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OneDrive\Desktop\KK_Awards Templates\Best Managed Project of the year\"/>
    </mc:Choice>
  </mc:AlternateContent>
  <xr:revisionPtr revIDLastSave="0" documentId="13_ncr:1_{12167D67-FA6D-49FD-930B-D74F52A30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4" r:id="rId1"/>
  </sheets>
  <definedNames>
    <definedName name="EPC">#REF!</definedName>
    <definedName name="Expl">#REF!</definedName>
    <definedName name="Exploration">#REF!</definedName>
    <definedName name="PMCa" localSheetId="0">Output!$B$2</definedName>
    <definedName name="PMCa">#REF!</definedName>
    <definedName name="PMCb">#REF!</definedName>
    <definedName name="_xlnm.Print_Area" localSheetId="0">Output!$32:$32</definedName>
    <definedName name="Production">#REF!</definedName>
    <definedName name="Project1">#REF!</definedName>
    <definedName name="Project2" localSheetId="0">Output!$B$2</definedName>
    <definedName name="Project2">#REF!</definedName>
    <definedName name="Servi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4" l="1"/>
  <c r="G25" i="14"/>
  <c r="F25" i="14" s="1"/>
  <c r="M15" i="14"/>
  <c r="L15" i="14"/>
  <c r="K15" i="14"/>
  <c r="J15" i="14"/>
  <c r="G15" i="14"/>
  <c r="G13" i="14" s="1"/>
  <c r="G10" i="14"/>
  <c r="G7" i="14"/>
  <c r="I15" i="14" l="1"/>
  <c r="K14" i="14" s="1"/>
  <c r="H15" i="14"/>
  <c r="F13" i="14"/>
  <c r="L14" i="14" l="1"/>
  <c r="L13" i="14" s="1"/>
  <c r="M14" i="14"/>
  <c r="M13" i="14" s="1"/>
  <c r="J14" i="14"/>
  <c r="J13" i="14" s="1"/>
  <c r="K13" i="14"/>
  <c r="F7" i="14"/>
  <c r="F10" i="14"/>
  <c r="G18" i="14"/>
  <c r="G30" i="14" s="1"/>
  <c r="I19" i="14" l="1"/>
  <c r="H19" i="14"/>
  <c r="F18" i="14"/>
  <c r="F30" i="14" s="1"/>
  <c r="J11" i="14"/>
  <c r="J8" i="14"/>
  <c r="I26" i="14" l="1"/>
  <c r="H26" i="14"/>
  <c r="J27" i="14" s="1"/>
  <c r="I23" i="14"/>
  <c r="H23" i="14"/>
  <c r="J24" i="14" s="1"/>
  <c r="I21" i="14"/>
  <c r="H21" i="14"/>
  <c r="J22" i="14" s="1"/>
  <c r="M8" i="14"/>
  <c r="L8" i="14"/>
  <c r="K8" i="14"/>
  <c r="M24" i="14" l="1"/>
  <c r="L24" i="14"/>
  <c r="K24" i="14"/>
  <c r="K22" i="14"/>
  <c r="L22" i="14"/>
  <c r="M22" i="14"/>
  <c r="J18" i="14"/>
  <c r="M27" i="14"/>
  <c r="M25" i="14" s="1"/>
  <c r="L27" i="14"/>
  <c r="L25" i="14" s="1"/>
  <c r="K27" i="14"/>
  <c r="K25" i="14" s="1"/>
  <c r="J25" i="14"/>
  <c r="M18" i="14" l="1"/>
  <c r="L18" i="14"/>
  <c r="K18" i="14"/>
  <c r="H8" i="14" l="1"/>
  <c r="I8" i="14"/>
  <c r="J9" i="14" s="1"/>
  <c r="M9" i="14" l="1"/>
  <c r="L9" i="14"/>
  <c r="K9" i="14"/>
  <c r="J7" i="14"/>
  <c r="L11" i="14" l="1"/>
  <c r="M11" i="14" l="1"/>
  <c r="K11" i="14"/>
  <c r="M7" i="14"/>
  <c r="H11" i="14" l="1"/>
  <c r="I11" i="14"/>
  <c r="J12" i="14" l="1"/>
  <c r="L12" i="14"/>
  <c r="M12" i="14"/>
  <c r="M10" i="14" s="1"/>
  <c r="M30" i="14" s="1"/>
  <c r="K12" i="14"/>
  <c r="L10" i="14"/>
  <c r="K10" i="14"/>
  <c r="K7" i="14" l="1"/>
  <c r="K30" i="14" s="1"/>
  <c r="L7" i="14" l="1"/>
  <c r="L30" i="14" s="1"/>
  <c r="J10" i="14" l="1"/>
  <c r="J30" i="14" s="1"/>
</calcChain>
</file>

<file path=xl/sharedStrings.xml><?xml version="1.0" encoding="utf-8"?>
<sst xmlns="http://schemas.openxmlformats.org/spreadsheetml/2006/main" count="66" uniqueCount="47">
  <si>
    <t>Safety</t>
  </si>
  <si>
    <t>Total</t>
  </si>
  <si>
    <t>%</t>
  </si>
  <si>
    <t>Fatal Accident Rate</t>
  </si>
  <si>
    <t>Lost Time Injury Frequency</t>
  </si>
  <si>
    <t>Sub KPI Score</t>
  </si>
  <si>
    <t>Performance</t>
  </si>
  <si>
    <t>Score</t>
  </si>
  <si>
    <t>Schedule management</t>
  </si>
  <si>
    <t>No.</t>
  </si>
  <si>
    <t>Nominated Project's Cost and Timelines</t>
  </si>
  <si>
    <t>Reference Data</t>
  </si>
  <si>
    <t>S.No</t>
  </si>
  <si>
    <t xml:space="preserve">KPI &amp; Evaluation Parameter </t>
  </si>
  <si>
    <t>Max Marks</t>
  </si>
  <si>
    <t>Min</t>
  </si>
  <si>
    <t>Max</t>
  </si>
  <si>
    <t>Cost Management</t>
  </si>
  <si>
    <t>Estimated Project Cost in INR Crores</t>
  </si>
  <si>
    <t>Final Project Cost INR Crores</t>
  </si>
  <si>
    <t>Note : Project nominated for the award and the details are given below the table</t>
  </si>
  <si>
    <t>Company Name</t>
  </si>
  <si>
    <t>Project 1</t>
  </si>
  <si>
    <t>Project 2</t>
  </si>
  <si>
    <t>Project 3</t>
  </si>
  <si>
    <t>Comments</t>
  </si>
  <si>
    <t>Actual Project Timelines in days</t>
  </si>
  <si>
    <t>Total Recordable Incident Rate</t>
  </si>
  <si>
    <t>A</t>
  </si>
  <si>
    <t>B</t>
  </si>
  <si>
    <t>C</t>
  </si>
  <si>
    <t>D</t>
  </si>
  <si>
    <t>Carbon Footprint of the Project</t>
  </si>
  <si>
    <t>Unit / Max</t>
  </si>
  <si>
    <t>Cost Weightage</t>
  </si>
  <si>
    <t>Total Weightage</t>
  </si>
  <si>
    <t>Approved Project Timelines in days</t>
  </si>
  <si>
    <t>Assessment by the Award Committee based on the uniqueness of the project and other parameters</t>
  </si>
  <si>
    <t>Milestones based Project Management Efficiency</t>
  </si>
  <si>
    <t>FIPI Awards 2025 -  Best Managed Project of the Year</t>
  </si>
  <si>
    <t>Cost overrun or Savings in the project (INR Cr)</t>
  </si>
  <si>
    <t>Steps taken to reduce Carbon Footprint</t>
  </si>
  <si>
    <t>Carbon Emission (Tonne/  100 crores project cost)</t>
  </si>
  <si>
    <t>3.1.1</t>
  </si>
  <si>
    <t>3.1.2</t>
  </si>
  <si>
    <t>Time overrun  or before schedule delivery of the project (Days)</t>
  </si>
  <si>
    <t>Schedule 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</si>
</sst>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Trebuchet MS"/>
      <family val="2"/>
    </font>
    <font>
      <b/>
      <sz val="24"/>
      <color theme="1"/>
      <name val="Calibri"/>
      <family val="2"/>
      <scheme val="minor"/>
    </font>
    <font>
      <sz val="10"/>
      <color theme="1"/>
      <name val="Trebuchet MS"/>
      <family val="2"/>
    </font>
    <font>
      <sz val="16"/>
      <color theme="1"/>
      <name val="Trebuchet MS"/>
      <family val="2"/>
    </font>
    <font>
      <sz val="14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0"/>
      <color theme="1"/>
      <name val="Trebuchet MS"/>
      <family val="2"/>
    </font>
    <font>
      <sz val="16"/>
      <color rgb="FF00B050"/>
      <name val="Trebuchet MS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trike/>
      <sz val="16"/>
      <color theme="1"/>
      <name val="Calibri"/>
      <family val="2"/>
      <scheme val="minor"/>
    </font>
    <font>
      <strike/>
      <sz val="16"/>
      <color rgb="FF000000"/>
      <name val="Calibri"/>
      <family val="2"/>
      <scheme val="minor"/>
    </font>
    <font>
      <b/>
      <strike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3">
    <xf numFmtId="0" fontId="0" fillId="0" borderId="0" xfId="0"/>
    <xf numFmtId="0" fontId="8" fillId="0" borderId="0" xfId="0" applyFont="1"/>
    <xf numFmtId="0" fontId="11" fillId="0" borderId="8" xfId="0" applyFont="1" applyBorder="1"/>
    <xf numFmtId="0" fontId="9" fillId="0" borderId="0" xfId="0" applyFont="1"/>
    <xf numFmtId="0" fontId="8" fillId="0" borderId="0" xfId="0" applyFont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11" fillId="0" borderId="8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9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readingOrder="1"/>
    </xf>
    <xf numFmtId="0" fontId="19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43" fontId="2" fillId="5" borderId="1" xfId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 readingOrder="1"/>
    </xf>
    <xf numFmtId="0" fontId="1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65" fontId="3" fillId="6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0" fontId="3" fillId="4" borderId="1" xfId="2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43" fontId="20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readingOrder="1"/>
    </xf>
    <xf numFmtId="1" fontId="3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left" vertical="center" wrapText="1" readingOrder="1"/>
    </xf>
    <xf numFmtId="43" fontId="2" fillId="4" borderId="1" xfId="1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 wrapText="1" readingOrder="1"/>
    </xf>
    <xf numFmtId="0" fontId="1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5" fillId="4" borderId="1" xfId="0" applyFont="1" applyFill="1" applyBorder="1" applyAlignment="1">
      <alignment horizontal="left" vertical="center" readingOrder="1"/>
    </xf>
    <xf numFmtId="0" fontId="12" fillId="4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121226</xdr:colOff>
      <xdr:row>1</xdr:row>
      <xdr:rowOff>103909</xdr:rowOff>
    </xdr:from>
    <xdr:to>
      <xdr:col>2</xdr:col>
      <xdr:colOff>624541</xdr:colOff>
      <xdr:row>2</xdr:row>
      <xdr:rowOff>259773</xdr:rowOff>
    </xdr:to>
    <xdr:pic>
      <xdr:nvPicPr>
        <xdr:cNvPr id="2" name="Picture 1" descr="C:\Users\Sumit Kumar\Desktop\FIPI Regisration Proof\fipi_logo_white base.jpg">
          <a:extLst>
            <a:ext uri="{FF2B5EF4-FFF2-40B4-BE49-F238E27FC236}">
              <a16:creationId xmlns:a16="http://schemas.microsoft.com/office/drawing/2014/main" id="{25F4C794-F9AE-4938-BE82-5251FAA3A9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362" y="103909"/>
          <a:ext cx="1236807" cy="6580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124"/>
  <sheetViews>
    <sheetView showGridLines="0" tabSelected="1" zoomScale="52" zoomScaleNormal="52" zoomScalePageLayoutView="40" workbookViewId="0"/>
  </sheetViews>
  <sheetFormatPr defaultColWidth="9.33203125" defaultRowHeight="14.4" x14ac:dyDescent="0.35"/>
  <cols>
    <col min="1" max="1" width="3.109375" style="1" customWidth="1"/>
    <col min="2" max="2" width="10.88671875" style="1" customWidth="1"/>
    <col min="3" max="3" width="120.44140625" style="1" bestFit="1" customWidth="1"/>
    <col min="4" max="4" width="24.44140625" style="1" customWidth="1"/>
    <col min="5" max="5" width="28.6640625" style="1" customWidth="1"/>
    <col min="6" max="6" width="13.6640625" style="1" customWidth="1"/>
    <col min="7" max="7" width="12.6640625" style="4" customWidth="1"/>
    <col min="8" max="8" width="19.33203125" style="4" bestFit="1" customWidth="1"/>
    <col min="9" max="9" width="15.6640625" style="4" bestFit="1" customWidth="1"/>
    <col min="10" max="10" width="24.109375" style="9" customWidth="1"/>
    <col min="11" max="13" width="15.44140625" style="9" customWidth="1"/>
    <col min="14" max="15" width="9.33203125" style="1"/>
    <col min="16" max="16" width="31" style="1" customWidth="1"/>
    <col min="17" max="17" width="72.44140625" style="1" customWidth="1"/>
    <col min="18" max="18" width="67.6640625" style="1" bestFit="1" customWidth="1"/>
    <col min="19" max="19" width="49.5546875" style="1" customWidth="1"/>
    <col min="20" max="20" width="102.44140625" style="1" bestFit="1" customWidth="1"/>
    <col min="21" max="16384" width="9.33203125" style="1"/>
  </cols>
  <sheetData>
    <row r="1" spans="2:20" ht="15" thickBot="1" x14ac:dyDescent="0.4"/>
    <row r="2" spans="2:20" ht="39.75" customHeight="1" x14ac:dyDescent="0.35">
      <c r="B2" s="73" t="s">
        <v>39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2:20" ht="39.75" customHeight="1" thickBot="1" x14ac:dyDescent="0.4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8"/>
    </row>
    <row r="4" spans="2:20" ht="32.25" customHeight="1" x14ac:dyDescent="0.35">
      <c r="B4" s="79" t="s">
        <v>20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2:20" ht="16.2" hidden="1" x14ac:dyDescent="0.35">
      <c r="B5" s="2"/>
      <c r="C5" s="2"/>
      <c r="D5" s="2"/>
      <c r="E5" s="2"/>
      <c r="F5" s="2"/>
      <c r="G5" s="5"/>
      <c r="H5" s="5"/>
      <c r="I5" s="5"/>
      <c r="J5" s="8"/>
      <c r="K5" s="8"/>
      <c r="L5" s="8"/>
      <c r="M5" s="8"/>
    </row>
    <row r="6" spans="2:20" ht="42" x14ac:dyDescent="0.35">
      <c r="B6" s="26" t="s">
        <v>12</v>
      </c>
      <c r="C6" s="27" t="s">
        <v>13</v>
      </c>
      <c r="D6" s="26" t="s">
        <v>33</v>
      </c>
      <c r="E6" s="27"/>
      <c r="F6" s="26" t="s">
        <v>14</v>
      </c>
      <c r="G6" s="26" t="s">
        <v>5</v>
      </c>
      <c r="H6" s="26" t="s">
        <v>15</v>
      </c>
      <c r="I6" s="26" t="s">
        <v>16</v>
      </c>
      <c r="J6" s="26" t="s">
        <v>28</v>
      </c>
      <c r="K6" s="26" t="s">
        <v>29</v>
      </c>
      <c r="L6" s="26" t="s">
        <v>30</v>
      </c>
      <c r="M6" s="26" t="s">
        <v>31</v>
      </c>
      <c r="N6" s="11"/>
      <c r="O6" s="11"/>
      <c r="S6" s="12"/>
    </row>
    <row r="7" spans="2:20" ht="28.5" customHeight="1" x14ac:dyDescent="0.35">
      <c r="B7" s="28">
        <v>1</v>
      </c>
      <c r="C7" s="29" t="s">
        <v>17</v>
      </c>
      <c r="D7" s="30"/>
      <c r="E7" s="28"/>
      <c r="F7" s="28">
        <f>G7</f>
        <v>20</v>
      </c>
      <c r="G7" s="31">
        <f>G9</f>
        <v>20</v>
      </c>
      <c r="H7" s="31"/>
      <c r="I7" s="31"/>
      <c r="J7" s="32" t="e">
        <f>J9</f>
        <v>#DIV/0!</v>
      </c>
      <c r="K7" s="32" t="e">
        <f t="shared" ref="K7" si="0">K9</f>
        <v>#DIV/0!</v>
      </c>
      <c r="L7" s="32" t="e">
        <f t="shared" ref="L7:M7" si="1">L9</f>
        <v>#DIV/0!</v>
      </c>
      <c r="M7" s="32" t="e">
        <f t="shared" si="1"/>
        <v>#DIV/0!</v>
      </c>
      <c r="N7" s="10"/>
      <c r="O7" s="10"/>
      <c r="P7" s="14" t="s">
        <v>21</v>
      </c>
      <c r="Q7" s="14" t="s">
        <v>22</v>
      </c>
      <c r="R7" s="14" t="s">
        <v>23</v>
      </c>
      <c r="S7" s="14" t="s">
        <v>24</v>
      </c>
      <c r="T7" s="14" t="s">
        <v>25</v>
      </c>
    </row>
    <row r="8" spans="2:20" ht="34.950000000000003" customHeight="1" x14ac:dyDescent="0.35">
      <c r="B8" s="71"/>
      <c r="C8" s="72" t="s">
        <v>40</v>
      </c>
      <c r="D8" s="82" t="s">
        <v>2</v>
      </c>
      <c r="E8" s="49" t="s">
        <v>6</v>
      </c>
      <c r="F8" s="49"/>
      <c r="G8" s="48"/>
      <c r="H8" s="51" t="e">
        <f>MIN(J8:M8)</f>
        <v>#DIV/0!</v>
      </c>
      <c r="I8" s="51" t="e">
        <f>MAX(J8:M8)</f>
        <v>#DIV/0!</v>
      </c>
      <c r="J8" s="52" t="e">
        <f>(J36-J37)/J36</f>
        <v>#DIV/0!</v>
      </c>
      <c r="K8" s="52" t="e">
        <f>(K36-K37)/K36</f>
        <v>#DIV/0!</v>
      </c>
      <c r="L8" s="52" t="e">
        <f>(L36-L37)/L36</f>
        <v>#DIV/0!</v>
      </c>
      <c r="M8" s="52" t="e">
        <f>(M36-M37)/M36</f>
        <v>#DIV/0!</v>
      </c>
      <c r="P8" s="19"/>
      <c r="Q8" s="19"/>
      <c r="R8" s="19"/>
      <c r="S8" s="19"/>
      <c r="T8" s="18"/>
    </row>
    <row r="9" spans="2:20" ht="66.75" customHeight="1" x14ac:dyDescent="0.35">
      <c r="B9" s="71"/>
      <c r="C9" s="72"/>
      <c r="D9" s="82"/>
      <c r="E9" s="49" t="s">
        <v>7</v>
      </c>
      <c r="F9" s="49"/>
      <c r="G9" s="68">
        <v>20</v>
      </c>
      <c r="H9" s="48"/>
      <c r="I9" s="48"/>
      <c r="J9" s="53" t="e">
        <f>(J8/$I$8)*$G$9</f>
        <v>#DIV/0!</v>
      </c>
      <c r="K9" s="53" t="e">
        <f t="shared" ref="K9:M9" si="2">(K8/$I$8)*$G$9</f>
        <v>#DIV/0!</v>
      </c>
      <c r="L9" s="53" t="e">
        <f t="shared" si="2"/>
        <v>#DIV/0!</v>
      </c>
      <c r="M9" s="53" t="e">
        <f t="shared" si="2"/>
        <v>#DIV/0!</v>
      </c>
      <c r="P9" s="19"/>
      <c r="Q9" s="19"/>
      <c r="R9" s="19"/>
      <c r="S9" s="19"/>
      <c r="T9" s="13"/>
    </row>
    <row r="10" spans="2:20" ht="21" x14ac:dyDescent="0.35">
      <c r="B10" s="28">
        <v>2</v>
      </c>
      <c r="C10" s="29" t="s">
        <v>8</v>
      </c>
      <c r="D10" s="30"/>
      <c r="E10" s="28"/>
      <c r="F10" s="28">
        <f>G10</f>
        <v>20</v>
      </c>
      <c r="G10" s="31">
        <f>G12</f>
        <v>20</v>
      </c>
      <c r="H10" s="31"/>
      <c r="I10" s="31"/>
      <c r="J10" s="32" t="e">
        <f t="shared" ref="J10:M10" si="3">J12</f>
        <v>#DIV/0!</v>
      </c>
      <c r="K10" s="32" t="e">
        <f t="shared" si="3"/>
        <v>#DIV/0!</v>
      </c>
      <c r="L10" s="32" t="e">
        <f t="shared" si="3"/>
        <v>#DIV/0!</v>
      </c>
      <c r="M10" s="32" t="e">
        <f t="shared" si="3"/>
        <v>#DIV/0!</v>
      </c>
      <c r="P10" s="19"/>
      <c r="Q10" s="19"/>
      <c r="R10" s="19"/>
      <c r="S10" s="19"/>
      <c r="T10" s="18"/>
    </row>
    <row r="11" spans="2:20" ht="66.75" customHeight="1" x14ac:dyDescent="0.35">
      <c r="B11" s="71"/>
      <c r="C11" s="72" t="s">
        <v>45</v>
      </c>
      <c r="D11" s="82" t="s">
        <v>2</v>
      </c>
      <c r="E11" s="49" t="s">
        <v>6</v>
      </c>
      <c r="F11" s="49"/>
      <c r="G11" s="48"/>
      <c r="H11" s="51" t="e">
        <f>MIN(J11:M11)</f>
        <v>#DIV/0!</v>
      </c>
      <c r="I11" s="51" t="e">
        <f>MAX(J11:M11)</f>
        <v>#DIV/0!</v>
      </c>
      <c r="J11" s="51" t="e">
        <f>(J39-J40)/J39</f>
        <v>#DIV/0!</v>
      </c>
      <c r="K11" s="51" t="e">
        <f>(K39-K40)/K39</f>
        <v>#DIV/0!</v>
      </c>
      <c r="L11" s="51" t="e">
        <f>(L39-L40)/L39</f>
        <v>#DIV/0!</v>
      </c>
      <c r="M11" s="51" t="e">
        <f>(M39-M40)/M39</f>
        <v>#DIV/0!</v>
      </c>
      <c r="P11" s="19"/>
      <c r="Q11" s="19"/>
      <c r="R11" s="19"/>
      <c r="S11" s="19"/>
      <c r="T11" s="19"/>
    </row>
    <row r="12" spans="2:20" ht="40.950000000000003" customHeight="1" x14ac:dyDescent="0.35">
      <c r="B12" s="71"/>
      <c r="C12" s="72"/>
      <c r="D12" s="82"/>
      <c r="E12" s="49" t="s">
        <v>7</v>
      </c>
      <c r="F12" s="49"/>
      <c r="G12" s="68">
        <v>20</v>
      </c>
      <c r="H12" s="48"/>
      <c r="I12" s="48"/>
      <c r="J12" s="53" t="e">
        <f>(J11/$I$11)*$G$12</f>
        <v>#DIV/0!</v>
      </c>
      <c r="K12" s="53" t="e">
        <f t="shared" ref="K12:M12" si="4">(K11/$I$11)*$G$12</f>
        <v>#DIV/0!</v>
      </c>
      <c r="L12" s="53" t="e">
        <f t="shared" si="4"/>
        <v>#DIV/0!</v>
      </c>
      <c r="M12" s="53" t="e">
        <f t="shared" si="4"/>
        <v>#DIV/0!</v>
      </c>
      <c r="P12" s="19"/>
      <c r="Q12" s="19"/>
      <c r="R12" s="13"/>
      <c r="S12" s="19"/>
      <c r="T12" s="13"/>
    </row>
    <row r="13" spans="2:20" ht="28.5" customHeight="1" x14ac:dyDescent="0.35">
      <c r="B13" s="28">
        <v>3</v>
      </c>
      <c r="C13" s="33" t="s">
        <v>38</v>
      </c>
      <c r="D13" s="34"/>
      <c r="E13" s="35"/>
      <c r="F13" s="28">
        <f>G13</f>
        <v>20</v>
      </c>
      <c r="G13" s="31">
        <f>G15</f>
        <v>20</v>
      </c>
      <c r="H13" s="36"/>
      <c r="I13" s="36"/>
      <c r="J13" s="37" t="e">
        <f>J14</f>
        <v>#DIV/0!</v>
      </c>
      <c r="K13" s="37" t="e">
        <f t="shared" ref="K13:M13" si="5">K14</f>
        <v>#DIV/0!</v>
      </c>
      <c r="L13" s="37" t="e">
        <f t="shared" si="5"/>
        <v>#DIV/0!</v>
      </c>
      <c r="M13" s="37" t="e">
        <f t="shared" si="5"/>
        <v>#DIV/0!</v>
      </c>
      <c r="P13" s="19"/>
      <c r="Q13" s="19"/>
      <c r="R13" s="13"/>
      <c r="S13" s="13"/>
      <c r="T13" s="13"/>
    </row>
    <row r="14" spans="2:20" ht="28.5" customHeight="1" x14ac:dyDescent="0.35">
      <c r="B14" s="48">
        <v>3.1</v>
      </c>
      <c r="C14" s="58" t="s">
        <v>35</v>
      </c>
      <c r="D14" s="54"/>
      <c r="E14" s="55"/>
      <c r="F14" s="49"/>
      <c r="G14" s="48"/>
      <c r="H14" s="56"/>
      <c r="I14" s="56"/>
      <c r="J14" s="67" t="e">
        <f>$G$15*(J15/$I$15)</f>
        <v>#DIV/0!</v>
      </c>
      <c r="K14" s="67" t="e">
        <f t="shared" ref="K14:M14" si="6">$G$15*(K15/$I$15)</f>
        <v>#DIV/0!</v>
      </c>
      <c r="L14" s="67" t="e">
        <f t="shared" si="6"/>
        <v>#DIV/0!</v>
      </c>
      <c r="M14" s="67" t="e">
        <f t="shared" si="6"/>
        <v>#DIV/0!</v>
      </c>
      <c r="P14" s="19"/>
      <c r="Q14" s="19"/>
      <c r="R14" s="13"/>
      <c r="S14" s="13"/>
      <c r="T14" s="13"/>
    </row>
    <row r="15" spans="2:20" ht="28.5" customHeight="1" x14ac:dyDescent="0.35">
      <c r="B15" s="49"/>
      <c r="C15" s="58"/>
      <c r="D15" s="54"/>
      <c r="E15" s="49" t="s">
        <v>7</v>
      </c>
      <c r="F15" s="49"/>
      <c r="G15" s="68">
        <f>20</f>
        <v>20</v>
      </c>
      <c r="H15" s="59">
        <f>MIN(J15:M15)</f>
        <v>0</v>
      </c>
      <c r="I15" s="59">
        <f>MIN(J15:M15)</f>
        <v>0</v>
      </c>
      <c r="J15" s="66">
        <f>J16+J17</f>
        <v>0</v>
      </c>
      <c r="K15" s="66">
        <f t="shared" ref="K15:M15" si="7">K16+K17</f>
        <v>0</v>
      </c>
      <c r="L15" s="66">
        <f t="shared" si="7"/>
        <v>0</v>
      </c>
      <c r="M15" s="66">
        <f t="shared" si="7"/>
        <v>0</v>
      </c>
      <c r="P15" s="19"/>
      <c r="Q15" s="19"/>
      <c r="R15" s="13"/>
      <c r="S15" s="13"/>
      <c r="T15" s="13"/>
    </row>
    <row r="16" spans="2:20" ht="28.5" customHeight="1" x14ac:dyDescent="0.35">
      <c r="B16" s="48" t="s">
        <v>43</v>
      </c>
      <c r="C16" s="58" t="s">
        <v>46</v>
      </c>
      <c r="D16" s="54"/>
      <c r="E16" s="55"/>
      <c r="F16" s="55"/>
      <c r="G16" s="56"/>
      <c r="H16" s="56"/>
      <c r="I16" s="56"/>
      <c r="J16" s="57"/>
      <c r="K16" s="57"/>
      <c r="L16" s="57"/>
      <c r="M16" s="57"/>
      <c r="P16" s="19"/>
      <c r="Q16" s="19"/>
      <c r="R16" s="13"/>
      <c r="S16" s="13"/>
      <c r="T16" s="13"/>
    </row>
    <row r="17" spans="2:20" ht="28.5" customHeight="1" x14ac:dyDescent="0.35">
      <c r="B17" s="48" t="s">
        <v>44</v>
      </c>
      <c r="C17" s="58" t="s">
        <v>34</v>
      </c>
      <c r="D17" s="54"/>
      <c r="E17" s="55"/>
      <c r="F17" s="55"/>
      <c r="G17" s="56"/>
      <c r="H17" s="56"/>
      <c r="I17" s="56"/>
      <c r="J17" s="57"/>
      <c r="K17" s="57"/>
      <c r="L17" s="57"/>
      <c r="M17" s="57"/>
      <c r="P17" s="19"/>
      <c r="Q17" s="19"/>
      <c r="R17" s="13"/>
      <c r="S17" s="13"/>
      <c r="T17" s="13"/>
    </row>
    <row r="18" spans="2:20" ht="21" x14ac:dyDescent="0.35">
      <c r="B18" s="28">
        <v>4</v>
      </c>
      <c r="C18" s="33" t="s">
        <v>0</v>
      </c>
      <c r="D18" s="38"/>
      <c r="E18" s="28"/>
      <c r="F18" s="28">
        <f>G20+G22+G24</f>
        <v>20</v>
      </c>
      <c r="G18" s="31">
        <f>G20+G22+G24</f>
        <v>20</v>
      </c>
      <c r="H18" s="31"/>
      <c r="I18" s="31"/>
      <c r="J18" s="37" t="e">
        <f>J20+J22+J24</f>
        <v>#DIV/0!</v>
      </c>
      <c r="K18" s="37" t="e">
        <f>K20+K22+K24</f>
        <v>#DIV/0!</v>
      </c>
      <c r="L18" s="37" t="e">
        <f>L20+L22+L24</f>
        <v>#DIV/0!</v>
      </c>
      <c r="M18" s="37" t="e">
        <f>M20+M22+M24</f>
        <v>#DIV/0!</v>
      </c>
      <c r="P18" s="19"/>
      <c r="Q18" s="19"/>
      <c r="R18" s="13"/>
      <c r="S18" s="13"/>
      <c r="T18" s="19"/>
    </row>
    <row r="19" spans="2:20" ht="28.5" customHeight="1" x14ac:dyDescent="0.35">
      <c r="B19" s="71">
        <v>4.0999999999999996</v>
      </c>
      <c r="C19" s="72" t="s">
        <v>3</v>
      </c>
      <c r="D19" s="70" t="s">
        <v>9</v>
      </c>
      <c r="E19" s="49" t="s">
        <v>6</v>
      </c>
      <c r="F19" s="49"/>
      <c r="G19" s="48"/>
      <c r="H19" s="59">
        <f>MIN(J19:M19)</f>
        <v>0</v>
      </c>
      <c r="I19" s="59">
        <f>MAX(J19:M19)</f>
        <v>0</v>
      </c>
      <c r="J19" s="48"/>
      <c r="K19" s="48"/>
      <c r="L19" s="48"/>
      <c r="M19" s="48"/>
      <c r="P19" s="19"/>
      <c r="Q19" s="19"/>
      <c r="R19" s="19"/>
      <c r="S19" s="19"/>
      <c r="T19" s="18"/>
    </row>
    <row r="20" spans="2:20" ht="28.5" customHeight="1" x14ac:dyDescent="0.35">
      <c r="B20" s="71"/>
      <c r="C20" s="72"/>
      <c r="D20" s="70"/>
      <c r="E20" s="49" t="s">
        <v>7</v>
      </c>
      <c r="F20" s="49"/>
      <c r="G20" s="68">
        <v>10</v>
      </c>
      <c r="H20" s="59"/>
      <c r="I20" s="59"/>
      <c r="J20" s="48"/>
      <c r="K20" s="48"/>
      <c r="L20" s="48"/>
      <c r="M20" s="48"/>
      <c r="S20"/>
    </row>
    <row r="21" spans="2:20" ht="28.5" customHeight="1" x14ac:dyDescent="0.35">
      <c r="B21" s="71">
        <v>4.2</v>
      </c>
      <c r="C21" s="72" t="s">
        <v>4</v>
      </c>
      <c r="D21" s="70" t="s">
        <v>9</v>
      </c>
      <c r="E21" s="49" t="s">
        <v>6</v>
      </c>
      <c r="F21" s="49"/>
      <c r="G21" s="68"/>
      <c r="H21" s="59">
        <f>MIN(J21:M21)</f>
        <v>0</v>
      </c>
      <c r="I21" s="59">
        <f>MAX(J21:M21)</f>
        <v>0</v>
      </c>
      <c r="J21" s="48"/>
      <c r="K21" s="48"/>
      <c r="L21" s="48"/>
      <c r="M21" s="48"/>
    </row>
    <row r="22" spans="2:20" ht="28.5" customHeight="1" x14ac:dyDescent="0.35">
      <c r="B22" s="71"/>
      <c r="C22" s="72"/>
      <c r="D22" s="70"/>
      <c r="E22" s="49" t="s">
        <v>7</v>
      </c>
      <c r="F22" s="49"/>
      <c r="G22" s="68">
        <v>5</v>
      </c>
      <c r="H22" s="59"/>
      <c r="I22" s="59"/>
      <c r="J22" s="48" t="e">
        <f>$G$22*($H$21/J21)</f>
        <v>#DIV/0!</v>
      </c>
      <c r="K22" s="48" t="e">
        <f t="shared" ref="K22:M22" si="8">$G$22*($H$21/K21)</f>
        <v>#DIV/0!</v>
      </c>
      <c r="L22" s="48" t="e">
        <f t="shared" si="8"/>
        <v>#DIV/0!</v>
      </c>
      <c r="M22" s="48" t="e">
        <f t="shared" si="8"/>
        <v>#DIV/0!</v>
      </c>
    </row>
    <row r="23" spans="2:20" ht="28.5" customHeight="1" x14ac:dyDescent="0.35">
      <c r="B23" s="71">
        <v>4.3</v>
      </c>
      <c r="C23" s="72" t="s">
        <v>27</v>
      </c>
      <c r="D23" s="70" t="s">
        <v>9</v>
      </c>
      <c r="E23" s="49" t="s">
        <v>6</v>
      </c>
      <c r="F23" s="49"/>
      <c r="G23" s="68"/>
      <c r="H23" s="59">
        <f>MIN(J23:M23)</f>
        <v>0</v>
      </c>
      <c r="I23" s="59">
        <f>MAX(J23:M23)</f>
        <v>0</v>
      </c>
      <c r="J23" s="48"/>
      <c r="K23" s="48"/>
      <c r="L23" s="48"/>
      <c r="M23" s="48"/>
    </row>
    <row r="24" spans="2:20" ht="28.5" customHeight="1" x14ac:dyDescent="0.35">
      <c r="B24" s="71"/>
      <c r="C24" s="72"/>
      <c r="D24" s="70"/>
      <c r="E24" s="49" t="s">
        <v>7</v>
      </c>
      <c r="F24" s="49"/>
      <c r="G24" s="68">
        <v>5</v>
      </c>
      <c r="H24" s="59"/>
      <c r="I24" s="59"/>
      <c r="J24" s="48" t="e">
        <f>$G$24*($H$23/J23)</f>
        <v>#DIV/0!</v>
      </c>
      <c r="K24" s="48" t="e">
        <f>$G$24*($H$23/K23)</f>
        <v>#DIV/0!</v>
      </c>
      <c r="L24" s="48" t="e">
        <f>$G$24*($H$23/L23)</f>
        <v>#DIV/0!</v>
      </c>
      <c r="M24" s="48" t="e">
        <f>$G$24*($H$23/M23)</f>
        <v>#DIV/0!</v>
      </c>
    </row>
    <row r="25" spans="2:20" ht="28.5" customHeight="1" x14ac:dyDescent="0.35">
      <c r="B25" s="28">
        <v>5</v>
      </c>
      <c r="C25" s="33" t="s">
        <v>32</v>
      </c>
      <c r="D25" s="38"/>
      <c r="E25" s="28"/>
      <c r="F25" s="28">
        <f>G25</f>
        <v>10</v>
      </c>
      <c r="G25" s="31">
        <f>G27+G28</f>
        <v>10</v>
      </c>
      <c r="H25" s="31"/>
      <c r="I25" s="31"/>
      <c r="J25" s="32" t="e">
        <f>J27+#REF!</f>
        <v>#DIV/0!</v>
      </c>
      <c r="K25" s="32" t="e">
        <f>K27+#REF!</f>
        <v>#DIV/0!</v>
      </c>
      <c r="L25" s="32" t="e">
        <f>L27+#REF!</f>
        <v>#DIV/0!</v>
      </c>
      <c r="M25" s="32" t="e">
        <f>M27+#REF!</f>
        <v>#DIV/0!</v>
      </c>
    </row>
    <row r="26" spans="2:20" ht="28.5" customHeight="1" x14ac:dyDescent="0.35">
      <c r="B26" s="71">
        <v>5.0999999999999996</v>
      </c>
      <c r="C26" s="81" t="s">
        <v>42</v>
      </c>
      <c r="D26" s="70" t="s">
        <v>9</v>
      </c>
      <c r="E26" s="49" t="s">
        <v>6</v>
      </c>
      <c r="F26" s="49"/>
      <c r="G26" s="48"/>
      <c r="H26" s="50">
        <f>MIN(J26:M26)</f>
        <v>0</v>
      </c>
      <c r="I26" s="59">
        <f>MAX(J26:M26)</f>
        <v>0</v>
      </c>
      <c r="J26" s="60"/>
      <c r="K26" s="60"/>
      <c r="L26" s="60"/>
      <c r="M26" s="60"/>
    </row>
    <row r="27" spans="2:20" ht="28.5" customHeight="1" x14ac:dyDescent="0.35">
      <c r="B27" s="71"/>
      <c r="C27" s="81"/>
      <c r="D27" s="70"/>
      <c r="E27" s="49" t="s">
        <v>7</v>
      </c>
      <c r="F27" s="49"/>
      <c r="G27" s="68">
        <v>5</v>
      </c>
      <c r="H27" s="48"/>
      <c r="I27" s="59"/>
      <c r="J27" s="53" t="e">
        <f>($H$26/J26)*$G$27</f>
        <v>#DIV/0!</v>
      </c>
      <c r="K27" s="53" t="e">
        <f>($H$26/K26)*$G$27</f>
        <v>#DIV/0!</v>
      </c>
      <c r="L27" s="53" t="e">
        <f>($H$26/L26)*$G$27</f>
        <v>#DIV/0!</v>
      </c>
      <c r="M27" s="53" t="e">
        <f>($H$26/M26)*$G$27</f>
        <v>#DIV/0!</v>
      </c>
    </row>
    <row r="28" spans="2:20" ht="28.5" customHeight="1" x14ac:dyDescent="0.35">
      <c r="B28" s="64">
        <v>5.2</v>
      </c>
      <c r="C28" s="65" t="s">
        <v>41</v>
      </c>
      <c r="D28" s="40"/>
      <c r="E28" s="40"/>
      <c r="F28" s="40"/>
      <c r="G28" s="69">
        <v>5</v>
      </c>
      <c r="H28" s="40"/>
      <c r="I28" s="40"/>
      <c r="J28" s="40"/>
      <c r="K28" s="40"/>
      <c r="L28" s="40"/>
      <c r="M28" s="40"/>
    </row>
    <row r="29" spans="2:20" ht="49.2" customHeight="1" x14ac:dyDescent="0.35">
      <c r="B29" s="39">
        <v>6</v>
      </c>
      <c r="C29" s="40" t="s">
        <v>37</v>
      </c>
      <c r="D29" s="41"/>
      <c r="E29" s="39"/>
      <c r="F29" s="39">
        <f>G29</f>
        <v>10</v>
      </c>
      <c r="G29" s="42">
        <v>10</v>
      </c>
      <c r="H29" s="42"/>
      <c r="I29" s="43"/>
      <c r="J29" s="44"/>
      <c r="K29" s="44"/>
      <c r="L29" s="44"/>
      <c r="M29" s="44"/>
    </row>
    <row r="30" spans="2:20" ht="28.5" customHeight="1" x14ac:dyDescent="0.4">
      <c r="B30" s="45"/>
      <c r="C30" s="45"/>
      <c r="D30" s="45"/>
      <c r="E30" s="46" t="s">
        <v>1</v>
      </c>
      <c r="F30" s="46">
        <f>F7+F10+F13+F18+F25+F29</f>
        <v>100</v>
      </c>
      <c r="G30" s="63">
        <f>G7+G10+G13+G18+G25+G29</f>
        <v>100</v>
      </c>
      <c r="H30" s="47"/>
      <c r="I30" s="46"/>
      <c r="J30" s="46" t="e">
        <f>J7+J10+J13+J18+J25+J29</f>
        <v>#DIV/0!</v>
      </c>
      <c r="K30" s="46" t="e">
        <f t="shared" ref="K30:M30" si="9">K7+K10+K13+K18+K25+K29</f>
        <v>#DIV/0!</v>
      </c>
      <c r="L30" s="46" t="e">
        <f t="shared" si="9"/>
        <v>#DIV/0!</v>
      </c>
      <c r="M30" s="46" t="e">
        <f t="shared" si="9"/>
        <v>#DIV/0!</v>
      </c>
    </row>
    <row r="31" spans="2:20" ht="28.5" customHeight="1" x14ac:dyDescent="0.4">
      <c r="B31" s="22"/>
      <c r="C31" s="22"/>
      <c r="D31" s="22"/>
      <c r="E31" s="61"/>
      <c r="F31" s="61"/>
      <c r="G31" s="61"/>
      <c r="H31" s="62"/>
      <c r="I31" s="61"/>
      <c r="J31" s="61"/>
      <c r="K31" s="61"/>
      <c r="L31" s="61"/>
      <c r="M31" s="61"/>
    </row>
    <row r="34" spans="2:13" ht="59.7" customHeight="1" x14ac:dyDescent="0.45">
      <c r="D34" s="80" t="s">
        <v>10</v>
      </c>
      <c r="E34" s="80"/>
      <c r="F34" s="80"/>
      <c r="G34" s="80"/>
      <c r="H34" s="80"/>
      <c r="I34" s="80"/>
      <c r="J34" s="80"/>
      <c r="K34" s="80"/>
      <c r="L34" s="80"/>
      <c r="M34" s="7"/>
    </row>
    <row r="35" spans="2:13" ht="78" customHeight="1" x14ac:dyDescent="0.45">
      <c r="C35" s="15" t="s">
        <v>11</v>
      </c>
      <c r="D35" s="16"/>
      <c r="E35" s="16"/>
      <c r="F35" s="16"/>
      <c r="G35" s="17"/>
      <c r="H35" s="17"/>
      <c r="I35" s="17"/>
      <c r="J35" s="21" t="s">
        <v>28</v>
      </c>
      <c r="K35" s="21" t="s">
        <v>29</v>
      </c>
      <c r="L35" s="21" t="s">
        <v>30</v>
      </c>
      <c r="M35" s="21" t="s">
        <v>31</v>
      </c>
    </row>
    <row r="36" spans="2:13" ht="22.2" x14ac:dyDescent="0.45">
      <c r="C36" s="16" t="s">
        <v>18</v>
      </c>
      <c r="D36" s="16"/>
      <c r="E36" s="16"/>
      <c r="F36" s="16"/>
      <c r="G36" s="17"/>
      <c r="H36" s="17"/>
      <c r="I36" s="17"/>
      <c r="J36" s="24"/>
      <c r="K36" s="24"/>
      <c r="L36" s="24"/>
      <c r="M36" s="24"/>
    </row>
    <row r="37" spans="2:13" ht="22.2" x14ac:dyDescent="0.45">
      <c r="C37" s="16" t="s">
        <v>19</v>
      </c>
      <c r="D37" s="16"/>
      <c r="E37" s="16"/>
      <c r="F37" s="16"/>
      <c r="G37" s="17"/>
      <c r="H37" s="17"/>
      <c r="I37" s="17"/>
      <c r="J37" s="24"/>
      <c r="K37" s="24"/>
      <c r="L37" s="24"/>
      <c r="M37" s="24"/>
    </row>
    <row r="38" spans="2:13" ht="22.2" x14ac:dyDescent="0.45">
      <c r="C38" s="16"/>
      <c r="D38" s="16"/>
      <c r="E38" s="16"/>
      <c r="F38" s="16"/>
      <c r="G38" s="17"/>
      <c r="H38" s="17"/>
      <c r="I38" s="17"/>
      <c r="J38" s="25"/>
      <c r="K38" s="23"/>
      <c r="L38" s="23"/>
      <c r="M38" s="23"/>
    </row>
    <row r="39" spans="2:13" ht="22.2" x14ac:dyDescent="0.45">
      <c r="C39" s="16" t="s">
        <v>36</v>
      </c>
      <c r="D39" s="16"/>
      <c r="E39" s="16"/>
      <c r="F39" s="16"/>
      <c r="G39" s="17"/>
      <c r="H39" s="17"/>
      <c r="I39" s="17"/>
      <c r="J39" s="23"/>
      <c r="K39" s="23"/>
      <c r="L39" s="23"/>
      <c r="M39" s="23"/>
    </row>
    <row r="40" spans="2:13" ht="22.2" x14ac:dyDescent="0.45">
      <c r="C40" s="16" t="s">
        <v>26</v>
      </c>
      <c r="D40" s="16"/>
      <c r="E40" s="16"/>
      <c r="F40" s="16"/>
      <c r="G40" s="17"/>
      <c r="H40" s="17"/>
      <c r="I40" s="17"/>
      <c r="J40" s="23"/>
      <c r="K40" s="23"/>
      <c r="L40" s="23"/>
      <c r="M40" s="23"/>
    </row>
    <row r="42" spans="2:13" ht="22.2" x14ac:dyDescent="0.45">
      <c r="B42" s="6"/>
      <c r="C42" s="3"/>
      <c r="D42" s="3"/>
      <c r="E42" s="3"/>
      <c r="F42" s="3"/>
      <c r="G42" s="7"/>
    </row>
    <row r="43" spans="2:13" customFormat="1" ht="22.5" customHeight="1" x14ac:dyDescent="0.3"/>
    <row r="44" spans="2:13" customFormat="1" ht="22.5" customHeight="1" x14ac:dyDescent="0.3"/>
    <row r="45" spans="2:13" customFormat="1" ht="22.5" customHeight="1" x14ac:dyDescent="0.3"/>
    <row r="46" spans="2:13" customFormat="1" ht="22.5" customHeight="1" x14ac:dyDescent="0.3"/>
    <row r="47" spans="2:13" customFormat="1" ht="22.5" customHeight="1" x14ac:dyDescent="0.3"/>
    <row r="48" spans="2:13" customFormat="1" ht="24" customHeight="1" x14ac:dyDescent="0.3"/>
    <row r="49" customFormat="1" x14ac:dyDescent="0.3"/>
    <row r="50" customFormat="1" x14ac:dyDescent="0.3"/>
    <row r="51" customFormat="1" ht="15" customHeight="1" x14ac:dyDescent="0.3"/>
    <row r="52" customFormat="1" ht="15" customHeight="1" x14ac:dyDescent="0.3"/>
    <row r="53" customFormat="1" ht="15" customHeight="1" x14ac:dyDescent="0.3"/>
    <row r="54" customFormat="1" ht="15" customHeight="1" x14ac:dyDescent="0.3"/>
    <row r="55" customFormat="1" ht="15" customHeight="1" x14ac:dyDescent="0.3"/>
    <row r="56" customFormat="1" ht="15" customHeight="1" x14ac:dyDescent="0.3"/>
    <row r="57" customFormat="1" ht="79.2" customHeight="1" x14ac:dyDescent="0.3"/>
    <row r="58" customFormat="1" x14ac:dyDescent="0.3"/>
    <row r="59" customFormat="1" x14ac:dyDescent="0.3"/>
    <row r="60" customFormat="1" x14ac:dyDescent="0.3"/>
    <row r="61" customFormat="1" ht="15" customHeight="1" x14ac:dyDescent="0.3"/>
    <row r="62" customFormat="1" ht="15" customHeight="1" x14ac:dyDescent="0.3"/>
    <row r="63" customFormat="1" ht="15" customHeight="1" x14ac:dyDescent="0.3"/>
    <row r="64" customFormat="1" ht="15" customHeight="1" x14ac:dyDescent="0.3"/>
    <row r="65" customFormat="1" ht="15" customHeight="1" x14ac:dyDescent="0.3"/>
    <row r="66" customFormat="1" ht="15" customHeight="1" x14ac:dyDescent="0.3"/>
    <row r="67" customFormat="1" ht="48" customHeight="1" x14ac:dyDescent="0.3"/>
    <row r="68" customFormat="1" x14ac:dyDescent="0.3"/>
    <row r="69" customFormat="1" x14ac:dyDescent="0.3"/>
    <row r="70" customFormat="1" ht="15" customHeight="1" x14ac:dyDescent="0.3"/>
    <row r="71" customFormat="1" ht="15" customHeight="1" x14ac:dyDescent="0.3"/>
    <row r="72" customFormat="1" ht="15" customHeight="1" x14ac:dyDescent="0.3"/>
    <row r="73" customFormat="1" ht="15" customHeight="1" x14ac:dyDescent="0.3"/>
    <row r="74" customFormat="1" ht="15" customHeight="1" x14ac:dyDescent="0.3"/>
    <row r="75" customFormat="1" ht="15" customHeight="1" x14ac:dyDescent="0.3"/>
    <row r="76" customFormat="1" ht="78.75" customHeight="1" x14ac:dyDescent="0.3"/>
    <row r="77" customFormat="1" x14ac:dyDescent="0.3"/>
    <row r="78" customFormat="1" x14ac:dyDescent="0.3"/>
    <row r="79" customForma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49.5" customHeight="1" x14ac:dyDescent="0.3"/>
    <row r="87" customFormat="1" x14ac:dyDescent="0.3"/>
    <row r="88" customFormat="1" x14ac:dyDescent="0.3"/>
    <row r="89" customForma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49.5" customHeight="1" x14ac:dyDescent="0.3"/>
    <row r="97" customFormat="1" x14ac:dyDescent="0.3"/>
    <row r="98" customForma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6.5" customHeight="1" x14ac:dyDescent="0.3"/>
    <row r="105" customFormat="1" ht="21.75" customHeight="1" x14ac:dyDescent="0.3"/>
    <row r="106" customFormat="1" x14ac:dyDescent="0.3"/>
    <row r="107" customFormat="1" ht="25.95" customHeight="1" x14ac:dyDescent="0.3"/>
    <row r="108" customFormat="1" ht="19.2" customHeight="1" x14ac:dyDescent="0.3"/>
    <row r="109" customFormat="1" ht="19.2" customHeight="1" x14ac:dyDescent="0.3"/>
    <row r="110" customFormat="1" ht="19.2" customHeight="1" x14ac:dyDescent="0.3"/>
    <row r="111" customFormat="1" ht="19.2" customHeight="1" x14ac:dyDescent="0.3"/>
    <row r="112" customFormat="1" ht="19.2" customHeight="1" x14ac:dyDescent="0.3"/>
    <row r="113" spans="3:11" customFormat="1" ht="19.2" customHeight="1" x14ac:dyDescent="0.3"/>
    <row r="114" spans="3:11" customFormat="1" ht="19.5" customHeight="1" x14ac:dyDescent="0.3"/>
    <row r="115" spans="3:11" customFormat="1" x14ac:dyDescent="0.3"/>
    <row r="116" spans="3:11" customFormat="1" ht="16.5" customHeight="1" x14ac:dyDescent="0.3"/>
    <row r="117" spans="3:11" customFormat="1" ht="21" customHeight="1" x14ac:dyDescent="0.3"/>
    <row r="118" spans="3:11" customFormat="1" ht="15.75" customHeight="1" x14ac:dyDescent="0.3"/>
    <row r="119" spans="3:11" customFormat="1" ht="15.75" customHeight="1" x14ac:dyDescent="0.3"/>
    <row r="120" spans="3:11" customFormat="1" x14ac:dyDescent="0.3"/>
    <row r="121" spans="3:11" customFormat="1" x14ac:dyDescent="0.3"/>
    <row r="122" spans="3:11" customFormat="1" x14ac:dyDescent="0.3"/>
    <row r="124" spans="3:11" ht="21" x14ac:dyDescent="0.35">
      <c r="C124" s="20"/>
      <c r="D124" s="20"/>
      <c r="E124" s="20"/>
      <c r="F124" s="20"/>
      <c r="G124" s="20"/>
      <c r="H124" s="20"/>
      <c r="I124" s="20"/>
      <c r="J124" s="20"/>
      <c r="K124" s="20"/>
    </row>
  </sheetData>
  <mergeCells count="21">
    <mergeCell ref="B2:M3"/>
    <mergeCell ref="B4:M4"/>
    <mergeCell ref="D34:L34"/>
    <mergeCell ref="B23:B24"/>
    <mergeCell ref="C23:C24"/>
    <mergeCell ref="D23:D24"/>
    <mergeCell ref="B26:B27"/>
    <mergeCell ref="C26:C27"/>
    <mergeCell ref="D26:D27"/>
    <mergeCell ref="B11:B12"/>
    <mergeCell ref="C11:C12"/>
    <mergeCell ref="D11:D12"/>
    <mergeCell ref="B8:B9"/>
    <mergeCell ref="C8:C9"/>
    <mergeCell ref="D8:D9"/>
    <mergeCell ref="D21:D22"/>
    <mergeCell ref="D19:D20"/>
    <mergeCell ref="B21:B22"/>
    <mergeCell ref="C21:C22"/>
    <mergeCell ref="B19:B20"/>
    <mergeCell ref="C19:C20"/>
  </mergeCells>
  <pageMargins left="0.25" right="0.25" top="0.75" bottom="0.75" header="0.3" footer="0.3"/>
  <pageSetup paperSize="9" scale="27" orientation="landscape" r:id="rId1"/>
  <ignoredErrors>
    <ignoredError sqref="H8:I8 H10:M11 H9:I9 H25:M25 H24:I24 K24:M24 J8:M8 J7:M7 H28:M29 H27:I27 K27:M27 H23:M23 H21:I21 K21:M21 H22:I22 K22:M22 H18:M20 H30:I30 H12:I12 H26:I26 K26:M26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Output</vt:lpstr>
      <vt:lpstr>Output!PMCa</vt:lpstr>
      <vt:lpstr>Output!Print_Area</vt:lpstr>
      <vt:lpstr>Output!Project2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verdan</dc:creator>
  <cp:lastModifiedBy>Karan Karwal</cp:lastModifiedBy>
  <cp:lastPrinted>2021-10-11T05:58:27Z</cp:lastPrinted>
  <dcterms:created xsi:type="dcterms:W3CDTF">2016-02-08T05:21:20Z</dcterms:created>
  <dcterms:modified xsi:type="dcterms:W3CDTF">2025-07-09T17:22:58Z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c986d86c-1453-4cc0-80f3-b1c555e69398</vt:lpwstr>
  </property>
</Properties>
</file>