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PI_final\fipi-awards-portal\public\templates\"/>
    </mc:Choice>
  </mc:AlternateContent>
  <xr:revisionPtr revIDLastSave="0" documentId="13_ncr:1_{12851900-A2E0-4B60-B296-C62878FAD9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put Sheet" sheetId="21" r:id="rId1"/>
  </sheets>
  <definedNames>
    <definedName name="EPC">#REF!</definedName>
    <definedName name="Expl">#REF!</definedName>
    <definedName name="Exploration">#REF!</definedName>
    <definedName name="PMCa">#REF!</definedName>
    <definedName name="PMCb">#REF!</definedName>
    <definedName name="Production">#REF!</definedName>
    <definedName name="Project1">#REF!</definedName>
    <definedName name="Project2">#REF!</definedName>
    <definedName name="Servi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21" l="1"/>
  <c r="L26" i="21"/>
  <c r="M26" i="21"/>
  <c r="N26" i="21"/>
  <c r="K22" i="21"/>
  <c r="L22" i="21"/>
  <c r="M22" i="21"/>
  <c r="N22" i="21"/>
  <c r="N17" i="21" s="1"/>
  <c r="K18" i="21"/>
  <c r="L18" i="21"/>
  <c r="M18" i="21"/>
  <c r="N18" i="21"/>
  <c r="N28" i="21"/>
  <c r="M28" i="21"/>
  <c r="L28" i="21"/>
  <c r="K28" i="21"/>
  <c r="N24" i="21"/>
  <c r="M24" i="21"/>
  <c r="L24" i="21"/>
  <c r="K24" i="21"/>
  <c r="N20" i="21"/>
  <c r="M20" i="21"/>
  <c r="L20" i="21"/>
  <c r="K20" i="21"/>
  <c r="K17" i="21"/>
  <c r="L17" i="21"/>
  <c r="M17" i="21"/>
  <c r="J45" i="21"/>
  <c r="J28" i="21"/>
  <c r="J26" i="21" s="1"/>
  <c r="J24" i="21"/>
  <c r="J22" i="21" s="1"/>
  <c r="J20" i="21"/>
  <c r="K40" i="21"/>
  <c r="L40" i="21"/>
  <c r="M40" i="21"/>
  <c r="N40" i="21"/>
  <c r="J40" i="21"/>
  <c r="N32" i="21"/>
  <c r="M32" i="21"/>
  <c r="L32" i="21"/>
  <c r="K32" i="21"/>
  <c r="J32" i="21"/>
  <c r="K36" i="21"/>
  <c r="L36" i="21"/>
  <c r="M36" i="21"/>
  <c r="N36" i="21"/>
  <c r="J36" i="21"/>
  <c r="N13" i="21"/>
  <c r="M13" i="21"/>
  <c r="L13" i="21"/>
  <c r="K13" i="21"/>
  <c r="J13" i="21"/>
  <c r="E44" i="21"/>
  <c r="E31" i="21"/>
  <c r="E12" i="21"/>
  <c r="J18" i="21" l="1"/>
  <c r="J17" i="21" s="1"/>
  <c r="I49" i="21"/>
  <c r="H49" i="21"/>
  <c r="D44" i="21"/>
  <c r="N45" i="21"/>
  <c r="M45" i="21"/>
  <c r="L45" i="21"/>
  <c r="K45" i="21"/>
  <c r="H45" i="21"/>
  <c r="I32" i="21"/>
  <c r="H32" i="21"/>
  <c r="D31" i="21"/>
  <c r="I48" i="21"/>
  <c r="Q48" i="21" s="1"/>
  <c r="H48" i="21"/>
  <c r="Q49" i="21" l="1"/>
  <c r="O49" i="21"/>
  <c r="P32" i="21"/>
  <c r="Q32" i="21"/>
  <c r="R32" i="21"/>
  <c r="S32" i="21"/>
  <c r="O32" i="21"/>
  <c r="I45" i="21"/>
  <c r="O45" i="21" s="1"/>
  <c r="S48" i="21"/>
  <c r="P49" i="21"/>
  <c r="R48" i="21"/>
  <c r="O48" i="21"/>
  <c r="P48" i="21"/>
  <c r="S49" i="21"/>
  <c r="R49" i="21"/>
  <c r="I40" i="21"/>
  <c r="O40" i="21" s="1"/>
  <c r="H40" i="21"/>
  <c r="I36" i="21"/>
  <c r="O36" i="21" s="1"/>
  <c r="H36" i="21"/>
  <c r="D12" i="21"/>
  <c r="I17" i="21"/>
  <c r="H17" i="21"/>
  <c r="I13" i="21"/>
  <c r="O13" i="21" s="1"/>
  <c r="H13" i="21"/>
  <c r="J8" i="21"/>
  <c r="E7" i="21"/>
  <c r="I11" i="21"/>
  <c r="O11" i="21" s="1"/>
  <c r="H11" i="21"/>
  <c r="L8" i="21"/>
  <c r="N8" i="21"/>
  <c r="M8" i="21"/>
  <c r="K8" i="21"/>
  <c r="D7" i="21" l="1"/>
  <c r="D51" i="21" s="1"/>
  <c r="E51" i="21"/>
  <c r="R45" i="21"/>
  <c r="R44" i="21" s="1"/>
  <c r="P45" i="21"/>
  <c r="P44" i="21" s="1"/>
  <c r="Q45" i="21"/>
  <c r="Q44" i="21" s="1"/>
  <c r="S45" i="21"/>
  <c r="S44" i="21" s="1"/>
  <c r="R13" i="21"/>
  <c r="S13" i="21"/>
  <c r="P13" i="21"/>
  <c r="Q13" i="21"/>
  <c r="S17" i="21"/>
  <c r="R17" i="21"/>
  <c r="Q17" i="21"/>
  <c r="O17" i="21"/>
  <c r="P17" i="21"/>
  <c r="Q36" i="21"/>
  <c r="P36" i="21"/>
  <c r="S36" i="21"/>
  <c r="R36" i="21"/>
  <c r="P40" i="21"/>
  <c r="Q40" i="21"/>
  <c r="R40" i="21"/>
  <c r="S40" i="21"/>
  <c r="O44" i="21"/>
  <c r="P11" i="21"/>
  <c r="R11" i="21"/>
  <c r="S11" i="21"/>
  <c r="Q11" i="21"/>
  <c r="I8" i="21"/>
  <c r="O8" i="21" s="1"/>
  <c r="O7" i="21" s="1"/>
  <c r="H8" i="21"/>
  <c r="Q8" i="21" l="1"/>
  <c r="Q7" i="21" s="1"/>
  <c r="S8" i="21"/>
  <c r="S7" i="21" s="1"/>
  <c r="R8" i="21"/>
  <c r="R7" i="21" s="1"/>
  <c r="P8" i="21"/>
  <c r="P7" i="21" s="1"/>
  <c r="O31" i="21"/>
  <c r="Q12" i="21"/>
  <c r="R31" i="21"/>
  <c r="P12" i="21"/>
  <c r="S31" i="21"/>
  <c r="O12" i="21"/>
  <c r="P31" i="21"/>
  <c r="S12" i="21"/>
  <c r="Q31" i="21"/>
  <c r="R12" i="21"/>
  <c r="O51" i="21" l="1"/>
  <c r="S51" i="21"/>
  <c r="P51" i="21"/>
  <c r="Q51" i="21"/>
  <c r="R51" i="21"/>
</calcChain>
</file>

<file path=xl/sharedStrings.xml><?xml version="1.0" encoding="utf-8"?>
<sst xmlns="http://schemas.openxmlformats.org/spreadsheetml/2006/main" count="86" uniqueCount="56">
  <si>
    <t>%</t>
  </si>
  <si>
    <t>Sub KPI Score</t>
  </si>
  <si>
    <t>in 2024-25</t>
  </si>
  <si>
    <t>in 2023-24</t>
  </si>
  <si>
    <t>Evaluation Parameters</t>
  </si>
  <si>
    <t>Sr. No.</t>
  </si>
  <si>
    <t>Max Score</t>
  </si>
  <si>
    <t>Eval. Method.</t>
  </si>
  <si>
    <t>Unit of eval</t>
  </si>
  <si>
    <t>Minimum</t>
  </si>
  <si>
    <t>Maximum</t>
  </si>
  <si>
    <t>Highest increase gets max score</t>
  </si>
  <si>
    <t>Highest gets max score</t>
  </si>
  <si>
    <t>Pro Rata</t>
  </si>
  <si>
    <t>Number</t>
  </si>
  <si>
    <t>Accenture</t>
  </si>
  <si>
    <t>Aspentech</t>
  </si>
  <si>
    <t>Siemens</t>
  </si>
  <si>
    <t>SLB</t>
  </si>
  <si>
    <t>Nawgati</t>
  </si>
  <si>
    <t>Market Presence and Growth</t>
  </si>
  <si>
    <t>Growth in Revenue Earned from Digital Technology Services</t>
  </si>
  <si>
    <t>Assessed Value by Award Committee on Intangible Value Provided to Customers*</t>
  </si>
  <si>
    <t>Growth in Number of Customers</t>
  </si>
  <si>
    <t>Number of Customers in 2024-25</t>
  </si>
  <si>
    <t>Assessed Value by Award Committee on overall performance of the Company</t>
  </si>
  <si>
    <t>Upcoming / R&amp;D on Digital Technology  (Top 3 Tech. Only)</t>
  </si>
  <si>
    <t>Digital Technology Proliferation (Top 3 Tech. Only)</t>
  </si>
  <si>
    <t>Total Investment in R&amp;D as % of Total Revenue (INR Crores)</t>
  </si>
  <si>
    <t>Assessed Value by Award Committee on Intangible areas where the R&amp;D initiative is expected to add value*</t>
  </si>
  <si>
    <t>Annual Revenue Declaration</t>
  </si>
  <si>
    <t>FIPI Awards 2025 -  Digital Technology Provider of the Year</t>
  </si>
  <si>
    <t>Grand Total</t>
  </si>
  <si>
    <t>Total Revenue till date (INR Crores) (Calculation: Sum of 3)</t>
  </si>
  <si>
    <t>Investment (INR Crores) (Calculation: Sum of 3)</t>
  </si>
  <si>
    <t>No. of Patents obtained (Calculation: Sum of 3)</t>
  </si>
  <si>
    <t>Investment in Technology - A</t>
  </si>
  <si>
    <t>Investment in Technology - B</t>
  </si>
  <si>
    <t>Investment in Technology - C</t>
  </si>
  <si>
    <t>Patents obtained for Technology - A</t>
  </si>
  <si>
    <t>Patents obtained for Technology - B</t>
  </si>
  <si>
    <t>Patents obtained for Technology - C</t>
  </si>
  <si>
    <t>Total Investment in R&amp;D in 2024-25 (INR Crore)</t>
  </si>
  <si>
    <t>Revenue Earned from Total Digital Technology Services (2024 - 25)</t>
  </si>
  <si>
    <t>Revenue till date (INR Crores) from Technology - A</t>
  </si>
  <si>
    <t>Revenue till date (INR Crores) from Technology - B</t>
  </si>
  <si>
    <t>Revenue till date (INR Crores) from Technology - C</t>
  </si>
  <si>
    <t>% of Total Revenue earned through Digital Technology Services (in 2024-25)</t>
  </si>
  <si>
    <t>Total Revenue of the Company in 2024-25 (INR Crore)</t>
  </si>
  <si>
    <t xml:space="preserve">No. of Customers as on date </t>
  </si>
  <si>
    <t>Completed Years</t>
  </si>
  <si>
    <t>Technology-A</t>
  </si>
  <si>
    <t>Technology-B</t>
  </si>
  <si>
    <t>Technology-C</t>
  </si>
  <si>
    <t>Year of Commencement of Implementation</t>
  </si>
  <si>
    <t>Digital Technologies Implementation Index ((Sum of (No. of customer*completed years))/3)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</si>
</sst>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2" fillId="4" borderId="1" xfId="0" applyFont="1" applyFill="1" applyBorder="1"/>
    <xf numFmtId="0" fontId="0" fillId="0" borderId="2" xfId="0" applyBorder="1"/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9" fontId="0" fillId="2" borderId="1" xfId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" fontId="0" fillId="3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ill="1" applyBorder="1"/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2" fillId="7" borderId="3" xfId="0" applyFont="1" applyFill="1" applyBorder="1"/>
    <xf numFmtId="0" fontId="0" fillId="4" borderId="1" xfId="0" applyFill="1" applyBorder="1" applyAlignment="1">
      <alignment horizontal="center" wrapText="1"/>
    </xf>
    <xf numFmtId="0" fontId="2" fillId="4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5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9" fontId="0" fillId="2" borderId="1" xfId="1" applyFont="1" applyFill="1" applyBorder="1" applyAlignment="1">
      <alignment vertical="center"/>
    </xf>
    <xf numFmtId="0" fontId="0" fillId="3" borderId="1" xfId="0" applyFill="1" applyBorder="1" applyAlignment="1">
      <alignment horizontal="left" vertical="center" wrapText="1" indent="2"/>
    </xf>
    <xf numFmtId="0" fontId="2" fillId="3" borderId="1" xfId="0" applyFont="1" applyFill="1" applyBorder="1" applyAlignment="1">
      <alignment vertical="center" wrapText="1"/>
    </xf>
    <xf numFmtId="165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vertic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3">
    <cellStyle name="Comma 2" xfId="2" xr:uid="{00000000-0005-0000-0000-000001000000}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169719</xdr:colOff>
      <xdr:row>1</xdr:row>
      <xdr:rowOff>82435</xdr:rowOff>
    </xdr:from>
    <xdr:to>
      <xdr:col>2</xdr:col>
      <xdr:colOff>1181101</xdr:colOff>
      <xdr:row>2</xdr:row>
      <xdr:rowOff>220981</xdr:rowOff>
    </xdr:to>
    <xdr:pic>
      <xdr:nvPicPr>
        <xdr:cNvPr id="2" name="Picture 1" descr="C:\Users\Sumit Kumar\Desktop\FIPI Regisration Proof\fipi_logo_white base.jpg">
          <a:extLst>
            <a:ext uri="{FF2B5EF4-FFF2-40B4-BE49-F238E27FC236}">
              <a16:creationId xmlns:a16="http://schemas.microsoft.com/office/drawing/2014/main" id="{CB2FD0E4-B343-4C12-9038-87E77DB3260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659" y="196735"/>
          <a:ext cx="1011382" cy="3900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FB4A-82A0-4A05-BD46-0AF87253C451}">
  <dimension ref="B1:S91"/>
  <sheetViews>
    <sheetView showGridLines="0" tabSelected="1" topLeftCell="B1" workbookViewId="0">
      <selection activeCell="J18" sqref="J18"/>
    </sheetView>
  </sheetViews>
  <sheetFormatPr defaultRowHeight="14.4" x14ac:dyDescent="0.3"/>
  <cols>
    <col min="1" max="1" width="1.88671875" customWidth="1"/>
    <col min="2" max="2" width="6.5546875" customWidth="1"/>
    <col min="3" max="3" width="59" style="6" customWidth="1"/>
    <col min="4" max="4" width="9.88671875" customWidth="1"/>
    <col min="5" max="5" width="12.6640625" customWidth="1"/>
    <col min="6" max="6" width="15.6640625" bestFit="1" customWidth="1"/>
    <col min="7" max="7" width="11.33203125" bestFit="1" customWidth="1"/>
    <col min="8" max="8" width="9.33203125" customWidth="1"/>
    <col min="9" max="9" width="9.44140625" customWidth="1"/>
    <col min="10" max="10" width="9.5546875" bestFit="1" customWidth="1"/>
    <col min="11" max="11" width="9.88671875" bestFit="1" customWidth="1"/>
    <col min="12" max="12" width="8.44140625" customWidth="1"/>
    <col min="13" max="13" width="7.44140625" customWidth="1"/>
    <col min="14" max="14" width="9.33203125" customWidth="1"/>
    <col min="15" max="15" width="9.5546875" bestFit="1" customWidth="1"/>
    <col min="16" max="16" width="9.88671875" bestFit="1" customWidth="1"/>
    <col min="17" max="18" width="8.109375" bestFit="1" customWidth="1"/>
    <col min="19" max="19" width="8.44140625" bestFit="1" customWidth="1"/>
  </cols>
  <sheetData>
    <row r="1" spans="2:19" ht="7.95" customHeight="1" thickBot="1" x14ac:dyDescent="0.35"/>
    <row r="2" spans="2:19" ht="19.95" customHeight="1" x14ac:dyDescent="0.3">
      <c r="C2" s="50" t="s">
        <v>31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2:19" ht="19.95" customHeight="1" thickBot="1" x14ac:dyDescent="0.35">
      <c r="C3" s="5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5"/>
    </row>
    <row r="4" spans="2:19" ht="8.25" customHeight="1" thickBot="1" x14ac:dyDescent="0.35"/>
    <row r="5" spans="2:19" ht="15" customHeight="1" thickBot="1" x14ac:dyDescent="0.35">
      <c r="O5" s="47" t="s">
        <v>13</v>
      </c>
      <c r="P5" s="48"/>
      <c r="Q5" s="48"/>
      <c r="R5" s="48"/>
      <c r="S5" s="49"/>
    </row>
    <row r="6" spans="2:19" x14ac:dyDescent="0.3">
      <c r="B6" s="27" t="s">
        <v>5</v>
      </c>
      <c r="C6" s="28" t="s">
        <v>4</v>
      </c>
      <c r="D6" s="29" t="s">
        <v>6</v>
      </c>
      <c r="E6" s="28" t="s">
        <v>1</v>
      </c>
      <c r="F6" s="27" t="s">
        <v>7</v>
      </c>
      <c r="G6" s="28" t="s">
        <v>8</v>
      </c>
      <c r="H6" s="28" t="s">
        <v>9</v>
      </c>
      <c r="I6" s="28" t="s">
        <v>10</v>
      </c>
      <c r="J6" s="27" t="s">
        <v>15</v>
      </c>
      <c r="K6" s="27" t="s">
        <v>16</v>
      </c>
      <c r="L6" s="27" t="s">
        <v>17</v>
      </c>
      <c r="M6" s="27" t="s">
        <v>18</v>
      </c>
      <c r="N6" s="27" t="s">
        <v>19</v>
      </c>
      <c r="O6" s="27" t="s">
        <v>15</v>
      </c>
      <c r="P6" s="27" t="s">
        <v>16</v>
      </c>
      <c r="Q6" s="27" t="s">
        <v>17</v>
      </c>
      <c r="R6" s="27" t="s">
        <v>18</v>
      </c>
      <c r="S6" s="27" t="s">
        <v>19</v>
      </c>
    </row>
    <row r="7" spans="2:19" x14ac:dyDescent="0.3">
      <c r="B7" s="13">
        <v>1</v>
      </c>
      <c r="C7" s="5" t="s">
        <v>30</v>
      </c>
      <c r="D7" s="13">
        <f>E7</f>
        <v>20</v>
      </c>
      <c r="E7" s="4">
        <f>E8+E11</f>
        <v>20</v>
      </c>
      <c r="F7" s="1"/>
      <c r="G7" s="1"/>
      <c r="H7" s="1"/>
      <c r="I7" s="1"/>
      <c r="J7" s="1"/>
      <c r="K7" s="1"/>
      <c r="L7" s="1"/>
      <c r="M7" s="1"/>
      <c r="N7" s="1"/>
      <c r="O7" s="5" t="e">
        <f>O8+O11</f>
        <v>#DIV/0!</v>
      </c>
      <c r="P7" s="5" t="e">
        <f t="shared" ref="P7:S7" si="0">P8+P11</f>
        <v>#DIV/0!</v>
      </c>
      <c r="Q7" s="5" t="e">
        <f t="shared" si="0"/>
        <v>#DIV/0!</v>
      </c>
      <c r="R7" s="5" t="e">
        <f t="shared" si="0"/>
        <v>#DIV/0!</v>
      </c>
      <c r="S7" s="5" t="e">
        <f t="shared" si="0"/>
        <v>#DIV/0!</v>
      </c>
    </row>
    <row r="8" spans="2:19" ht="28.8" x14ac:dyDescent="0.3">
      <c r="B8" s="11">
        <v>1.1000000000000001</v>
      </c>
      <c r="C8" s="20" t="s">
        <v>21</v>
      </c>
      <c r="D8" s="2"/>
      <c r="E8" s="35">
        <v>10</v>
      </c>
      <c r="F8" s="7" t="s">
        <v>11</v>
      </c>
      <c r="G8" s="11" t="s">
        <v>0</v>
      </c>
      <c r="H8" s="9" t="e">
        <f>MIN(J8:N8)</f>
        <v>#DIV/0!</v>
      </c>
      <c r="I8" s="9" t="e">
        <f>MAX(J8:N8)</f>
        <v>#DIV/0!</v>
      </c>
      <c r="J8" s="14" t="e">
        <f>(J9-J10)/J10</f>
        <v>#DIV/0!</v>
      </c>
      <c r="K8" s="9" t="e">
        <f t="shared" ref="K8:N8" si="1">(K9-K10)/K10</f>
        <v>#DIV/0!</v>
      </c>
      <c r="L8" s="9" t="e">
        <f>(L9-L10)/L10</f>
        <v>#DIV/0!</v>
      </c>
      <c r="M8" s="9" t="e">
        <f t="shared" si="1"/>
        <v>#DIV/0!</v>
      </c>
      <c r="N8" s="9" t="e">
        <f t="shared" si="1"/>
        <v>#DIV/0!</v>
      </c>
      <c r="O8" s="10" t="e">
        <f>$E$8*(J8/$I$8)</f>
        <v>#DIV/0!</v>
      </c>
      <c r="P8" s="10" t="e">
        <f t="shared" ref="P8:S8" si="2">$E$8*(K8/$I$8)</f>
        <v>#DIV/0!</v>
      </c>
      <c r="Q8" s="10" t="e">
        <f t="shared" si="2"/>
        <v>#DIV/0!</v>
      </c>
      <c r="R8" s="10" t="e">
        <f t="shared" si="2"/>
        <v>#DIV/0!</v>
      </c>
      <c r="S8" s="10" t="e">
        <f t="shared" si="2"/>
        <v>#DIV/0!</v>
      </c>
    </row>
    <row r="9" spans="2:19" x14ac:dyDescent="0.3">
      <c r="B9" s="12"/>
      <c r="C9" s="38" t="s">
        <v>2</v>
      </c>
      <c r="D9" s="3"/>
      <c r="E9" s="36"/>
      <c r="F9" s="8"/>
      <c r="G9" s="3"/>
      <c r="H9" s="3"/>
      <c r="I9" s="3"/>
      <c r="J9" s="17"/>
      <c r="K9" s="3"/>
      <c r="L9" s="3"/>
      <c r="M9" s="3"/>
      <c r="N9" s="3"/>
      <c r="O9" s="3"/>
      <c r="P9" s="3"/>
      <c r="Q9" s="3"/>
      <c r="R9" s="3"/>
      <c r="S9" s="3"/>
    </row>
    <row r="10" spans="2:19" x14ac:dyDescent="0.3">
      <c r="B10" s="12"/>
      <c r="C10" s="38" t="s">
        <v>3</v>
      </c>
      <c r="D10" s="3"/>
      <c r="E10" s="36"/>
      <c r="F10" s="8"/>
      <c r="G10" s="3"/>
      <c r="H10" s="3"/>
      <c r="I10" s="3"/>
      <c r="J10" s="17"/>
      <c r="K10" s="3"/>
      <c r="L10" s="3"/>
      <c r="M10" s="3"/>
      <c r="N10" s="3"/>
      <c r="O10" s="3"/>
      <c r="P10" s="3"/>
      <c r="Q10" s="3"/>
      <c r="R10" s="3"/>
      <c r="S10" s="3"/>
    </row>
    <row r="11" spans="2:19" ht="28.8" x14ac:dyDescent="0.3">
      <c r="B11" s="11">
        <v>1.2</v>
      </c>
      <c r="C11" s="20" t="s">
        <v>43</v>
      </c>
      <c r="D11" s="2"/>
      <c r="E11" s="35">
        <v>10</v>
      </c>
      <c r="F11" s="7" t="s">
        <v>12</v>
      </c>
      <c r="G11" s="11" t="s">
        <v>14</v>
      </c>
      <c r="H11" s="11">
        <f>MIN(J11:N11)</f>
        <v>0</v>
      </c>
      <c r="I11" s="11">
        <f>MAX(J11:N11)</f>
        <v>0</v>
      </c>
      <c r="J11" s="11"/>
      <c r="K11" s="2"/>
      <c r="L11" s="2"/>
      <c r="M11" s="2"/>
      <c r="N11" s="2"/>
      <c r="O11" s="11" t="e">
        <f>$E$11*(J11/$I$11)</f>
        <v>#DIV/0!</v>
      </c>
      <c r="P11" s="11" t="e">
        <f t="shared" ref="P11:S11" si="3">$E$11*(K11/$I$11)</f>
        <v>#DIV/0!</v>
      </c>
      <c r="Q11" s="11" t="e">
        <f t="shared" si="3"/>
        <v>#DIV/0!</v>
      </c>
      <c r="R11" s="11" t="e">
        <f t="shared" si="3"/>
        <v>#DIV/0!</v>
      </c>
      <c r="S11" s="11" t="e">
        <f t="shared" si="3"/>
        <v>#DIV/0!</v>
      </c>
    </row>
    <row r="12" spans="2:19" x14ac:dyDescent="0.3">
      <c r="B12" s="13">
        <v>2</v>
      </c>
      <c r="C12" s="5" t="s">
        <v>27</v>
      </c>
      <c r="D12" s="13">
        <f>E12</f>
        <v>20</v>
      </c>
      <c r="E12" s="4">
        <f>SUM(E13:E30)</f>
        <v>20</v>
      </c>
      <c r="F12" s="1"/>
      <c r="G12" s="1"/>
      <c r="H12" s="1"/>
      <c r="I12" s="1"/>
      <c r="J12" s="1"/>
      <c r="K12" s="1"/>
      <c r="L12" s="1"/>
      <c r="M12" s="1"/>
      <c r="N12" s="1"/>
      <c r="O12" s="5" t="e">
        <f>O13+O17+O30</f>
        <v>#DIV/0!</v>
      </c>
      <c r="P12" s="5" t="e">
        <f>P13+P17+P30</f>
        <v>#DIV/0!</v>
      </c>
      <c r="Q12" s="5" t="e">
        <f>Q13+Q17+Q30</f>
        <v>#DIV/0!</v>
      </c>
      <c r="R12" s="5" t="e">
        <f>R13+R17+R30</f>
        <v>#DIV/0!</v>
      </c>
      <c r="S12" s="5" t="e">
        <f>S13+S17+S30</f>
        <v>#DIV/0!</v>
      </c>
    </row>
    <row r="13" spans="2:19" ht="28.8" x14ac:dyDescent="0.3">
      <c r="B13" s="16">
        <v>2.1</v>
      </c>
      <c r="C13" s="20" t="s">
        <v>33</v>
      </c>
      <c r="D13" s="2"/>
      <c r="E13" s="35">
        <v>5</v>
      </c>
      <c r="F13" s="7" t="s">
        <v>12</v>
      </c>
      <c r="G13" s="11" t="s">
        <v>14</v>
      </c>
      <c r="H13" s="11">
        <f t="shared" ref="H13:H17" si="4">MIN(J13:N13)</f>
        <v>0</v>
      </c>
      <c r="I13" s="11">
        <f t="shared" ref="I13:I17" si="5">MAX(J13:N13)</f>
        <v>0</v>
      </c>
      <c r="J13" s="11">
        <f>SUM(J14:J16)</f>
        <v>0</v>
      </c>
      <c r="K13" s="11">
        <f t="shared" ref="K13:N13" si="6">SUM(K14:K16)</f>
        <v>0</v>
      </c>
      <c r="L13" s="11">
        <f t="shared" si="6"/>
        <v>0</v>
      </c>
      <c r="M13" s="11">
        <f t="shared" si="6"/>
        <v>0</v>
      </c>
      <c r="N13" s="11">
        <f t="shared" si="6"/>
        <v>0</v>
      </c>
      <c r="O13" s="11" t="e">
        <f>$E$13*(J13/$I$13)</f>
        <v>#DIV/0!</v>
      </c>
      <c r="P13" s="11" t="e">
        <f t="shared" ref="P13:S13" si="7">$E$13*(K13/$I$13)</f>
        <v>#DIV/0!</v>
      </c>
      <c r="Q13" s="11" t="e">
        <f t="shared" si="7"/>
        <v>#DIV/0!</v>
      </c>
      <c r="R13" s="11" t="e">
        <f t="shared" si="7"/>
        <v>#DIV/0!</v>
      </c>
      <c r="S13" s="11" t="e">
        <f t="shared" si="7"/>
        <v>#DIV/0!</v>
      </c>
    </row>
    <row r="14" spans="2:19" x14ac:dyDescent="0.3">
      <c r="B14" s="40"/>
      <c r="C14" s="38" t="s">
        <v>44</v>
      </c>
      <c r="D14" s="3"/>
      <c r="E14" s="36"/>
      <c r="F14" s="18"/>
      <c r="G14" s="12"/>
      <c r="H14" s="12"/>
      <c r="I14" s="12"/>
      <c r="J14" s="3"/>
      <c r="K14" s="3"/>
      <c r="L14" s="3"/>
      <c r="M14" s="3"/>
      <c r="N14" s="3"/>
      <c r="O14" s="12"/>
      <c r="P14" s="12"/>
      <c r="Q14" s="12"/>
      <c r="R14" s="12"/>
      <c r="S14" s="12"/>
    </row>
    <row r="15" spans="2:19" x14ac:dyDescent="0.3">
      <c r="B15" s="40"/>
      <c r="C15" s="38" t="s">
        <v>45</v>
      </c>
      <c r="D15" s="3"/>
      <c r="E15" s="36"/>
      <c r="F15" s="18"/>
      <c r="G15" s="12"/>
      <c r="H15" s="12"/>
      <c r="I15" s="12"/>
      <c r="J15" s="3"/>
      <c r="K15" s="3"/>
      <c r="L15" s="3"/>
      <c r="M15" s="3"/>
      <c r="N15" s="3"/>
      <c r="O15" s="12"/>
      <c r="P15" s="12"/>
      <c r="Q15" s="12"/>
      <c r="R15" s="12"/>
      <c r="S15" s="12"/>
    </row>
    <row r="16" spans="2:19" x14ac:dyDescent="0.3">
      <c r="B16" s="40"/>
      <c r="C16" s="38" t="s">
        <v>46</v>
      </c>
      <c r="D16" s="3"/>
      <c r="E16" s="36"/>
      <c r="F16" s="18"/>
      <c r="G16" s="12"/>
      <c r="H16" s="12"/>
      <c r="I16" s="12"/>
      <c r="J16" s="3"/>
      <c r="K16" s="3"/>
      <c r="L16" s="3"/>
      <c r="M16" s="3"/>
      <c r="N16" s="3"/>
      <c r="O16" s="12"/>
      <c r="P16" s="12"/>
      <c r="Q16" s="12"/>
      <c r="R16" s="12"/>
      <c r="S16" s="12"/>
    </row>
    <row r="17" spans="2:19" ht="28.8" x14ac:dyDescent="0.3">
      <c r="B17" s="16">
        <v>2.2000000000000002</v>
      </c>
      <c r="C17" s="20" t="s">
        <v>55</v>
      </c>
      <c r="D17" s="2"/>
      <c r="E17" s="35">
        <v>10</v>
      </c>
      <c r="F17" s="7" t="s">
        <v>12</v>
      </c>
      <c r="G17" s="11" t="s">
        <v>14</v>
      </c>
      <c r="H17" s="45">
        <f t="shared" si="4"/>
        <v>0</v>
      </c>
      <c r="I17" s="45">
        <f t="shared" si="5"/>
        <v>0</v>
      </c>
      <c r="J17" s="46">
        <f>(J18+J22+J26)/3</f>
        <v>0</v>
      </c>
      <c r="K17" s="46">
        <f t="shared" ref="K17:N17" si="8">(K18+K22+K26)/3</f>
        <v>0</v>
      </c>
      <c r="L17" s="46">
        <f t="shared" si="8"/>
        <v>0</v>
      </c>
      <c r="M17" s="46">
        <f t="shared" si="8"/>
        <v>0</v>
      </c>
      <c r="N17" s="46">
        <f t="shared" si="8"/>
        <v>0</v>
      </c>
      <c r="O17" s="11" t="e">
        <f>$E$17*(J17/$I$17)</f>
        <v>#DIV/0!</v>
      </c>
      <c r="P17" s="11" t="e">
        <f>$E$17*(K17/$I$17)</f>
        <v>#DIV/0!</v>
      </c>
      <c r="Q17" s="11" t="e">
        <f t="shared" ref="Q17:S17" si="9">$E$17*(L17/$I$17)</f>
        <v>#DIV/0!</v>
      </c>
      <c r="R17" s="11" t="e">
        <f t="shared" si="9"/>
        <v>#DIV/0!</v>
      </c>
      <c r="S17" s="11" t="e">
        <f t="shared" si="9"/>
        <v>#DIV/0!</v>
      </c>
    </row>
    <row r="18" spans="2:19" x14ac:dyDescent="0.3">
      <c r="B18" s="40"/>
      <c r="C18" s="44" t="s">
        <v>51</v>
      </c>
      <c r="D18" s="3"/>
      <c r="E18" s="36"/>
      <c r="F18" s="18"/>
      <c r="G18" s="12"/>
      <c r="H18" s="12"/>
      <c r="I18" s="12"/>
      <c r="J18" s="3">
        <f>J20*J21</f>
        <v>0</v>
      </c>
      <c r="K18" s="3">
        <f t="shared" ref="K18:N18" si="10">K20*K21</f>
        <v>0</v>
      </c>
      <c r="L18" s="3">
        <f t="shared" si="10"/>
        <v>0</v>
      </c>
      <c r="M18" s="3">
        <f t="shared" si="10"/>
        <v>0</v>
      </c>
      <c r="N18" s="3">
        <f t="shared" si="10"/>
        <v>0</v>
      </c>
      <c r="O18" s="12"/>
      <c r="P18" s="12"/>
      <c r="Q18" s="12"/>
      <c r="R18" s="12"/>
      <c r="S18" s="12"/>
    </row>
    <row r="19" spans="2:19" x14ac:dyDescent="0.3">
      <c r="B19" s="40"/>
      <c r="C19" s="43" t="s">
        <v>54</v>
      </c>
      <c r="D19" s="3"/>
      <c r="E19" s="36"/>
      <c r="F19" s="18"/>
      <c r="G19" s="12"/>
      <c r="H19" s="12"/>
      <c r="I19" s="12"/>
      <c r="J19" s="3"/>
      <c r="K19" s="3"/>
      <c r="L19" s="3"/>
      <c r="M19" s="3"/>
      <c r="N19" s="3"/>
      <c r="O19" s="12"/>
      <c r="P19" s="12"/>
      <c r="Q19" s="12"/>
      <c r="R19" s="12"/>
      <c r="S19" s="12"/>
    </row>
    <row r="20" spans="2:19" x14ac:dyDescent="0.3">
      <c r="B20" s="40"/>
      <c r="C20" s="43" t="s">
        <v>50</v>
      </c>
      <c r="D20" s="3"/>
      <c r="E20" s="36"/>
      <c r="F20" s="18"/>
      <c r="G20" s="12"/>
      <c r="H20" s="12"/>
      <c r="I20" s="12"/>
      <c r="J20" s="3">
        <f>2025-J19</f>
        <v>2025</v>
      </c>
      <c r="K20" s="3">
        <f t="shared" ref="K20:N20" si="11">2025-K19</f>
        <v>2025</v>
      </c>
      <c r="L20" s="3">
        <f t="shared" si="11"/>
        <v>2025</v>
      </c>
      <c r="M20" s="3">
        <f t="shared" si="11"/>
        <v>2025</v>
      </c>
      <c r="N20" s="3">
        <f t="shared" si="11"/>
        <v>2025</v>
      </c>
      <c r="O20" s="12"/>
      <c r="P20" s="12"/>
      <c r="Q20" s="12"/>
      <c r="R20" s="12"/>
      <c r="S20" s="12"/>
    </row>
    <row r="21" spans="2:19" x14ac:dyDescent="0.3">
      <c r="B21" s="40"/>
      <c r="C21" s="43" t="s">
        <v>49</v>
      </c>
      <c r="D21" s="3"/>
      <c r="E21" s="36"/>
      <c r="F21" s="18"/>
      <c r="G21" s="12"/>
      <c r="H21" s="12"/>
      <c r="I21" s="12"/>
      <c r="J21" s="3"/>
      <c r="K21" s="3"/>
      <c r="L21" s="3"/>
      <c r="M21" s="3"/>
      <c r="N21" s="3"/>
      <c r="O21" s="12"/>
      <c r="P21" s="12"/>
      <c r="Q21" s="12"/>
      <c r="R21" s="12"/>
      <c r="S21" s="12"/>
    </row>
    <row r="22" spans="2:19" x14ac:dyDescent="0.3">
      <c r="B22" s="40"/>
      <c r="C22" s="44" t="s">
        <v>52</v>
      </c>
      <c r="D22" s="3"/>
      <c r="E22" s="36"/>
      <c r="F22" s="18"/>
      <c r="G22" s="12"/>
      <c r="H22" s="12"/>
      <c r="I22" s="12"/>
      <c r="J22" s="3">
        <f>J24*J25</f>
        <v>0</v>
      </c>
      <c r="K22" s="3">
        <f t="shared" ref="K22:N22" si="12">K24*K25</f>
        <v>0</v>
      </c>
      <c r="L22" s="3">
        <f t="shared" si="12"/>
        <v>0</v>
      </c>
      <c r="M22" s="3">
        <f t="shared" si="12"/>
        <v>0</v>
      </c>
      <c r="N22" s="3">
        <f t="shared" si="12"/>
        <v>0</v>
      </c>
      <c r="O22" s="12"/>
      <c r="P22" s="12"/>
      <c r="Q22" s="12"/>
      <c r="R22" s="12"/>
      <c r="S22" s="12"/>
    </row>
    <row r="23" spans="2:19" x14ac:dyDescent="0.3">
      <c r="B23" s="40"/>
      <c r="C23" s="43" t="s">
        <v>54</v>
      </c>
      <c r="D23" s="3"/>
      <c r="E23" s="36"/>
      <c r="F23" s="18"/>
      <c r="G23" s="12"/>
      <c r="H23" s="12"/>
      <c r="I23" s="12"/>
      <c r="J23" s="3"/>
      <c r="K23" s="3"/>
      <c r="L23" s="3"/>
      <c r="M23" s="3"/>
      <c r="N23" s="3"/>
      <c r="O23" s="12"/>
      <c r="P23" s="12"/>
      <c r="Q23" s="12"/>
      <c r="R23" s="12"/>
      <c r="S23" s="12"/>
    </row>
    <row r="24" spans="2:19" x14ac:dyDescent="0.3">
      <c r="B24" s="40"/>
      <c r="C24" s="43" t="s">
        <v>50</v>
      </c>
      <c r="D24" s="3"/>
      <c r="E24" s="36"/>
      <c r="F24" s="18"/>
      <c r="G24" s="12"/>
      <c r="H24" s="12"/>
      <c r="I24" s="12"/>
      <c r="J24" s="3">
        <f>2025-J23</f>
        <v>2025</v>
      </c>
      <c r="K24" s="3">
        <f t="shared" ref="K24:N24" si="13">2025-K23</f>
        <v>2025</v>
      </c>
      <c r="L24" s="3">
        <f t="shared" si="13"/>
        <v>2025</v>
      </c>
      <c r="M24" s="3">
        <f t="shared" si="13"/>
        <v>2025</v>
      </c>
      <c r="N24" s="3">
        <f t="shared" si="13"/>
        <v>2025</v>
      </c>
      <c r="O24" s="12"/>
      <c r="P24" s="12"/>
      <c r="Q24" s="12"/>
      <c r="R24" s="12"/>
      <c r="S24" s="12"/>
    </row>
    <row r="25" spans="2:19" x14ac:dyDescent="0.3">
      <c r="B25" s="40"/>
      <c r="C25" s="43" t="s">
        <v>49</v>
      </c>
      <c r="D25" s="3"/>
      <c r="E25" s="36"/>
      <c r="F25" s="18"/>
      <c r="G25" s="12"/>
      <c r="H25" s="12"/>
      <c r="I25" s="12"/>
      <c r="J25" s="3"/>
      <c r="K25" s="3"/>
      <c r="L25" s="3"/>
      <c r="M25" s="3"/>
      <c r="N25" s="3"/>
      <c r="O25" s="12"/>
      <c r="P25" s="12"/>
      <c r="Q25" s="12"/>
      <c r="R25" s="12"/>
      <c r="S25" s="12"/>
    </row>
    <row r="26" spans="2:19" x14ac:dyDescent="0.3">
      <c r="B26" s="40"/>
      <c r="C26" s="44" t="s">
        <v>53</v>
      </c>
      <c r="D26" s="3"/>
      <c r="E26" s="36"/>
      <c r="F26" s="18"/>
      <c r="G26" s="12"/>
      <c r="H26" s="12"/>
      <c r="I26" s="12"/>
      <c r="J26" s="3">
        <f>J28*J29</f>
        <v>0</v>
      </c>
      <c r="K26" s="3">
        <f t="shared" ref="K26:N26" si="14">K28*K29</f>
        <v>0</v>
      </c>
      <c r="L26" s="3">
        <f t="shared" si="14"/>
        <v>0</v>
      </c>
      <c r="M26" s="3">
        <f t="shared" si="14"/>
        <v>0</v>
      </c>
      <c r="N26" s="3">
        <f t="shared" si="14"/>
        <v>0</v>
      </c>
      <c r="O26" s="12"/>
      <c r="P26" s="12"/>
      <c r="Q26" s="12"/>
      <c r="R26" s="12"/>
      <c r="S26" s="12"/>
    </row>
    <row r="27" spans="2:19" x14ac:dyDescent="0.3">
      <c r="B27" s="40"/>
      <c r="C27" s="43" t="s">
        <v>54</v>
      </c>
      <c r="D27" s="3"/>
      <c r="E27" s="36"/>
      <c r="F27" s="18"/>
      <c r="G27" s="12"/>
      <c r="H27" s="12"/>
      <c r="I27" s="12"/>
      <c r="J27" s="3"/>
      <c r="K27" s="3"/>
      <c r="L27" s="3"/>
      <c r="M27" s="3"/>
      <c r="N27" s="3"/>
      <c r="O27" s="12"/>
      <c r="P27" s="12"/>
      <c r="Q27" s="12"/>
      <c r="R27" s="12"/>
      <c r="S27" s="12"/>
    </row>
    <row r="28" spans="2:19" x14ac:dyDescent="0.3">
      <c r="B28" s="40"/>
      <c r="C28" s="43" t="s">
        <v>50</v>
      </c>
      <c r="D28" s="3"/>
      <c r="E28" s="36"/>
      <c r="F28" s="18"/>
      <c r="G28" s="12"/>
      <c r="H28" s="12"/>
      <c r="I28" s="12"/>
      <c r="J28" s="3">
        <f>2025-J27</f>
        <v>2025</v>
      </c>
      <c r="K28" s="3">
        <f t="shared" ref="K28:N28" si="15">2025-K27</f>
        <v>2025</v>
      </c>
      <c r="L28" s="3">
        <f t="shared" si="15"/>
        <v>2025</v>
      </c>
      <c r="M28" s="3">
        <f t="shared" si="15"/>
        <v>2025</v>
      </c>
      <c r="N28" s="3">
        <f t="shared" si="15"/>
        <v>2025</v>
      </c>
      <c r="O28" s="12"/>
      <c r="P28" s="12"/>
      <c r="Q28" s="12"/>
      <c r="R28" s="12"/>
      <c r="S28" s="12"/>
    </row>
    <row r="29" spans="2:19" x14ac:dyDescent="0.3">
      <c r="B29" s="40"/>
      <c r="C29" s="43" t="s">
        <v>49</v>
      </c>
      <c r="D29" s="3"/>
      <c r="E29" s="36"/>
      <c r="F29" s="18"/>
      <c r="G29" s="12"/>
      <c r="H29" s="12"/>
      <c r="I29" s="12"/>
      <c r="J29" s="3"/>
      <c r="K29" s="3"/>
      <c r="L29" s="3"/>
      <c r="M29" s="3"/>
      <c r="N29" s="3"/>
      <c r="O29" s="12"/>
      <c r="P29" s="12"/>
      <c r="Q29" s="12"/>
      <c r="R29" s="12"/>
      <c r="S29" s="12"/>
    </row>
    <row r="30" spans="2:19" ht="28.8" x14ac:dyDescent="0.3">
      <c r="B30" s="22">
        <v>2.2999999999999998</v>
      </c>
      <c r="C30" s="34" t="s">
        <v>22</v>
      </c>
      <c r="D30" s="21"/>
      <c r="E30" s="37">
        <v>5</v>
      </c>
      <c r="F30" s="24"/>
      <c r="G30" s="23" t="s">
        <v>14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</row>
    <row r="31" spans="2:19" x14ac:dyDescent="0.3">
      <c r="B31" s="13">
        <v>3</v>
      </c>
      <c r="C31" s="5" t="s">
        <v>26</v>
      </c>
      <c r="D31" s="13">
        <f>E31</f>
        <v>35</v>
      </c>
      <c r="E31" s="4">
        <f>SUM(E32:E43)</f>
        <v>35</v>
      </c>
      <c r="F31" s="1"/>
      <c r="G31" s="1"/>
      <c r="H31" s="1"/>
      <c r="I31" s="1"/>
      <c r="J31" s="1"/>
      <c r="K31" s="1"/>
      <c r="L31" s="1"/>
      <c r="M31" s="1"/>
      <c r="N31" s="1"/>
      <c r="O31" s="5" t="e">
        <f>O32+O36+O40+O43</f>
        <v>#DIV/0!</v>
      </c>
      <c r="P31" s="5" t="e">
        <f>P32+P36+P40+P43</f>
        <v>#DIV/0!</v>
      </c>
      <c r="Q31" s="5" t="e">
        <f>Q32+Q36+Q40+Q43</f>
        <v>#DIV/0!</v>
      </c>
      <c r="R31" s="5" t="e">
        <f>R32+R36+R40+R43</f>
        <v>#DIV/0!</v>
      </c>
      <c r="S31" s="5" t="e">
        <f>S32+S36+S40+S43</f>
        <v>#DIV/0!</v>
      </c>
    </row>
    <row r="32" spans="2:19" ht="28.8" x14ac:dyDescent="0.3">
      <c r="B32" s="11">
        <v>3.1</v>
      </c>
      <c r="C32" s="20" t="s">
        <v>34</v>
      </c>
      <c r="D32" s="26"/>
      <c r="E32" s="35">
        <v>10</v>
      </c>
      <c r="F32" s="7" t="s">
        <v>12</v>
      </c>
      <c r="G32" s="11" t="s">
        <v>14</v>
      </c>
      <c r="H32" s="11">
        <f>MIN(J32:N32)</f>
        <v>0</v>
      </c>
      <c r="I32" s="11">
        <f>MAX(J32:N32)</f>
        <v>0</v>
      </c>
      <c r="J32" s="11">
        <f t="shared" ref="J32:N32" si="16">SUM(J33:J35)</f>
        <v>0</v>
      </c>
      <c r="K32" s="11">
        <f t="shared" si="16"/>
        <v>0</v>
      </c>
      <c r="L32" s="11">
        <f t="shared" si="16"/>
        <v>0</v>
      </c>
      <c r="M32" s="11">
        <f t="shared" si="16"/>
        <v>0</v>
      </c>
      <c r="N32" s="11">
        <f t="shared" si="16"/>
        <v>0</v>
      </c>
      <c r="O32" s="11" t="e">
        <f>$E$32*(J32/$I$32)</f>
        <v>#DIV/0!</v>
      </c>
      <c r="P32" s="11" t="e">
        <f t="shared" ref="P32:S32" si="17">$E$32*(K32/$I$32)</f>
        <v>#DIV/0!</v>
      </c>
      <c r="Q32" s="11" t="e">
        <f t="shared" si="17"/>
        <v>#DIV/0!</v>
      </c>
      <c r="R32" s="11" t="e">
        <f t="shared" si="17"/>
        <v>#DIV/0!</v>
      </c>
      <c r="S32" s="11" t="e">
        <f t="shared" si="17"/>
        <v>#DIV/0!</v>
      </c>
    </row>
    <row r="33" spans="2:19" x14ac:dyDescent="0.3">
      <c r="B33" s="12"/>
      <c r="C33" s="38" t="s">
        <v>36</v>
      </c>
      <c r="D33" s="41"/>
      <c r="E33" s="36"/>
      <c r="F33" s="18"/>
      <c r="G33" s="12"/>
      <c r="H33" s="12"/>
      <c r="I33" s="12"/>
      <c r="J33" s="3"/>
      <c r="K33" s="3"/>
      <c r="L33" s="3"/>
      <c r="M33" s="3"/>
      <c r="N33" s="3"/>
      <c r="O33" s="12"/>
      <c r="P33" s="12"/>
      <c r="Q33" s="12"/>
      <c r="R33" s="12"/>
      <c r="S33" s="12"/>
    </row>
    <row r="34" spans="2:19" x14ac:dyDescent="0.3">
      <c r="B34" s="12"/>
      <c r="C34" s="38" t="s">
        <v>37</v>
      </c>
      <c r="D34" s="41"/>
      <c r="E34" s="36"/>
      <c r="F34" s="18"/>
      <c r="G34" s="12"/>
      <c r="H34" s="12"/>
      <c r="I34" s="12"/>
      <c r="J34" s="3"/>
      <c r="K34" s="3"/>
      <c r="L34" s="3"/>
      <c r="M34" s="3"/>
      <c r="N34" s="3"/>
      <c r="O34" s="12"/>
      <c r="P34" s="12"/>
      <c r="Q34" s="12"/>
      <c r="R34" s="12"/>
      <c r="S34" s="12"/>
    </row>
    <row r="35" spans="2:19" x14ac:dyDescent="0.3">
      <c r="B35" s="12"/>
      <c r="C35" s="38" t="s">
        <v>38</v>
      </c>
      <c r="D35" s="41"/>
      <c r="E35" s="36"/>
      <c r="F35" s="18"/>
      <c r="G35" s="12"/>
      <c r="H35" s="12"/>
      <c r="I35" s="12"/>
      <c r="J35" s="3"/>
      <c r="K35" s="3"/>
      <c r="L35" s="3"/>
      <c r="M35" s="3"/>
      <c r="N35" s="3"/>
      <c r="O35" s="12"/>
      <c r="P35" s="12"/>
      <c r="Q35" s="12"/>
      <c r="R35" s="12"/>
      <c r="S35" s="12"/>
    </row>
    <row r="36" spans="2:19" ht="28.8" x14ac:dyDescent="0.3">
      <c r="B36" s="11">
        <v>3.2</v>
      </c>
      <c r="C36" s="20" t="s">
        <v>35</v>
      </c>
      <c r="D36" s="2"/>
      <c r="E36" s="35">
        <v>10</v>
      </c>
      <c r="F36" s="7" t="s">
        <v>12</v>
      </c>
      <c r="G36" s="11" t="s">
        <v>14</v>
      </c>
      <c r="H36" s="11">
        <f>MIN(J36:N36)</f>
        <v>0</v>
      </c>
      <c r="I36" s="11">
        <f>MAX(J36:N36)</f>
        <v>0</v>
      </c>
      <c r="J36" s="11">
        <f>SUM(J37:J39)</f>
        <v>0</v>
      </c>
      <c r="K36" s="11">
        <f t="shared" ref="K36:N36" si="18">SUM(K37:K39)</f>
        <v>0</v>
      </c>
      <c r="L36" s="11">
        <f t="shared" si="18"/>
        <v>0</v>
      </c>
      <c r="M36" s="11">
        <f t="shared" si="18"/>
        <v>0</v>
      </c>
      <c r="N36" s="11">
        <f t="shared" si="18"/>
        <v>0</v>
      </c>
      <c r="O36" s="10" t="e">
        <f>$E$36*(J36/$I$36)</f>
        <v>#DIV/0!</v>
      </c>
      <c r="P36" s="10" t="e">
        <f>$E$36*(K36/$I$36)</f>
        <v>#DIV/0!</v>
      </c>
      <c r="Q36" s="10" t="e">
        <f t="shared" ref="Q36:S36" si="19">$E$36*(L36/$I$36)</f>
        <v>#DIV/0!</v>
      </c>
      <c r="R36" s="10" t="e">
        <f t="shared" si="19"/>
        <v>#DIV/0!</v>
      </c>
      <c r="S36" s="10" t="e">
        <f t="shared" si="19"/>
        <v>#DIV/0!</v>
      </c>
    </row>
    <row r="37" spans="2:19" x14ac:dyDescent="0.3">
      <c r="B37" s="12"/>
      <c r="C37" s="38" t="s">
        <v>39</v>
      </c>
      <c r="D37" s="3"/>
      <c r="E37" s="36"/>
      <c r="F37" s="18"/>
      <c r="G37" s="12"/>
      <c r="H37" s="12"/>
      <c r="I37" s="12"/>
      <c r="J37" s="3"/>
      <c r="K37" s="3"/>
      <c r="L37" s="3"/>
      <c r="M37" s="3"/>
      <c r="N37" s="3"/>
      <c r="O37" s="19"/>
      <c r="P37" s="19"/>
      <c r="Q37" s="19"/>
      <c r="R37" s="19"/>
      <c r="S37" s="19"/>
    </row>
    <row r="38" spans="2:19" x14ac:dyDescent="0.3">
      <c r="B38" s="12"/>
      <c r="C38" s="38" t="s">
        <v>40</v>
      </c>
      <c r="D38" s="3"/>
      <c r="E38" s="36"/>
      <c r="F38" s="18"/>
      <c r="G38" s="12"/>
      <c r="H38" s="12"/>
      <c r="I38" s="12"/>
      <c r="J38" s="3"/>
      <c r="K38" s="3"/>
      <c r="L38" s="3"/>
      <c r="M38" s="3"/>
      <c r="N38" s="3"/>
      <c r="O38" s="19"/>
      <c r="P38" s="19"/>
      <c r="Q38" s="19"/>
      <c r="R38" s="19"/>
      <c r="S38" s="19"/>
    </row>
    <row r="39" spans="2:19" x14ac:dyDescent="0.3">
      <c r="B39" s="12"/>
      <c r="C39" s="38" t="s">
        <v>41</v>
      </c>
      <c r="D39" s="3"/>
      <c r="E39" s="36"/>
      <c r="F39" s="18"/>
      <c r="G39" s="12"/>
      <c r="H39" s="12"/>
      <c r="I39" s="12"/>
      <c r="J39" s="3"/>
      <c r="K39" s="3"/>
      <c r="L39" s="3"/>
      <c r="M39" s="3"/>
      <c r="N39" s="3"/>
      <c r="O39" s="19"/>
      <c r="P39" s="19"/>
      <c r="Q39" s="19"/>
      <c r="R39" s="19"/>
      <c r="S39" s="19"/>
    </row>
    <row r="40" spans="2:19" ht="28.8" x14ac:dyDescent="0.3">
      <c r="B40" s="11">
        <v>3.3</v>
      </c>
      <c r="C40" s="20" t="s">
        <v>28</v>
      </c>
      <c r="D40" s="2"/>
      <c r="E40" s="35">
        <v>10</v>
      </c>
      <c r="F40" s="7" t="s">
        <v>12</v>
      </c>
      <c r="G40" s="11" t="s">
        <v>0</v>
      </c>
      <c r="H40" s="11" t="e">
        <f>MIN(J40:N40)</f>
        <v>#DIV/0!</v>
      </c>
      <c r="I40" s="11" t="e">
        <f>MAX(J40:N40)</f>
        <v>#DIV/0!</v>
      </c>
      <c r="J40" s="42" t="e">
        <f>J41/J42</f>
        <v>#DIV/0!</v>
      </c>
      <c r="K40" s="42" t="e">
        <f t="shared" ref="K40:N40" si="20">K41/K42</f>
        <v>#DIV/0!</v>
      </c>
      <c r="L40" s="42" t="e">
        <f t="shared" si="20"/>
        <v>#DIV/0!</v>
      </c>
      <c r="M40" s="42" t="e">
        <f t="shared" si="20"/>
        <v>#DIV/0!</v>
      </c>
      <c r="N40" s="42" t="e">
        <f t="shared" si="20"/>
        <v>#DIV/0!</v>
      </c>
      <c r="O40" s="10" t="e">
        <f>$E$40*(J40/$I$40)</f>
        <v>#DIV/0!</v>
      </c>
      <c r="P40" s="10" t="e">
        <f t="shared" ref="P40:S40" si="21">$E$40*(K40/$I$40)</f>
        <v>#DIV/0!</v>
      </c>
      <c r="Q40" s="10" t="e">
        <f t="shared" si="21"/>
        <v>#DIV/0!</v>
      </c>
      <c r="R40" s="10" t="e">
        <f t="shared" si="21"/>
        <v>#DIV/0!</v>
      </c>
      <c r="S40" s="10" t="e">
        <f t="shared" si="21"/>
        <v>#DIV/0!</v>
      </c>
    </row>
    <row r="41" spans="2:19" x14ac:dyDescent="0.3">
      <c r="B41" s="12"/>
      <c r="C41" s="38" t="s">
        <v>42</v>
      </c>
      <c r="D41" s="3"/>
      <c r="E41" s="36"/>
      <c r="F41" s="18"/>
      <c r="G41" s="12"/>
      <c r="H41" s="12"/>
      <c r="I41" s="12"/>
      <c r="J41" s="3"/>
      <c r="K41" s="3"/>
      <c r="L41" s="3"/>
      <c r="M41" s="3"/>
      <c r="N41" s="3"/>
      <c r="O41" s="19"/>
      <c r="P41" s="19"/>
      <c r="Q41" s="19"/>
      <c r="R41" s="19"/>
      <c r="S41" s="19"/>
    </row>
    <row r="42" spans="2:19" x14ac:dyDescent="0.3">
      <c r="B42" s="12"/>
      <c r="C42" s="38" t="s">
        <v>48</v>
      </c>
      <c r="D42" s="3"/>
      <c r="E42" s="36"/>
      <c r="F42" s="18"/>
      <c r="G42" s="12"/>
      <c r="H42" s="12"/>
      <c r="I42" s="12"/>
      <c r="J42" s="3"/>
      <c r="K42" s="3"/>
      <c r="L42" s="3"/>
      <c r="M42" s="3"/>
      <c r="N42" s="3"/>
      <c r="O42" s="19"/>
      <c r="P42" s="19"/>
      <c r="Q42" s="19"/>
      <c r="R42" s="19"/>
      <c r="S42" s="19"/>
    </row>
    <row r="43" spans="2:19" ht="28.8" x14ac:dyDescent="0.3">
      <c r="B43" s="23">
        <v>3.4</v>
      </c>
      <c r="C43" s="34" t="s">
        <v>29</v>
      </c>
      <c r="D43" s="21"/>
      <c r="E43" s="37">
        <v>5</v>
      </c>
      <c r="F43" s="24"/>
      <c r="G43" s="23"/>
      <c r="H43" s="23"/>
      <c r="I43" s="23"/>
      <c r="J43" s="21"/>
      <c r="K43" s="21"/>
      <c r="L43" s="21"/>
      <c r="M43" s="21"/>
      <c r="N43" s="21"/>
      <c r="O43" s="25"/>
      <c r="P43" s="25"/>
      <c r="Q43" s="25"/>
      <c r="R43" s="25"/>
      <c r="S43" s="25"/>
    </row>
    <row r="44" spans="2:19" x14ac:dyDescent="0.3">
      <c r="B44" s="39">
        <v>4</v>
      </c>
      <c r="C44" s="5" t="s">
        <v>20</v>
      </c>
      <c r="D44" s="13">
        <f>E44</f>
        <v>25</v>
      </c>
      <c r="E44" s="15">
        <f>E45+E48+E49+E50</f>
        <v>25</v>
      </c>
      <c r="F44" s="30"/>
      <c r="G44" s="15"/>
      <c r="H44" s="15"/>
      <c r="I44" s="15"/>
      <c r="J44" s="1"/>
      <c r="K44" s="1"/>
      <c r="L44" s="1"/>
      <c r="M44" s="1"/>
      <c r="N44" s="1"/>
      <c r="O44" s="31" t="e">
        <f>O45+O48+O49+O50</f>
        <v>#DIV/0!</v>
      </c>
      <c r="P44" s="31" t="e">
        <f>P45+P48+P49+P50</f>
        <v>#DIV/0!</v>
      </c>
      <c r="Q44" s="31" t="e">
        <f>Q45+Q48+Q49+Q50</f>
        <v>#DIV/0!</v>
      </c>
      <c r="R44" s="31" t="e">
        <f>R45+R48+R49+R50</f>
        <v>#DIV/0!</v>
      </c>
      <c r="S44" s="31" t="e">
        <f>S45+S48+S49+S50</f>
        <v>#DIV/0!</v>
      </c>
    </row>
    <row r="45" spans="2:19" ht="28.8" x14ac:dyDescent="0.3">
      <c r="B45" s="11">
        <v>4.0999999999999996</v>
      </c>
      <c r="C45" s="20" t="s">
        <v>23</v>
      </c>
      <c r="D45" s="2"/>
      <c r="E45" s="35">
        <v>5</v>
      </c>
      <c r="F45" s="7" t="s">
        <v>11</v>
      </c>
      <c r="G45" s="11" t="s">
        <v>0</v>
      </c>
      <c r="H45" s="9" t="e">
        <f>MIN(J45:N45)</f>
        <v>#DIV/0!</v>
      </c>
      <c r="I45" s="9" t="e">
        <f>MAX(J45:N45)</f>
        <v>#DIV/0!</v>
      </c>
      <c r="J45" s="14" t="e">
        <f>(J46-J47)/J47</f>
        <v>#DIV/0!</v>
      </c>
      <c r="K45" s="9" t="e">
        <f t="shared" ref="K45:N45" si="22">(K46-K47)/K47</f>
        <v>#DIV/0!</v>
      </c>
      <c r="L45" s="9" t="e">
        <f>(L46-L47)/L47</f>
        <v>#DIV/0!</v>
      </c>
      <c r="M45" s="9" t="e">
        <f t="shared" si="22"/>
        <v>#DIV/0!</v>
      </c>
      <c r="N45" s="9" t="e">
        <f t="shared" si="22"/>
        <v>#DIV/0!</v>
      </c>
      <c r="O45" s="10" t="e">
        <f>$E$45*(J45/$I$45)</f>
        <v>#DIV/0!</v>
      </c>
      <c r="P45" s="10" t="e">
        <f t="shared" ref="P45:S45" si="23">$E$45*(K45/$I$45)</f>
        <v>#DIV/0!</v>
      </c>
      <c r="Q45" s="10" t="e">
        <f t="shared" si="23"/>
        <v>#DIV/0!</v>
      </c>
      <c r="R45" s="10" t="e">
        <f t="shared" si="23"/>
        <v>#DIV/0!</v>
      </c>
      <c r="S45" s="10" t="e">
        <f t="shared" si="23"/>
        <v>#DIV/0!</v>
      </c>
    </row>
    <row r="46" spans="2:19" x14ac:dyDescent="0.3">
      <c r="B46" s="12"/>
      <c r="C46" s="38" t="s">
        <v>2</v>
      </c>
      <c r="D46" s="3"/>
      <c r="E46" s="36"/>
      <c r="F46" s="18"/>
      <c r="G46" s="12"/>
      <c r="H46" s="12"/>
      <c r="I46" s="12"/>
      <c r="J46" s="3"/>
      <c r="K46" s="3"/>
      <c r="L46" s="3"/>
      <c r="M46" s="3"/>
      <c r="N46" s="3"/>
      <c r="O46" s="19"/>
      <c r="P46" s="19"/>
      <c r="Q46" s="19"/>
      <c r="R46" s="19"/>
      <c r="S46" s="19"/>
    </row>
    <row r="47" spans="2:19" x14ac:dyDescent="0.3">
      <c r="B47" s="12"/>
      <c r="C47" s="38" t="s">
        <v>3</v>
      </c>
      <c r="D47" s="3"/>
      <c r="E47" s="36"/>
      <c r="F47" s="18"/>
      <c r="G47" s="12"/>
      <c r="H47" s="12"/>
      <c r="I47" s="12"/>
      <c r="J47" s="3"/>
      <c r="K47" s="3"/>
      <c r="L47" s="3"/>
      <c r="M47" s="3"/>
      <c r="N47" s="3"/>
      <c r="O47" s="19"/>
      <c r="P47" s="19"/>
      <c r="Q47" s="19"/>
      <c r="R47" s="19"/>
      <c r="S47" s="19"/>
    </row>
    <row r="48" spans="2:19" ht="28.8" x14ac:dyDescent="0.3">
      <c r="B48" s="11">
        <v>4.2</v>
      </c>
      <c r="C48" s="20" t="s">
        <v>24</v>
      </c>
      <c r="D48" s="2"/>
      <c r="E48" s="35">
        <v>5</v>
      </c>
      <c r="F48" s="7" t="s">
        <v>12</v>
      </c>
      <c r="G48" s="11" t="s">
        <v>14</v>
      </c>
      <c r="H48" s="11">
        <f>MIN(J48:N48)</f>
        <v>0</v>
      </c>
      <c r="I48" s="11">
        <f>MAX(J48:N48)</f>
        <v>0</v>
      </c>
      <c r="J48" s="2"/>
      <c r="K48" s="2"/>
      <c r="L48" s="2"/>
      <c r="M48" s="2"/>
      <c r="N48" s="2"/>
      <c r="O48" s="11" t="e">
        <f>$E$48*(J48/$I$48)</f>
        <v>#DIV/0!</v>
      </c>
      <c r="P48" s="11" t="e">
        <f>$E$48*(K48/$I$48)</f>
        <v>#DIV/0!</v>
      </c>
      <c r="Q48" s="11" t="e">
        <f>$E$48*(L48/$I$48)</f>
        <v>#DIV/0!</v>
      </c>
      <c r="R48" s="11" t="e">
        <f t="shared" ref="R48:S48" si="24">$E$48*(M48/$I$48)</f>
        <v>#DIV/0!</v>
      </c>
      <c r="S48" s="11" t="e">
        <f t="shared" si="24"/>
        <v>#DIV/0!</v>
      </c>
    </row>
    <row r="49" spans="2:19" ht="28.8" x14ac:dyDescent="0.3">
      <c r="B49" s="11">
        <v>4.3</v>
      </c>
      <c r="C49" s="20" t="s">
        <v>47</v>
      </c>
      <c r="D49" s="2"/>
      <c r="E49" s="35">
        <v>10</v>
      </c>
      <c r="F49" s="7" t="s">
        <v>11</v>
      </c>
      <c r="G49" s="11" t="s">
        <v>0</v>
      </c>
      <c r="H49" s="11">
        <f>MIN(J49:N49)</f>
        <v>0</v>
      </c>
      <c r="I49" s="11">
        <f>MAX(J49:N49)</f>
        <v>0</v>
      </c>
      <c r="J49" s="2"/>
      <c r="K49" s="2"/>
      <c r="L49" s="2"/>
      <c r="M49" s="2"/>
      <c r="N49" s="2"/>
      <c r="O49" s="11" t="e">
        <f>$E$49*(J49/$I$49)</f>
        <v>#DIV/0!</v>
      </c>
      <c r="P49" s="11" t="e">
        <f>$E$49*(K49/$I$49)</f>
        <v>#DIV/0!</v>
      </c>
      <c r="Q49" s="11" t="e">
        <f t="shared" ref="Q49:S49" si="25">$E$49*(L49/$I$49)</f>
        <v>#DIV/0!</v>
      </c>
      <c r="R49" s="11" t="e">
        <f t="shared" si="25"/>
        <v>#DIV/0!</v>
      </c>
      <c r="S49" s="11" t="e">
        <f t="shared" si="25"/>
        <v>#DIV/0!</v>
      </c>
    </row>
    <row r="50" spans="2:19" ht="28.8" x14ac:dyDescent="0.3">
      <c r="B50" s="23">
        <v>4.4000000000000004</v>
      </c>
      <c r="C50" s="34" t="s">
        <v>25</v>
      </c>
      <c r="D50" s="21"/>
      <c r="E50" s="37">
        <v>5</v>
      </c>
      <c r="F50" s="24"/>
      <c r="G50" s="23"/>
      <c r="H50" s="23"/>
      <c r="I50" s="23"/>
      <c r="J50" s="21"/>
      <c r="K50" s="21"/>
      <c r="L50" s="21"/>
      <c r="M50" s="21"/>
      <c r="N50" s="21"/>
      <c r="O50" s="25"/>
      <c r="P50" s="25"/>
      <c r="Q50" s="25"/>
      <c r="R50" s="25"/>
      <c r="S50" s="25"/>
    </row>
    <row r="51" spans="2:19" x14ac:dyDescent="0.3">
      <c r="B51" s="32"/>
      <c r="C51" s="28" t="s">
        <v>32</v>
      </c>
      <c r="D51" s="27">
        <f>D7+D12+D31+D44</f>
        <v>100</v>
      </c>
      <c r="E51" s="32">
        <f>E7+E12+E31+E44</f>
        <v>100</v>
      </c>
      <c r="F51" s="27"/>
      <c r="G51" s="33"/>
      <c r="H51" s="33"/>
      <c r="I51" s="33"/>
      <c r="J51" s="33"/>
      <c r="K51" s="33"/>
      <c r="L51" s="33"/>
      <c r="M51" s="33"/>
      <c r="N51" s="33"/>
      <c r="O51" s="28" t="e">
        <f>O7+O12+O31+O44</f>
        <v>#DIV/0!</v>
      </c>
      <c r="P51" s="28" t="e">
        <f>P7+P12+P31+P44</f>
        <v>#DIV/0!</v>
      </c>
      <c r="Q51" s="28" t="e">
        <f>Q7+Q12+Q31+Q44</f>
        <v>#DIV/0!</v>
      </c>
      <c r="R51" s="28" t="e">
        <f>R7+R12+R31+R44</f>
        <v>#DIV/0!</v>
      </c>
      <c r="S51" s="28" t="e">
        <f>S7+S12+S31+S44</f>
        <v>#DIV/0!</v>
      </c>
    </row>
    <row r="52" spans="2:19" x14ac:dyDescent="0.3">
      <c r="C52"/>
    </row>
    <row r="53" spans="2:19" x14ac:dyDescent="0.3">
      <c r="C53"/>
    </row>
    <row r="54" spans="2:19" x14ac:dyDescent="0.3">
      <c r="C54"/>
    </row>
    <row r="55" spans="2:19" x14ac:dyDescent="0.3">
      <c r="C55"/>
    </row>
    <row r="56" spans="2:19" x14ac:dyDescent="0.3">
      <c r="C56"/>
    </row>
    <row r="57" spans="2:19" x14ac:dyDescent="0.3">
      <c r="C57"/>
    </row>
    <row r="58" spans="2:19" x14ac:dyDescent="0.3">
      <c r="C58"/>
    </row>
    <row r="59" spans="2:19" x14ac:dyDescent="0.3">
      <c r="C59"/>
    </row>
    <row r="60" spans="2:19" x14ac:dyDescent="0.3">
      <c r="C60"/>
    </row>
    <row r="61" spans="2:19" x14ac:dyDescent="0.3">
      <c r="C61"/>
    </row>
    <row r="62" spans="2:19" x14ac:dyDescent="0.3">
      <c r="C62"/>
    </row>
    <row r="63" spans="2:19" x14ac:dyDescent="0.3">
      <c r="C63"/>
    </row>
    <row r="64" spans="2:19" x14ac:dyDescent="0.3">
      <c r="C64"/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  <row r="73" spans="3:3" x14ac:dyDescent="0.3">
      <c r="C73"/>
    </row>
    <row r="74" spans="3:3" x14ac:dyDescent="0.3">
      <c r="C74"/>
    </row>
    <row r="75" spans="3:3" x14ac:dyDescent="0.3">
      <c r="C75"/>
    </row>
    <row r="76" spans="3:3" x14ac:dyDescent="0.3">
      <c r="C76"/>
    </row>
    <row r="77" spans="3:3" x14ac:dyDescent="0.3">
      <c r="C77"/>
    </row>
    <row r="78" spans="3:3" x14ac:dyDescent="0.3">
      <c r="C78"/>
    </row>
    <row r="79" spans="3:3" x14ac:dyDescent="0.3">
      <c r="C79"/>
    </row>
    <row r="80" spans="3:3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  <row r="88" spans="3:3" x14ac:dyDescent="0.3">
      <c r="C88"/>
    </row>
    <row r="89" spans="3:3" x14ac:dyDescent="0.3">
      <c r="C89"/>
    </row>
    <row r="90" spans="3:3" x14ac:dyDescent="0.3">
      <c r="C90"/>
    </row>
    <row r="91" spans="3:3" x14ac:dyDescent="0.3">
      <c r="C91"/>
    </row>
  </sheetData>
  <mergeCells count="2">
    <mergeCell ref="O5:S5"/>
    <mergeCell ref="C2:S3"/>
  </mergeCells>
  <pageMargins left="0.7" right="0.7" top="0.75" bottom="0.75" header="0.3" footer="0.3"/>
  <ignoredErrors>
    <ignoredError sqref="H8:N8 P11:S11 O7:S10 O46:S48 O43:S44 H45:I45 P51:S51 O50:S50 P49:S49 O12:S13 O36:S36 O30:S32 H40:S40 K45:S45 O17:S17" evalErro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verdan</dc:creator>
  <cp:lastModifiedBy>Harsh Rai</cp:lastModifiedBy>
  <cp:lastPrinted>2021-10-11T05:58:27Z</cp:lastPrinted>
  <dcterms:created xsi:type="dcterms:W3CDTF">2016-02-08T05:21:20Z</dcterms:created>
  <dcterms:modified xsi:type="dcterms:W3CDTF">2025-09-25T10:54:18Z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c986d86c-1453-4cc0-80f3-b1c555e69398</vt:lpwstr>
  </property>
</Properties>
</file>