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PI_final\fipi-awards-portal\public\templates\"/>
    </mc:Choice>
  </mc:AlternateContent>
  <xr:revisionPtr revIDLastSave="0" documentId="13_ncr:1_{2E41DBEF-61F2-477D-93EC-FFC1F5CC4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 Sheet" sheetId="24" r:id="rId1"/>
  </sheets>
  <definedNames>
    <definedName name="EPC">#REF!</definedName>
    <definedName name="Expl">#REF!</definedName>
    <definedName name="Exploration">#REF!</definedName>
    <definedName name="PMCa">#REF!</definedName>
    <definedName name="PMCb">#REF!</definedName>
    <definedName name="Production">#REF!</definedName>
    <definedName name="Project1">#REF!</definedName>
    <definedName name="Project2">#REF!</definedName>
    <definedName name="Servi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24" l="1"/>
  <c r="J42" i="24"/>
  <c r="J21" i="24"/>
  <c r="N21" i="24"/>
  <c r="M21" i="24"/>
  <c r="L21" i="24"/>
  <c r="K21" i="24"/>
  <c r="J14" i="24"/>
  <c r="N14" i="24"/>
  <c r="M14" i="24"/>
  <c r="L14" i="24"/>
  <c r="K14" i="24"/>
  <c r="J46" i="24"/>
  <c r="J41" i="24"/>
  <c r="J18" i="24"/>
  <c r="D57" i="24" l="1"/>
  <c r="K41" i="24"/>
  <c r="K43" i="24"/>
  <c r="L43" i="24"/>
  <c r="L42" i="24" s="1"/>
  <c r="M43" i="24"/>
  <c r="N43" i="24"/>
  <c r="L41" i="24"/>
  <c r="K33" i="24"/>
  <c r="D11" i="24"/>
  <c r="K18" i="24"/>
  <c r="J33" i="24"/>
  <c r="E45" i="24" l="1"/>
  <c r="D45" i="24" s="1"/>
  <c r="D50" i="24"/>
  <c r="I47" i="24"/>
  <c r="H47" i="24"/>
  <c r="N46" i="24" l="1"/>
  <c r="L46" i="24"/>
  <c r="K46" i="24"/>
  <c r="M46" i="24"/>
  <c r="H49" i="24"/>
  <c r="I49" i="24"/>
  <c r="E31" i="24"/>
  <c r="D31" i="24" s="1"/>
  <c r="H43" i="24"/>
  <c r="I41" i="24"/>
  <c r="N33" i="24"/>
  <c r="M33" i="24"/>
  <c r="L33" i="24"/>
  <c r="I56" i="24"/>
  <c r="N55" i="24" s="1"/>
  <c r="H56" i="24"/>
  <c r="I54" i="24"/>
  <c r="H54" i="24"/>
  <c r="I51" i="24"/>
  <c r="L50" i="24" s="1"/>
  <c r="H51" i="24"/>
  <c r="N41" i="24"/>
  <c r="M41" i="24"/>
  <c r="N37" i="24"/>
  <c r="M37" i="24"/>
  <c r="L37" i="24"/>
  <c r="K37" i="24"/>
  <c r="J37" i="24"/>
  <c r="N24" i="24"/>
  <c r="M24" i="24"/>
  <c r="L24" i="24"/>
  <c r="K24" i="24"/>
  <c r="J24" i="24"/>
  <c r="K23" i="24"/>
  <c r="L23" i="24"/>
  <c r="M23" i="24"/>
  <c r="N23" i="24"/>
  <c r="J23" i="24"/>
  <c r="N18" i="24"/>
  <c r="M18" i="24"/>
  <c r="L18" i="24"/>
  <c r="E6" i="24"/>
  <c r="E19" i="24"/>
  <c r="D19" i="24" s="1"/>
  <c r="E13" i="24"/>
  <c r="E12" i="24" s="1"/>
  <c r="E52" i="24"/>
  <c r="D52" i="24" s="1"/>
  <c r="I14" i="24" l="1"/>
  <c r="J13" i="24" s="1"/>
  <c r="E57" i="24"/>
  <c r="K53" i="24"/>
  <c r="J53" i="24"/>
  <c r="M48" i="24"/>
  <c r="J48" i="24"/>
  <c r="M42" i="24"/>
  <c r="K48" i="24"/>
  <c r="L48" i="24"/>
  <c r="N48" i="24"/>
  <c r="N42" i="24"/>
  <c r="K42" i="24"/>
  <c r="I43" i="24"/>
  <c r="J55" i="24"/>
  <c r="K55" i="24"/>
  <c r="L55" i="24"/>
  <c r="M55" i="24"/>
  <c r="N53" i="24"/>
  <c r="N52" i="24" s="1"/>
  <c r="M53" i="24"/>
  <c r="L53" i="24"/>
  <c r="L40" i="24"/>
  <c r="K40" i="24"/>
  <c r="M40" i="24"/>
  <c r="M50" i="24"/>
  <c r="K50" i="24"/>
  <c r="N40" i="24"/>
  <c r="J50" i="24"/>
  <c r="N50" i="24"/>
  <c r="I18" i="24"/>
  <c r="H18" i="24"/>
  <c r="K17" i="24" s="1"/>
  <c r="J40" i="24"/>
  <c r="H41" i="24"/>
  <c r="I33" i="24"/>
  <c r="H33" i="24"/>
  <c r="H14" i="24"/>
  <c r="H8" i="24"/>
  <c r="I8" i="24"/>
  <c r="M7" i="24" s="1"/>
  <c r="M6" i="24" s="1"/>
  <c r="D6" i="24"/>
  <c r="D12" i="24"/>
  <c r="J7" i="24" l="1"/>
  <c r="J6" i="24" s="1"/>
  <c r="K13" i="24"/>
  <c r="L13" i="24"/>
  <c r="M13" i="24"/>
  <c r="N13" i="24"/>
  <c r="M17" i="24"/>
  <c r="J17" i="24"/>
  <c r="J12" i="24" s="1"/>
  <c r="N17" i="24"/>
  <c r="L17" i="24"/>
  <c r="K52" i="24"/>
  <c r="H21" i="24"/>
  <c r="J52" i="24"/>
  <c r="M52" i="24"/>
  <c r="L52" i="24"/>
  <c r="I21" i="24"/>
  <c r="L20" i="24" s="1"/>
  <c r="L19" i="24" s="1"/>
  <c r="L32" i="24"/>
  <c r="L31" i="24" s="1"/>
  <c r="K32" i="24"/>
  <c r="K31" i="24" s="1"/>
  <c r="M32" i="24"/>
  <c r="M31" i="24" s="1"/>
  <c r="N32" i="24"/>
  <c r="N31" i="24" s="1"/>
  <c r="J32" i="24"/>
  <c r="J31" i="24" s="1"/>
  <c r="K7" i="24"/>
  <c r="K6" i="24" s="1"/>
  <c r="N7" i="24"/>
  <c r="N6" i="24" s="1"/>
  <c r="L7" i="24"/>
  <c r="L6" i="24" s="1"/>
  <c r="N12" i="24" l="1"/>
  <c r="M12" i="24"/>
  <c r="L12" i="24"/>
  <c r="L57" i="24" s="1"/>
  <c r="K12" i="24"/>
  <c r="J20" i="24"/>
  <c r="J19" i="24" s="1"/>
  <c r="J57" i="24" s="1"/>
  <c r="K20" i="24"/>
  <c r="K19" i="24" s="1"/>
  <c r="N20" i="24"/>
  <c r="N19" i="24" s="1"/>
  <c r="M20" i="24"/>
  <c r="M19" i="24" s="1"/>
  <c r="N57" i="24" l="1"/>
  <c r="M57" i="24"/>
  <c r="K57" i="24"/>
</calcChain>
</file>

<file path=xl/sharedStrings.xml><?xml version="1.0" encoding="utf-8"?>
<sst xmlns="http://schemas.openxmlformats.org/spreadsheetml/2006/main" count="97" uniqueCount="69">
  <si>
    <t>Sub KPI Score</t>
  </si>
  <si>
    <t>Evaluation Parameters</t>
  </si>
  <si>
    <t>Sr. No.</t>
  </si>
  <si>
    <t>IOCL</t>
  </si>
  <si>
    <t>ONGC</t>
  </si>
  <si>
    <t>BPCL</t>
  </si>
  <si>
    <t>HPCL</t>
  </si>
  <si>
    <t>OIL</t>
  </si>
  <si>
    <t>Max Score</t>
  </si>
  <si>
    <t>Eval. Method.</t>
  </si>
  <si>
    <t>Minimum</t>
  </si>
  <si>
    <t>Maximum</t>
  </si>
  <si>
    <t>Notes:</t>
  </si>
  <si>
    <t>*Areas of Intangible Value</t>
  </si>
  <si>
    <t>Reduction Carbon Footprint</t>
  </si>
  <si>
    <t>Improvement in Productivity</t>
  </si>
  <si>
    <t>Improvement in Energy Efficiency</t>
  </si>
  <si>
    <t>Reduction in Usage of Paper</t>
  </si>
  <si>
    <t>Expediting procurement/sales invoicing process</t>
  </si>
  <si>
    <t>Improvement in HSE Performance</t>
  </si>
  <si>
    <t>Improvement in Customer Interfacing</t>
  </si>
  <si>
    <t>Others</t>
  </si>
  <si>
    <t>Net Zero (Scope – I &amp; II) – Target Year</t>
  </si>
  <si>
    <t>Tree Plantation (Nos.)</t>
  </si>
  <si>
    <t>Total Energy Consumed (GJ) per INR Crore of Revenue</t>
  </si>
  <si>
    <t>Total Carbon Emitted (Scope – I &amp; II)</t>
  </si>
  <si>
    <t>Reduction in Carbon Emission (%)</t>
  </si>
  <si>
    <t>Energy Efficiency</t>
  </si>
  <si>
    <t>Reduction in Energy Consumption (%)</t>
  </si>
  <si>
    <t>in 2024-25</t>
  </si>
  <si>
    <t>Total Energy Consumed (GJ)</t>
  </si>
  <si>
    <t>in 2023-24</t>
  </si>
  <si>
    <t>Annual Revenue (INR Crores)</t>
  </si>
  <si>
    <t>Unit of Eval</t>
  </si>
  <si>
    <t>Highest gets  max score</t>
  </si>
  <si>
    <t>Capex for Wind Energy Generation in 2024-25 (INR Crores)</t>
  </si>
  <si>
    <t>Capex for Solar Energy Generation in 2024-25 (INR Crores)</t>
  </si>
  <si>
    <t>4.2.1</t>
  </si>
  <si>
    <t>4.2.2</t>
  </si>
  <si>
    <t xml:space="preserve">Initiatives undertaken for Carbon Capture </t>
  </si>
  <si>
    <t xml:space="preserve">Grand Total </t>
  </si>
  <si>
    <t>Carbon Emitted in 2024-25 (tCO2e)</t>
  </si>
  <si>
    <t>Lowest gets  max score</t>
  </si>
  <si>
    <t>No.</t>
  </si>
  <si>
    <t>%</t>
  </si>
  <si>
    <t>Carbon Emitted in 2023-24 (tCO2e)</t>
  </si>
  <si>
    <r>
      <t xml:space="preserve">India Net Zero Target Year - </t>
    </r>
    <r>
      <rPr>
        <b/>
        <sz val="11"/>
        <rFont val="Calibri"/>
        <family val="2"/>
        <scheme val="minor"/>
      </rPr>
      <t>(A)</t>
    </r>
  </si>
  <si>
    <r>
      <t xml:space="preserve">Company Net Zero Target Year - </t>
    </r>
    <r>
      <rPr>
        <b/>
        <sz val="11"/>
        <rFont val="Calibri"/>
        <family val="2"/>
        <scheme val="minor"/>
      </rPr>
      <t>(B)</t>
    </r>
  </si>
  <si>
    <t>Total Power Consumption (in 2024-25) (MW)</t>
  </si>
  <si>
    <t>% RE of total power consumption</t>
  </si>
  <si>
    <t>Capex for Other RE Generation in 2024-25 (INR Crores)</t>
  </si>
  <si>
    <t>Capex (INR Crore) for CCS/CCUS Projects</t>
  </si>
  <si>
    <t>Carbon Captured in FY’25 (MMT)</t>
  </si>
  <si>
    <t>Green Hydrogen Production</t>
  </si>
  <si>
    <t>5.2.1</t>
  </si>
  <si>
    <t>5.2.2</t>
  </si>
  <si>
    <t>GH2 Production (2024-25) (MT)</t>
  </si>
  <si>
    <t>FIPI Awards 2025 -  Goal Net Zero Company of the Year</t>
  </si>
  <si>
    <t>Renewable Energy Generation</t>
  </si>
  <si>
    <t>Total Capex for RE Generation in 2024-25 (INR Crores)</t>
  </si>
  <si>
    <t>Progress in Net Zero Activities (Assessment by Award Committee)</t>
  </si>
  <si>
    <t>5.1.1</t>
  </si>
  <si>
    <t>5.1.2</t>
  </si>
  <si>
    <t>5.1.3</t>
  </si>
  <si>
    <t xml:space="preserve">Formula: (RE Produced) / Total Power Consumption </t>
  </si>
  <si>
    <t>Investment for GH2 production/Transportation/ Distribution/ Storage (INR Crores)</t>
  </si>
  <si>
    <t>Total Renewable Energy Power Production (MW)</t>
  </si>
  <si>
    <t xml:space="preserve">% Growth in Renewable Energy Power Production </t>
  </si>
  <si>
    <t>Net Zero Target Advancement (Years): 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</si>
</sst>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2" borderId="2" xfId="0" applyFill="1" applyBorder="1"/>
    <xf numFmtId="0" fontId="3" fillId="3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2" fontId="0" fillId="5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0" fillId="2" borderId="3" xfId="0" applyFill="1" applyBorder="1"/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4" fillId="5" borderId="2" xfId="0" applyFont="1" applyFill="1" applyBorder="1" applyAlignment="1">
      <alignment horizontal="right" vertical="center" wrapText="1" readingOrder="1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5" borderId="3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readingOrder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6" borderId="2" xfId="0" applyFill="1" applyBorder="1"/>
    <xf numFmtId="0" fontId="4" fillId="6" borderId="2" xfId="0" applyFont="1" applyFill="1" applyBorder="1" applyAlignment="1">
      <alignment horizontal="center" vertical="center" wrapText="1" readingOrder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center" vertical="center" wrapText="1" readingOrder="1"/>
    </xf>
    <xf numFmtId="2" fontId="0" fillId="5" borderId="3" xfId="0" applyNumberForma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9" fontId="0" fillId="2" borderId="2" xfId="2" applyFont="1" applyFill="1" applyBorder="1" applyAlignment="1">
      <alignment horizontal="center" vertical="center"/>
    </xf>
    <xf numFmtId="9" fontId="0" fillId="2" borderId="3" xfId="2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3">
    <cellStyle name="Comma 2" xfId="1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169719</xdr:colOff>
      <xdr:row>1</xdr:row>
      <xdr:rowOff>82435</xdr:rowOff>
    </xdr:from>
    <xdr:to>
      <xdr:col>2</xdr:col>
      <xdr:colOff>1181101</xdr:colOff>
      <xdr:row>2</xdr:row>
      <xdr:rowOff>220981</xdr:rowOff>
    </xdr:to>
    <xdr:pic>
      <xdr:nvPicPr>
        <xdr:cNvPr id="2" name="Picture 1" descr="C:\Users\Sumit Kumar\Desktop\FIPI Regisration Proof\fipi_logo_white base.jpg">
          <a:extLst>
            <a:ext uri="{FF2B5EF4-FFF2-40B4-BE49-F238E27FC236}">
              <a16:creationId xmlns:a16="http://schemas.microsoft.com/office/drawing/2014/main" id="{0E84FF5C-E167-4950-9DBF-09765B66A8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659" y="196735"/>
          <a:ext cx="1011382" cy="390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5252-1A43-4892-B5B0-F7F636378153}">
  <dimension ref="B1:P109"/>
  <sheetViews>
    <sheetView showGridLines="0" tabSelected="1" zoomScale="85" zoomScaleNormal="85" workbookViewId="0">
      <pane xSplit="3" ySplit="5" topLeftCell="D6" activePane="bottomRight" state="frozen"/>
      <selection pane="topRight" activeCell="D1" sqref="D1"/>
      <selection pane="bottomLeft" activeCell="A3" sqref="A3"/>
      <selection pane="bottomRight" activeCell="O8" sqref="O8"/>
    </sheetView>
  </sheetViews>
  <sheetFormatPr defaultRowHeight="14.4" x14ac:dyDescent="0.3"/>
  <cols>
    <col min="1" max="1" width="2.33203125" customWidth="1"/>
    <col min="2" max="2" width="7.33203125" customWidth="1"/>
    <col min="3" max="3" width="68.33203125" customWidth="1"/>
    <col min="4" max="4" width="9.88671875" style="7" customWidth="1"/>
    <col min="5" max="5" width="12.6640625" style="7" customWidth="1"/>
    <col min="6" max="6" width="12.5546875" style="7" customWidth="1"/>
    <col min="7" max="7" width="11.109375" style="7" customWidth="1"/>
    <col min="8" max="8" width="9.33203125" style="7" customWidth="1"/>
    <col min="9" max="9" width="9.5546875" style="7" customWidth="1"/>
    <col min="10" max="10" width="9.44140625" customWidth="1"/>
    <col min="11" max="11" width="9.33203125" customWidth="1"/>
    <col min="12" max="13" width="8.6640625" customWidth="1"/>
    <col min="14" max="14" width="8.5546875" customWidth="1"/>
  </cols>
  <sheetData>
    <row r="1" spans="2:16" ht="9" customHeight="1" thickBot="1" x14ac:dyDescent="0.35">
      <c r="B1" s="1"/>
      <c r="C1" s="1"/>
      <c r="D1" s="1"/>
      <c r="E1" s="1"/>
      <c r="F1" s="1"/>
      <c r="G1" s="1"/>
      <c r="H1" s="1"/>
      <c r="I1" s="1"/>
    </row>
    <row r="2" spans="2:16" ht="19.95" customHeight="1" x14ac:dyDescent="0.3">
      <c r="B2" s="1"/>
      <c r="C2" s="97" t="s">
        <v>57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9"/>
    </row>
    <row r="3" spans="2:16" ht="19.95" customHeight="1" thickBot="1" x14ac:dyDescent="0.35">
      <c r="B3" s="1"/>
      <c r="C3" s="100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</row>
    <row r="4" spans="2:16" ht="9" customHeight="1" x14ac:dyDescent="0.3">
      <c r="B4" s="1"/>
      <c r="C4" s="1"/>
      <c r="D4" s="1"/>
      <c r="E4" s="1"/>
      <c r="F4" s="1"/>
      <c r="G4" s="1"/>
      <c r="H4" s="1"/>
      <c r="I4" s="1"/>
    </row>
    <row r="5" spans="2:16" x14ac:dyDescent="0.3">
      <c r="B5" s="23" t="s">
        <v>2</v>
      </c>
      <c r="C5" s="9" t="s">
        <v>1</v>
      </c>
      <c r="D5" s="23" t="s">
        <v>8</v>
      </c>
      <c r="E5" s="23" t="s">
        <v>0</v>
      </c>
      <c r="F5" s="23" t="s">
        <v>9</v>
      </c>
      <c r="G5" s="23" t="s">
        <v>33</v>
      </c>
      <c r="H5" s="23" t="s">
        <v>10</v>
      </c>
      <c r="I5" s="23" t="s">
        <v>11</v>
      </c>
      <c r="J5" s="23" t="s">
        <v>3</v>
      </c>
      <c r="K5" s="23" t="s">
        <v>5</v>
      </c>
      <c r="L5" s="23" t="s">
        <v>6</v>
      </c>
      <c r="M5" s="23" t="s">
        <v>4</v>
      </c>
      <c r="N5" s="23" t="s">
        <v>7</v>
      </c>
      <c r="O5" s="2"/>
      <c r="P5" s="2"/>
    </row>
    <row r="6" spans="2:16" x14ac:dyDescent="0.3">
      <c r="B6" s="15">
        <v>1</v>
      </c>
      <c r="C6" s="8" t="s">
        <v>22</v>
      </c>
      <c r="D6" s="14">
        <f>E6</f>
        <v>10</v>
      </c>
      <c r="E6" s="34">
        <f>E7</f>
        <v>10</v>
      </c>
      <c r="F6" s="28"/>
      <c r="G6" s="28"/>
      <c r="H6" s="28"/>
      <c r="I6" s="28"/>
      <c r="J6" s="65" t="e">
        <f>J7</f>
        <v>#DIV/0!</v>
      </c>
      <c r="K6" s="65" t="e">
        <f t="shared" ref="K6:N6" si="0">K7</f>
        <v>#DIV/0!</v>
      </c>
      <c r="L6" s="65" t="e">
        <f t="shared" si="0"/>
        <v>#DIV/0!</v>
      </c>
      <c r="M6" s="65" t="e">
        <f t="shared" si="0"/>
        <v>#DIV/0!</v>
      </c>
      <c r="N6" s="65" t="e">
        <f t="shared" si="0"/>
        <v>#DIV/0!</v>
      </c>
    </row>
    <row r="7" spans="2:16" x14ac:dyDescent="0.3">
      <c r="B7" s="19"/>
      <c r="C7" s="48"/>
      <c r="D7" s="49"/>
      <c r="E7" s="69">
        <v>10</v>
      </c>
      <c r="F7" s="45"/>
      <c r="G7" s="20"/>
      <c r="H7" s="45"/>
      <c r="I7" s="45"/>
      <c r="J7" s="43" t="e">
        <f>$E$7*(J8/$I$8)</f>
        <v>#DIV/0!</v>
      </c>
      <c r="K7" s="50" t="e">
        <f t="shared" ref="K7:N7" si="1">$E$7*(K8/$I$8)</f>
        <v>#DIV/0!</v>
      </c>
      <c r="L7" s="50" t="e">
        <f t="shared" si="1"/>
        <v>#DIV/0!</v>
      </c>
      <c r="M7" s="50" t="e">
        <f t="shared" si="1"/>
        <v>#DIV/0!</v>
      </c>
      <c r="N7" s="50" t="e">
        <f t="shared" si="1"/>
        <v>#DIV/0!</v>
      </c>
    </row>
    <row r="8" spans="2:16" ht="28.8" x14ac:dyDescent="0.3">
      <c r="B8" s="16"/>
      <c r="C8" s="25" t="s">
        <v>68</v>
      </c>
      <c r="D8" s="26"/>
      <c r="E8" s="3"/>
      <c r="F8" s="30" t="s">
        <v>34</v>
      </c>
      <c r="G8" s="3"/>
      <c r="H8" s="30">
        <f>MIN(J8:N8)</f>
        <v>0</v>
      </c>
      <c r="I8" s="30">
        <f>MAX(J8:N8)</f>
        <v>0</v>
      </c>
      <c r="J8" s="31"/>
      <c r="K8" s="31"/>
      <c r="L8" s="31"/>
      <c r="M8" s="31"/>
      <c r="N8" s="31"/>
    </row>
    <row r="9" spans="2:16" x14ac:dyDescent="0.3">
      <c r="B9" s="16"/>
      <c r="C9" s="25" t="s">
        <v>46</v>
      </c>
      <c r="D9" s="26"/>
      <c r="E9" s="27"/>
      <c r="F9" s="27"/>
      <c r="G9" s="30"/>
      <c r="H9" s="27"/>
      <c r="I9" s="27"/>
      <c r="J9" s="31"/>
      <c r="K9" s="31"/>
      <c r="L9" s="31"/>
      <c r="M9" s="31"/>
      <c r="N9" s="31"/>
    </row>
    <row r="10" spans="2:16" x14ac:dyDescent="0.3">
      <c r="B10" s="16"/>
      <c r="C10" s="25" t="s">
        <v>47</v>
      </c>
      <c r="D10" s="26"/>
      <c r="E10" s="27"/>
      <c r="F10" s="27"/>
      <c r="G10" s="30"/>
      <c r="H10" s="27"/>
      <c r="I10" s="27"/>
      <c r="J10" s="31"/>
      <c r="K10" s="31"/>
      <c r="L10" s="31"/>
      <c r="M10" s="31"/>
      <c r="N10" s="31"/>
    </row>
    <row r="11" spans="2:16" x14ac:dyDescent="0.3">
      <c r="B11" s="83">
        <v>2</v>
      </c>
      <c r="C11" s="84" t="s">
        <v>60</v>
      </c>
      <c r="D11" s="85">
        <f>E11</f>
        <v>10</v>
      </c>
      <c r="E11" s="89">
        <v>10</v>
      </c>
      <c r="F11" s="86"/>
      <c r="G11" s="87"/>
      <c r="H11" s="86"/>
      <c r="I11" s="86"/>
      <c r="J11" s="88"/>
      <c r="K11" s="88"/>
      <c r="L11" s="88"/>
      <c r="M11" s="88"/>
      <c r="N11" s="88"/>
    </row>
    <row r="12" spans="2:16" x14ac:dyDescent="0.3">
      <c r="B12" s="15">
        <v>3</v>
      </c>
      <c r="C12" s="5" t="s">
        <v>25</v>
      </c>
      <c r="D12" s="15">
        <f>E12</f>
        <v>20</v>
      </c>
      <c r="E12" s="33">
        <f>E13+E17</f>
        <v>20</v>
      </c>
      <c r="F12" s="10"/>
      <c r="G12" s="10"/>
      <c r="H12" s="10"/>
      <c r="I12" s="10"/>
      <c r="J12" s="94" t="e">
        <f>J13+J17</f>
        <v>#DIV/0!</v>
      </c>
      <c r="K12" s="94" t="e">
        <f t="shared" ref="K12:N12" si="2">K13+K17</f>
        <v>#DIV/0!</v>
      </c>
      <c r="L12" s="94" t="e">
        <f t="shared" si="2"/>
        <v>#DIV/0!</v>
      </c>
      <c r="M12" s="94" t="e">
        <f t="shared" si="2"/>
        <v>#DIV/0!</v>
      </c>
      <c r="N12" s="94" t="e">
        <f t="shared" si="2"/>
        <v>#DIV/0!</v>
      </c>
    </row>
    <row r="13" spans="2:16" x14ac:dyDescent="0.3">
      <c r="B13" s="38">
        <v>3.1</v>
      </c>
      <c r="C13" s="39" t="s">
        <v>26</v>
      </c>
      <c r="D13" s="38"/>
      <c r="E13" s="70">
        <f>10</f>
        <v>10</v>
      </c>
      <c r="F13" s="40"/>
      <c r="G13" s="41"/>
      <c r="H13" s="45"/>
      <c r="I13" s="45"/>
      <c r="J13" s="50" t="e">
        <f>$E$13*(J14/$I$14)</f>
        <v>#DIV/0!</v>
      </c>
      <c r="K13" s="50" t="e">
        <f t="shared" ref="K13:N13" si="3">$E$13*(K14/$I$14)</f>
        <v>#DIV/0!</v>
      </c>
      <c r="L13" s="50" t="e">
        <f t="shared" si="3"/>
        <v>#DIV/0!</v>
      </c>
      <c r="M13" s="50" t="e">
        <f t="shared" si="3"/>
        <v>#DIV/0!</v>
      </c>
      <c r="N13" s="50" t="e">
        <f t="shared" si="3"/>
        <v>#DIV/0!</v>
      </c>
    </row>
    <row r="14" spans="2:16" ht="28.8" x14ac:dyDescent="0.3">
      <c r="B14" s="56"/>
      <c r="C14" s="57"/>
      <c r="D14" s="56"/>
      <c r="E14" s="71"/>
      <c r="F14" s="30" t="s">
        <v>34</v>
      </c>
      <c r="G14" s="18" t="s">
        <v>44</v>
      </c>
      <c r="H14" s="92" t="e">
        <f>MIN(J14:N14)</f>
        <v>#DIV/0!</v>
      </c>
      <c r="I14" s="92" t="e">
        <f>MAX(J14:N14)</f>
        <v>#DIV/0!</v>
      </c>
      <c r="J14" s="95" t="e">
        <f>((J16-J15)/J16)</f>
        <v>#DIV/0!</v>
      </c>
      <c r="K14" s="95" t="e">
        <f t="shared" ref="K14:N14" si="4">((K16-K15)/K16)</f>
        <v>#DIV/0!</v>
      </c>
      <c r="L14" s="95" t="e">
        <f t="shared" si="4"/>
        <v>#DIV/0!</v>
      </c>
      <c r="M14" s="95" t="e">
        <f t="shared" si="4"/>
        <v>#DIV/0!</v>
      </c>
      <c r="N14" s="95" t="e">
        <f t="shared" si="4"/>
        <v>#DIV/0!</v>
      </c>
    </row>
    <row r="15" spans="2:16" x14ac:dyDescent="0.3">
      <c r="B15" s="16"/>
      <c r="C15" s="63" t="s">
        <v>41</v>
      </c>
      <c r="D15" s="6"/>
      <c r="E15" s="72"/>
      <c r="F15" s="12"/>
      <c r="G15" s="12"/>
      <c r="H15" s="12"/>
      <c r="I15" s="12"/>
      <c r="J15" s="12"/>
      <c r="K15" s="6"/>
      <c r="L15" s="6"/>
      <c r="M15" s="6"/>
      <c r="N15" s="6"/>
    </row>
    <row r="16" spans="2:16" x14ac:dyDescent="0.3">
      <c r="B16" s="16"/>
      <c r="C16" s="63" t="s">
        <v>45</v>
      </c>
      <c r="D16" s="6"/>
      <c r="E16" s="72"/>
      <c r="F16" s="12"/>
      <c r="G16" s="12"/>
      <c r="H16" s="12"/>
      <c r="I16" s="12"/>
      <c r="J16" s="12"/>
      <c r="K16" s="6"/>
      <c r="L16" s="6"/>
      <c r="M16" s="6"/>
      <c r="N16" s="6"/>
    </row>
    <row r="17" spans="2:14" x14ac:dyDescent="0.3">
      <c r="B17" s="38">
        <v>3.2</v>
      </c>
      <c r="C17" s="46" t="s">
        <v>41</v>
      </c>
      <c r="D17" s="43"/>
      <c r="E17" s="73">
        <v>10</v>
      </c>
      <c r="F17" s="45"/>
      <c r="G17" s="44"/>
      <c r="H17" s="45"/>
      <c r="I17" s="45"/>
      <c r="J17" s="44" t="e">
        <f>($H$18/J18)*$E$17</f>
        <v>#DIV/0!</v>
      </c>
      <c r="K17" s="93" t="e">
        <f>($H$18/K18)*$E$17</f>
        <v>#DIV/0!</v>
      </c>
      <c r="L17" s="44" t="e">
        <f t="shared" ref="L17:N17" si="5">($H$18/L18)*$E$17</f>
        <v>#DIV/0!</v>
      </c>
      <c r="M17" s="44" t="e">
        <f t="shared" si="5"/>
        <v>#DIV/0!</v>
      </c>
      <c r="N17" s="44" t="e">
        <f t="shared" si="5"/>
        <v>#DIV/0!</v>
      </c>
    </row>
    <row r="18" spans="2:14" ht="28.8" x14ac:dyDescent="0.3">
      <c r="B18" s="18"/>
      <c r="C18" s="53"/>
      <c r="D18" s="18"/>
      <c r="E18" s="74"/>
      <c r="F18" s="30" t="s">
        <v>42</v>
      </c>
      <c r="G18" s="54" t="s">
        <v>43</v>
      </c>
      <c r="H18" s="30">
        <f>MIN(J18:N18)</f>
        <v>0</v>
      </c>
      <c r="I18" s="30">
        <f>MAX(J18:N18)</f>
        <v>0</v>
      </c>
      <c r="J18" s="54">
        <f>J15</f>
        <v>0</v>
      </c>
      <c r="K18" s="54">
        <f>K15</f>
        <v>0</v>
      </c>
      <c r="L18" s="54">
        <f t="shared" ref="L18:N18" si="6">L15</f>
        <v>0</v>
      </c>
      <c r="M18" s="54">
        <f t="shared" si="6"/>
        <v>0</v>
      </c>
      <c r="N18" s="54">
        <f t="shared" si="6"/>
        <v>0</v>
      </c>
    </row>
    <row r="19" spans="2:14" x14ac:dyDescent="0.3">
      <c r="B19" s="15">
        <v>4</v>
      </c>
      <c r="C19" s="8" t="s">
        <v>27</v>
      </c>
      <c r="D19" s="15">
        <f>E19</f>
        <v>10</v>
      </c>
      <c r="E19" s="13">
        <f>E20</f>
        <v>10</v>
      </c>
      <c r="F19" s="29"/>
      <c r="G19" s="29"/>
      <c r="H19" s="29"/>
      <c r="I19" s="13"/>
      <c r="J19" s="29" t="e">
        <f>J20</f>
        <v>#DIV/0!</v>
      </c>
      <c r="K19" s="29" t="e">
        <f>K20</f>
        <v>#DIV/0!</v>
      </c>
      <c r="L19" s="29" t="e">
        <f t="shared" ref="L19:N19" si="7">L20</f>
        <v>#DIV/0!</v>
      </c>
      <c r="M19" s="29" t="e">
        <f t="shared" si="7"/>
        <v>#DIV/0!</v>
      </c>
      <c r="N19" s="29" t="e">
        <f t="shared" si="7"/>
        <v>#DIV/0!</v>
      </c>
    </row>
    <row r="20" spans="2:14" x14ac:dyDescent="0.3">
      <c r="B20" s="38">
        <v>4.0999999999999996</v>
      </c>
      <c r="C20" s="24" t="s">
        <v>28</v>
      </c>
      <c r="D20" s="43"/>
      <c r="E20" s="73">
        <v>10</v>
      </c>
      <c r="F20" s="40"/>
      <c r="G20" s="41"/>
      <c r="H20" s="45"/>
      <c r="I20" s="45"/>
      <c r="J20" s="44" t="e">
        <f>(J21/$I$21)*$E$20</f>
        <v>#DIV/0!</v>
      </c>
      <c r="K20" s="44" t="e">
        <f t="shared" ref="K20:N20" si="8">(K21/$I$21)*$E$20</f>
        <v>#DIV/0!</v>
      </c>
      <c r="L20" s="44" t="e">
        <f t="shared" si="8"/>
        <v>#DIV/0!</v>
      </c>
      <c r="M20" s="44" t="e">
        <f t="shared" si="8"/>
        <v>#DIV/0!</v>
      </c>
      <c r="N20" s="44" t="e">
        <f t="shared" si="8"/>
        <v>#DIV/0!</v>
      </c>
    </row>
    <row r="21" spans="2:14" ht="28.8" x14ac:dyDescent="0.3">
      <c r="B21" s="56"/>
      <c r="C21" s="58"/>
      <c r="D21" s="18"/>
      <c r="E21" s="74"/>
      <c r="F21" s="51" t="s">
        <v>34</v>
      </c>
      <c r="G21" s="52" t="s">
        <v>44</v>
      </c>
      <c r="H21" s="30" t="e">
        <f>MIN(J21:N21)</f>
        <v>#DIV/0!</v>
      </c>
      <c r="I21" s="30" t="e">
        <f>MAX(J21:N21)</f>
        <v>#DIV/0!</v>
      </c>
      <c r="J21" s="54" t="e">
        <f>((J23-J24)/J24)</f>
        <v>#DIV/0!</v>
      </c>
      <c r="K21" s="54" t="e">
        <f t="shared" ref="K21:N21" si="9">((K23-K24)/K24)</f>
        <v>#DIV/0!</v>
      </c>
      <c r="L21" s="54" t="e">
        <f t="shared" si="9"/>
        <v>#DIV/0!</v>
      </c>
      <c r="M21" s="54" t="e">
        <f t="shared" si="9"/>
        <v>#DIV/0!</v>
      </c>
      <c r="N21" s="54" t="e">
        <f t="shared" si="9"/>
        <v>#DIV/0!</v>
      </c>
    </row>
    <row r="22" spans="2:14" x14ac:dyDescent="0.3">
      <c r="B22" s="19">
        <v>4.2</v>
      </c>
      <c r="C22" s="24" t="s">
        <v>24</v>
      </c>
      <c r="D22" s="21"/>
      <c r="E22" s="75"/>
      <c r="F22" s="22"/>
      <c r="G22" s="22"/>
      <c r="H22" s="22"/>
      <c r="I22" s="22"/>
      <c r="J22" s="22"/>
      <c r="K22" s="20"/>
      <c r="L22" s="20"/>
      <c r="M22" s="20"/>
      <c r="N22" s="20"/>
    </row>
    <row r="23" spans="2:14" x14ac:dyDescent="0.3">
      <c r="B23" s="16"/>
      <c r="C23" s="25" t="s">
        <v>29</v>
      </c>
      <c r="D23" s="6"/>
      <c r="E23" s="72"/>
      <c r="F23" s="12"/>
      <c r="G23" s="12"/>
      <c r="H23" s="12"/>
      <c r="I23" s="12"/>
      <c r="J23" s="12" t="e">
        <f>J26/J29</f>
        <v>#DIV/0!</v>
      </c>
      <c r="K23" s="12" t="e">
        <f t="shared" ref="K23:N24" si="10">K26/K29</f>
        <v>#DIV/0!</v>
      </c>
      <c r="L23" s="12" t="e">
        <f t="shared" si="10"/>
        <v>#DIV/0!</v>
      </c>
      <c r="M23" s="12" t="e">
        <f t="shared" si="10"/>
        <v>#DIV/0!</v>
      </c>
      <c r="N23" s="12" t="e">
        <f t="shared" si="10"/>
        <v>#DIV/0!</v>
      </c>
    </row>
    <row r="24" spans="2:14" x14ac:dyDescent="0.3">
      <c r="B24" s="16"/>
      <c r="C24" s="25" t="s">
        <v>31</v>
      </c>
      <c r="D24" s="6"/>
      <c r="E24" s="72"/>
      <c r="F24" s="12"/>
      <c r="G24" s="12"/>
      <c r="H24" s="12"/>
      <c r="I24" s="12"/>
      <c r="J24" s="12" t="e">
        <f>J27/J30</f>
        <v>#DIV/0!</v>
      </c>
      <c r="K24" s="12" t="e">
        <f t="shared" si="10"/>
        <v>#DIV/0!</v>
      </c>
      <c r="L24" s="12" t="e">
        <f t="shared" si="10"/>
        <v>#DIV/0!</v>
      </c>
      <c r="M24" s="12" t="e">
        <f t="shared" si="10"/>
        <v>#DIV/0!</v>
      </c>
      <c r="N24" s="12" t="e">
        <f t="shared" si="10"/>
        <v>#DIV/0!</v>
      </c>
    </row>
    <row r="25" spans="2:14" x14ac:dyDescent="0.3">
      <c r="B25" s="19" t="s">
        <v>37</v>
      </c>
      <c r="C25" s="24" t="s">
        <v>30</v>
      </c>
      <c r="D25" s="21"/>
      <c r="E25" s="75"/>
      <c r="F25" s="22"/>
      <c r="G25" s="22"/>
      <c r="H25" s="22"/>
      <c r="I25" s="22"/>
      <c r="J25" s="22"/>
      <c r="K25" s="20"/>
      <c r="L25" s="20"/>
      <c r="M25" s="20"/>
      <c r="N25" s="20"/>
    </row>
    <row r="26" spans="2:14" x14ac:dyDescent="0.3">
      <c r="B26" s="16"/>
      <c r="C26" s="25" t="s">
        <v>29</v>
      </c>
      <c r="D26" s="6"/>
      <c r="E26" s="72"/>
      <c r="F26" s="12"/>
      <c r="G26" s="12"/>
      <c r="H26" s="12"/>
      <c r="I26" s="12"/>
      <c r="J26" s="12"/>
      <c r="K26" s="3"/>
      <c r="L26" s="3"/>
      <c r="M26" s="3"/>
      <c r="N26" s="3"/>
    </row>
    <row r="27" spans="2:14" x14ac:dyDescent="0.3">
      <c r="B27" s="16"/>
      <c r="C27" s="25" t="s">
        <v>31</v>
      </c>
      <c r="D27" s="6"/>
      <c r="E27" s="72"/>
      <c r="F27" s="12"/>
      <c r="G27" s="12"/>
      <c r="H27" s="12"/>
      <c r="I27" s="12"/>
      <c r="J27" s="12"/>
      <c r="K27" s="3"/>
      <c r="L27" s="3"/>
      <c r="M27" s="3"/>
      <c r="N27" s="3"/>
    </row>
    <row r="28" spans="2:14" x14ac:dyDescent="0.3">
      <c r="B28" s="19" t="s">
        <v>38</v>
      </c>
      <c r="C28" s="24" t="s">
        <v>32</v>
      </c>
      <c r="D28" s="21"/>
      <c r="E28" s="75"/>
      <c r="F28" s="22"/>
      <c r="G28" s="22"/>
      <c r="H28" s="22"/>
      <c r="I28" s="22"/>
      <c r="J28" s="22"/>
      <c r="K28" s="20"/>
      <c r="L28" s="20"/>
      <c r="M28" s="20"/>
      <c r="N28" s="20"/>
    </row>
    <row r="29" spans="2:14" x14ac:dyDescent="0.3">
      <c r="B29" s="16"/>
      <c r="C29" s="25" t="s">
        <v>29</v>
      </c>
      <c r="D29" s="6"/>
      <c r="E29" s="72"/>
      <c r="F29" s="12"/>
      <c r="G29" s="12"/>
      <c r="H29" s="12"/>
      <c r="I29" s="12"/>
      <c r="J29" s="12"/>
      <c r="K29" s="3"/>
      <c r="L29" s="3"/>
      <c r="M29" s="3"/>
      <c r="N29" s="3"/>
    </row>
    <row r="30" spans="2:14" x14ac:dyDescent="0.3">
      <c r="B30" s="16"/>
      <c r="C30" s="25" t="s">
        <v>31</v>
      </c>
      <c r="D30" s="6"/>
      <c r="E30" s="72"/>
      <c r="F30" s="12"/>
      <c r="G30" s="12"/>
      <c r="H30" s="12"/>
      <c r="I30" s="12"/>
      <c r="J30" s="12"/>
      <c r="K30" s="3"/>
      <c r="L30" s="3"/>
      <c r="M30" s="3"/>
      <c r="N30" s="3"/>
    </row>
    <row r="31" spans="2:14" x14ac:dyDescent="0.3">
      <c r="B31" s="15">
        <v>5</v>
      </c>
      <c r="C31" s="8" t="s">
        <v>58</v>
      </c>
      <c r="D31" s="15">
        <f>E31</f>
        <v>20</v>
      </c>
      <c r="E31" s="13">
        <f>E32+E37+E40+E42</f>
        <v>20</v>
      </c>
      <c r="F31" s="13"/>
      <c r="G31" s="13"/>
      <c r="H31" s="13"/>
      <c r="I31" s="13"/>
      <c r="J31" s="29" t="e">
        <f>J32+J37+J40</f>
        <v>#DIV/0!</v>
      </c>
      <c r="K31" s="29" t="e">
        <f t="shared" ref="K31:N31" si="11">K32+K37+K40</f>
        <v>#DIV/0!</v>
      </c>
      <c r="L31" s="29" t="e">
        <f t="shared" si="11"/>
        <v>#DIV/0!</v>
      </c>
      <c r="M31" s="29" t="e">
        <f t="shared" si="11"/>
        <v>#DIV/0!</v>
      </c>
      <c r="N31" s="29" t="e">
        <f t="shared" si="11"/>
        <v>#DIV/0!</v>
      </c>
    </row>
    <row r="32" spans="2:14" x14ac:dyDescent="0.3">
      <c r="B32" s="38">
        <v>5.0999999999999996</v>
      </c>
      <c r="C32" s="46" t="s">
        <v>59</v>
      </c>
      <c r="D32" s="43"/>
      <c r="E32" s="73">
        <v>5</v>
      </c>
      <c r="F32" s="45"/>
      <c r="G32" s="44"/>
      <c r="H32" s="45"/>
      <c r="I32" s="45"/>
      <c r="J32" s="44" t="e">
        <f>(J33/$I$33)*$E$32</f>
        <v>#DIV/0!</v>
      </c>
      <c r="K32" s="44" t="e">
        <f>(K33/$I$33)*$E$32</f>
        <v>#DIV/0!</v>
      </c>
      <c r="L32" s="44" t="e">
        <f t="shared" ref="L32:N32" si="12">(L33/$I$33)*$E$32</f>
        <v>#DIV/0!</v>
      </c>
      <c r="M32" s="44" t="e">
        <f t="shared" si="12"/>
        <v>#DIV/0!</v>
      </c>
      <c r="N32" s="44" t="e">
        <f t="shared" si="12"/>
        <v>#DIV/0!</v>
      </c>
    </row>
    <row r="33" spans="2:14" ht="28.8" x14ac:dyDescent="0.3">
      <c r="B33" s="18"/>
      <c r="C33" s="59"/>
      <c r="D33" s="18"/>
      <c r="E33" s="74"/>
      <c r="F33" s="30" t="s">
        <v>34</v>
      </c>
      <c r="G33" s="18" t="s">
        <v>43</v>
      </c>
      <c r="H33" s="30">
        <f>MIN(J33:N33)</f>
        <v>0</v>
      </c>
      <c r="I33" s="30">
        <f>MAX(J33:N33)</f>
        <v>0</v>
      </c>
      <c r="J33" s="54">
        <f>J34+J35+J36</f>
        <v>0</v>
      </c>
      <c r="K33" s="54">
        <f>K34+K35+K36</f>
        <v>0</v>
      </c>
      <c r="L33" s="54">
        <f>L34+L35+L36</f>
        <v>0</v>
      </c>
      <c r="M33" s="54">
        <f>M34+M35+M36</f>
        <v>0</v>
      </c>
      <c r="N33" s="54">
        <f>N34+N35+N36</f>
        <v>0</v>
      </c>
    </row>
    <row r="34" spans="2:14" x14ac:dyDescent="0.3">
      <c r="B34" s="6" t="s">
        <v>61</v>
      </c>
      <c r="C34" s="63" t="s">
        <v>35</v>
      </c>
      <c r="D34" s="6"/>
      <c r="E34" s="72"/>
      <c r="F34" s="12"/>
      <c r="G34" s="12"/>
      <c r="H34" s="12"/>
      <c r="I34" s="12"/>
      <c r="J34" s="12"/>
      <c r="K34" s="3"/>
      <c r="L34" s="3"/>
      <c r="M34" s="3"/>
      <c r="N34" s="3"/>
    </row>
    <row r="35" spans="2:14" x14ac:dyDescent="0.3">
      <c r="B35" s="6" t="s">
        <v>62</v>
      </c>
      <c r="C35" s="63" t="s">
        <v>36</v>
      </c>
      <c r="D35" s="6"/>
      <c r="E35" s="72"/>
      <c r="F35" s="12"/>
      <c r="G35" s="12"/>
      <c r="H35" s="12"/>
      <c r="I35" s="12"/>
      <c r="J35" s="12"/>
      <c r="K35" s="3"/>
      <c r="L35" s="3"/>
      <c r="M35" s="3"/>
      <c r="N35" s="3"/>
    </row>
    <row r="36" spans="2:14" x14ac:dyDescent="0.3">
      <c r="B36" s="6" t="s">
        <v>63</v>
      </c>
      <c r="C36" s="63" t="s">
        <v>50</v>
      </c>
      <c r="D36" s="6"/>
      <c r="E36" s="72"/>
      <c r="F36" s="67"/>
      <c r="G36" s="12"/>
      <c r="H36" s="67"/>
      <c r="I36" s="67"/>
      <c r="J36" s="12"/>
      <c r="K36" s="62"/>
      <c r="L36" s="62"/>
      <c r="M36" s="62"/>
      <c r="N36" s="62"/>
    </row>
    <row r="37" spans="2:14" x14ac:dyDescent="0.3">
      <c r="B37" s="38">
        <v>5.2</v>
      </c>
      <c r="C37" s="46" t="s">
        <v>66</v>
      </c>
      <c r="D37" s="43"/>
      <c r="E37" s="73">
        <v>5</v>
      </c>
      <c r="F37" s="45"/>
      <c r="G37" s="44"/>
      <c r="H37" s="45"/>
      <c r="I37" s="45"/>
      <c r="J37" s="44" t="e">
        <f>(J38/$I$38)*$E$37</f>
        <v>#DIV/0!</v>
      </c>
      <c r="K37" s="44" t="e">
        <f>(K38/$I$38)*$E$37</f>
        <v>#DIV/0!</v>
      </c>
      <c r="L37" s="44" t="e">
        <f>(L38/$I$38)*$E$37</f>
        <v>#DIV/0!</v>
      </c>
      <c r="M37" s="44" t="e">
        <f>(M38/$I$38)*$E$37</f>
        <v>#DIV/0!</v>
      </c>
      <c r="N37" s="44" t="e">
        <f>(N38/$I$38)*$E$37</f>
        <v>#DIV/0!</v>
      </c>
    </row>
    <row r="38" spans="2:14" ht="28.8" x14ac:dyDescent="0.3">
      <c r="B38" s="18" t="s">
        <v>54</v>
      </c>
      <c r="C38" s="25" t="s">
        <v>29</v>
      </c>
      <c r="D38" s="6"/>
      <c r="E38" s="72"/>
      <c r="F38" s="60" t="s">
        <v>34</v>
      </c>
      <c r="G38" s="54" t="s">
        <v>43</v>
      </c>
      <c r="H38" s="54">
        <v>0</v>
      </c>
      <c r="I38" s="54">
        <v>0</v>
      </c>
      <c r="J38" s="12"/>
      <c r="K38" s="3"/>
      <c r="L38" s="3"/>
      <c r="M38" s="3"/>
      <c r="N38" s="3"/>
    </row>
    <row r="39" spans="2:14" x14ac:dyDescent="0.3">
      <c r="B39" s="6" t="s">
        <v>55</v>
      </c>
      <c r="C39" s="25" t="s">
        <v>31</v>
      </c>
      <c r="D39" s="6"/>
      <c r="E39" s="72"/>
      <c r="F39" s="12"/>
      <c r="G39" s="12"/>
      <c r="H39" s="12"/>
      <c r="I39" s="12"/>
      <c r="J39" s="12"/>
      <c r="K39" s="3"/>
      <c r="L39" s="3"/>
      <c r="M39" s="3"/>
      <c r="N39" s="3"/>
    </row>
    <row r="40" spans="2:14" x14ac:dyDescent="0.3">
      <c r="B40" s="38">
        <v>5.3</v>
      </c>
      <c r="C40" s="46" t="s">
        <v>67</v>
      </c>
      <c r="D40" s="43"/>
      <c r="E40" s="73">
        <v>5</v>
      </c>
      <c r="F40" s="40"/>
      <c r="G40" s="41"/>
      <c r="H40" s="45"/>
      <c r="I40" s="45"/>
      <c r="J40" s="47" t="e">
        <f>(J41/$I$41)*$E$40</f>
        <v>#DIV/0!</v>
      </c>
      <c r="K40" s="47" t="e">
        <f t="shared" ref="K40:N40" si="13">(K41/$I$41)*$E$40</f>
        <v>#DIV/0!</v>
      </c>
      <c r="L40" s="47" t="e">
        <f t="shared" si="13"/>
        <v>#DIV/0!</v>
      </c>
      <c r="M40" s="47" t="e">
        <f t="shared" si="13"/>
        <v>#DIV/0!</v>
      </c>
      <c r="N40" s="47" t="e">
        <f t="shared" si="13"/>
        <v>#DIV/0!</v>
      </c>
    </row>
    <row r="41" spans="2:14" ht="28.8" x14ac:dyDescent="0.3">
      <c r="B41" s="18"/>
      <c r="C41" s="59"/>
      <c r="D41" s="18"/>
      <c r="E41" s="74"/>
      <c r="F41" s="51" t="s">
        <v>34</v>
      </c>
      <c r="G41" s="52" t="s">
        <v>44</v>
      </c>
      <c r="H41" s="30" t="e">
        <f>MIN(J41:N41)</f>
        <v>#DIV/0!</v>
      </c>
      <c r="I41" s="30" t="e">
        <f>MAX(J41:N41)</f>
        <v>#DIV/0!</v>
      </c>
      <c r="J41" s="60" t="e">
        <f>((J38-J39)/J39)*100</f>
        <v>#DIV/0!</v>
      </c>
      <c r="K41" s="60" t="e">
        <f>((K38-K39)/K39)*100</f>
        <v>#DIV/0!</v>
      </c>
      <c r="L41" s="60" t="e">
        <f>((L38-L39)/L39)*100</f>
        <v>#DIV/0!</v>
      </c>
      <c r="M41" s="60" t="e">
        <f t="shared" ref="M41:N41" si="14">((M38-M39)/M39)*100</f>
        <v>#DIV/0!</v>
      </c>
      <c r="N41" s="60" t="e">
        <f t="shared" si="14"/>
        <v>#DIV/0!</v>
      </c>
    </row>
    <row r="42" spans="2:14" x14ac:dyDescent="0.3">
      <c r="B42" s="38">
        <v>5.4</v>
      </c>
      <c r="C42" s="46" t="s">
        <v>49</v>
      </c>
      <c r="D42" s="43"/>
      <c r="E42" s="73">
        <v>5</v>
      </c>
      <c r="F42" s="40"/>
      <c r="G42" s="41"/>
      <c r="H42" s="45"/>
      <c r="I42" s="45"/>
      <c r="J42" s="47" t="e">
        <f>(J43/I43)*$E$42</f>
        <v>#DIV/0!</v>
      </c>
      <c r="K42" s="47" t="e">
        <f>(K43/J43)*$E$42</f>
        <v>#DIV/0!</v>
      </c>
      <c r="L42" s="47" t="e">
        <f>(L43/K43)*$E$42</f>
        <v>#DIV/0!</v>
      </c>
      <c r="M42" s="47" t="e">
        <f>(M43/L43)*$E$42</f>
        <v>#DIV/0!</v>
      </c>
      <c r="N42" s="47" t="e">
        <f>(N43/M43)*$E$42</f>
        <v>#DIV/0!</v>
      </c>
    </row>
    <row r="43" spans="2:14" ht="43.2" customHeight="1" x14ac:dyDescent="0.3">
      <c r="B43" s="18"/>
      <c r="C43" s="90" t="s">
        <v>64</v>
      </c>
      <c r="D43" s="18"/>
      <c r="E43" s="74"/>
      <c r="F43" s="51" t="s">
        <v>34</v>
      </c>
      <c r="G43" s="52" t="s">
        <v>44</v>
      </c>
      <c r="H43" s="30" t="e">
        <f>MIN(J43:N43)</f>
        <v>#DIV/0!</v>
      </c>
      <c r="I43" s="30" t="e">
        <f>MAX(J43:N43)</f>
        <v>#DIV/0!</v>
      </c>
      <c r="J43" s="96" t="e">
        <f>((J38)/J44)</f>
        <v>#DIV/0!</v>
      </c>
      <c r="K43" s="96" t="e">
        <f>((K38)/K44)</f>
        <v>#DIV/0!</v>
      </c>
      <c r="L43" s="96" t="e">
        <f>((L38)/L44)</f>
        <v>#DIV/0!</v>
      </c>
      <c r="M43" s="96" t="e">
        <f>((M38)/M44)</f>
        <v>#DIV/0!</v>
      </c>
      <c r="N43" s="96" t="e">
        <f>((N38)/N44)</f>
        <v>#DIV/0!</v>
      </c>
    </row>
    <row r="44" spans="2:14" x14ac:dyDescent="0.3">
      <c r="B44" s="18"/>
      <c r="C44" s="59" t="s">
        <v>48</v>
      </c>
      <c r="D44" s="18"/>
      <c r="E44" s="74"/>
      <c r="F44" s="51"/>
      <c r="G44" s="52"/>
      <c r="H44" s="30"/>
      <c r="I44" s="30"/>
      <c r="J44" s="60"/>
      <c r="K44" s="60"/>
      <c r="L44" s="60"/>
      <c r="M44" s="60"/>
      <c r="N44" s="60"/>
    </row>
    <row r="45" spans="2:14" x14ac:dyDescent="0.3">
      <c r="B45" s="11">
        <v>6</v>
      </c>
      <c r="C45" s="8" t="s">
        <v>53</v>
      </c>
      <c r="D45" s="15">
        <f>E45</f>
        <v>10</v>
      </c>
      <c r="E45" s="13">
        <f>E46+E48</f>
        <v>10</v>
      </c>
      <c r="F45" s="78"/>
      <c r="G45" s="79"/>
      <c r="H45" s="80"/>
      <c r="I45" s="80"/>
      <c r="J45" s="81"/>
      <c r="K45" s="82"/>
      <c r="L45" s="82"/>
      <c r="M45" s="82"/>
      <c r="N45" s="82"/>
    </row>
    <row r="46" spans="2:14" ht="28.8" x14ac:dyDescent="0.3">
      <c r="B46" s="43">
        <v>6.1</v>
      </c>
      <c r="C46" s="91" t="s">
        <v>65</v>
      </c>
      <c r="D46" s="21"/>
      <c r="E46" s="75">
        <v>5</v>
      </c>
      <c r="F46" s="40"/>
      <c r="G46" s="41"/>
      <c r="H46" s="45"/>
      <c r="I46" s="45"/>
      <c r="J46" s="44" t="e">
        <f>$E$46*(J47/$I$47)</f>
        <v>#DIV/0!</v>
      </c>
      <c r="K46" s="44" t="e">
        <f t="shared" ref="K46:N46" si="15">$E$46*(K47/$I$47)</f>
        <v>#DIV/0!</v>
      </c>
      <c r="L46" s="44" t="e">
        <f t="shared" si="15"/>
        <v>#DIV/0!</v>
      </c>
      <c r="M46" s="44" t="e">
        <f t="shared" si="15"/>
        <v>#DIV/0!</v>
      </c>
      <c r="N46" s="44" t="e">
        <f t="shared" si="15"/>
        <v>#DIV/0!</v>
      </c>
    </row>
    <row r="47" spans="2:14" ht="28.8" x14ac:dyDescent="0.3">
      <c r="B47" s="18"/>
      <c r="C47" s="59"/>
      <c r="D47" s="6"/>
      <c r="E47" s="72"/>
      <c r="F47" s="51" t="s">
        <v>34</v>
      </c>
      <c r="G47" s="31" t="s">
        <v>43</v>
      </c>
      <c r="H47" s="30">
        <f>MIN(J47:N47)</f>
        <v>0</v>
      </c>
      <c r="I47" s="30">
        <f>MAX(J47:N47)</f>
        <v>0</v>
      </c>
      <c r="J47" s="54"/>
      <c r="K47" s="68"/>
      <c r="L47" s="68"/>
      <c r="M47" s="68"/>
      <c r="N47" s="68"/>
    </row>
    <row r="48" spans="2:14" x14ac:dyDescent="0.3">
      <c r="B48" s="43">
        <v>6.2</v>
      </c>
      <c r="C48" s="42" t="s">
        <v>56</v>
      </c>
      <c r="D48" s="21"/>
      <c r="E48" s="75">
        <v>5</v>
      </c>
      <c r="F48" s="21"/>
      <c r="G48" s="21"/>
      <c r="H48" s="45"/>
      <c r="I48" s="45"/>
      <c r="J48" s="44" t="e">
        <f>$E$48*(J49/$I$49)</f>
        <v>#DIV/0!</v>
      </c>
      <c r="K48" s="44" t="e">
        <f t="shared" ref="K48:N48" si="16">$E$48*(K49/$I$49)</f>
        <v>#DIV/0!</v>
      </c>
      <c r="L48" s="44" t="e">
        <f t="shared" si="16"/>
        <v>#DIV/0!</v>
      </c>
      <c r="M48" s="44" t="e">
        <f t="shared" si="16"/>
        <v>#DIV/0!</v>
      </c>
      <c r="N48" s="44" t="e">
        <f t="shared" si="16"/>
        <v>#DIV/0!</v>
      </c>
    </row>
    <row r="49" spans="2:14" ht="28.8" x14ac:dyDescent="0.3">
      <c r="B49" s="18"/>
      <c r="C49" s="59"/>
      <c r="D49" s="6"/>
      <c r="E49" s="72"/>
      <c r="F49" s="51" t="s">
        <v>34</v>
      </c>
      <c r="G49" s="31" t="s">
        <v>43</v>
      </c>
      <c r="H49" s="30">
        <f>MIN(J49:N49)</f>
        <v>0</v>
      </c>
      <c r="I49" s="30">
        <f>MAX(J49:N49)</f>
        <v>0</v>
      </c>
      <c r="J49" s="54"/>
      <c r="K49" s="54"/>
      <c r="L49" s="54"/>
      <c r="M49" s="54"/>
      <c r="N49" s="54"/>
    </row>
    <row r="50" spans="2:14" x14ac:dyDescent="0.3">
      <c r="B50" s="11">
        <v>7</v>
      </c>
      <c r="C50" s="8" t="s">
        <v>23</v>
      </c>
      <c r="D50" s="14">
        <f>E50</f>
        <v>10</v>
      </c>
      <c r="E50" s="34">
        <v>10</v>
      </c>
      <c r="F50" s="28"/>
      <c r="G50" s="28"/>
      <c r="H50" s="28"/>
      <c r="I50" s="28"/>
      <c r="J50" s="66" t="e">
        <f>$E$50*(J51/$I$51)</f>
        <v>#DIV/0!</v>
      </c>
      <c r="K50" s="66" t="e">
        <f t="shared" ref="K50:N50" si="17">$E$50*(K51/$I$51)</f>
        <v>#DIV/0!</v>
      </c>
      <c r="L50" s="66" t="e">
        <f t="shared" si="17"/>
        <v>#DIV/0!</v>
      </c>
      <c r="M50" s="66" t="e">
        <f t="shared" si="17"/>
        <v>#DIV/0!</v>
      </c>
      <c r="N50" s="66" t="e">
        <f t="shared" si="17"/>
        <v>#DIV/0!</v>
      </c>
    </row>
    <row r="51" spans="2:14" ht="28.8" x14ac:dyDescent="0.3">
      <c r="B51" s="56"/>
      <c r="C51" s="58"/>
      <c r="D51" s="26"/>
      <c r="E51" s="61"/>
      <c r="F51" s="30" t="s">
        <v>34</v>
      </c>
      <c r="G51" s="18" t="s">
        <v>43</v>
      </c>
      <c r="H51" s="30">
        <f>MIN(J51:N51)</f>
        <v>0</v>
      </c>
      <c r="I51" s="30">
        <f>MAX(J51:N51)</f>
        <v>0</v>
      </c>
      <c r="J51" s="62"/>
      <c r="K51" s="3"/>
      <c r="L51" s="3"/>
      <c r="M51" s="3"/>
      <c r="N51" s="3"/>
    </row>
    <row r="52" spans="2:14" x14ac:dyDescent="0.3">
      <c r="B52" s="15">
        <v>8</v>
      </c>
      <c r="C52" s="5" t="s">
        <v>39</v>
      </c>
      <c r="D52" s="15">
        <f>E52</f>
        <v>10</v>
      </c>
      <c r="E52" s="4">
        <f>E53+E55</f>
        <v>10</v>
      </c>
      <c r="F52" s="15"/>
      <c r="G52" s="15"/>
      <c r="H52" s="15"/>
      <c r="I52" s="15"/>
      <c r="J52" s="15" t="e">
        <f>J53+J55</f>
        <v>#DIV/0!</v>
      </c>
      <c r="K52" s="15" t="e">
        <f t="shared" ref="K52:N52" si="18">K53+K55</f>
        <v>#DIV/0!</v>
      </c>
      <c r="L52" s="15" t="e">
        <f t="shared" si="18"/>
        <v>#DIV/0!</v>
      </c>
      <c r="M52" s="15" t="e">
        <f t="shared" si="18"/>
        <v>#DIV/0!</v>
      </c>
      <c r="N52" s="15" t="e">
        <f t="shared" si="18"/>
        <v>#DIV/0!</v>
      </c>
    </row>
    <row r="53" spans="2:14" x14ac:dyDescent="0.3">
      <c r="B53" s="21">
        <v>8.1</v>
      </c>
      <c r="C53" s="64" t="s">
        <v>51</v>
      </c>
      <c r="D53" s="21"/>
      <c r="E53" s="76">
        <v>5</v>
      </c>
      <c r="F53" s="21"/>
      <c r="G53" s="21"/>
      <c r="H53" s="21"/>
      <c r="I53" s="21"/>
      <c r="J53" s="21" t="e">
        <f>(J54/$I$54)*$E$53</f>
        <v>#DIV/0!</v>
      </c>
      <c r="K53" s="21" t="e">
        <f t="shared" ref="K53:N53" si="19">(K54/$I$54)*$E$53</f>
        <v>#DIV/0!</v>
      </c>
      <c r="L53" s="21" t="e">
        <f t="shared" si="19"/>
        <v>#DIV/0!</v>
      </c>
      <c r="M53" s="21" t="e">
        <f t="shared" si="19"/>
        <v>#DIV/0!</v>
      </c>
      <c r="N53" s="21" t="e">
        <f t="shared" si="19"/>
        <v>#DIV/0!</v>
      </c>
    </row>
    <row r="54" spans="2:14" ht="28.8" x14ac:dyDescent="0.3">
      <c r="B54" s="6"/>
      <c r="C54" s="17"/>
      <c r="D54" s="6"/>
      <c r="E54" s="77"/>
      <c r="F54" s="30" t="s">
        <v>34</v>
      </c>
      <c r="G54" s="18" t="s">
        <v>43</v>
      </c>
      <c r="H54" s="30">
        <f>MIN(J54:N54)</f>
        <v>0</v>
      </c>
      <c r="I54" s="30">
        <f>MAX(J54:N54)</f>
        <v>0</v>
      </c>
      <c r="J54" s="18"/>
      <c r="K54" s="55"/>
      <c r="L54" s="55"/>
      <c r="M54" s="55"/>
      <c r="N54" s="55"/>
    </row>
    <row r="55" spans="2:14" x14ac:dyDescent="0.3">
      <c r="B55" s="21">
        <v>8.1999999999999993</v>
      </c>
      <c r="C55" s="64" t="s">
        <v>52</v>
      </c>
      <c r="D55" s="21"/>
      <c r="E55" s="76">
        <v>5</v>
      </c>
      <c r="F55" s="21"/>
      <c r="G55" s="21"/>
      <c r="H55" s="21"/>
      <c r="I55" s="21"/>
      <c r="J55" s="21" t="e">
        <f>(J56/$I$56)*$E$55</f>
        <v>#DIV/0!</v>
      </c>
      <c r="K55" s="21" t="e">
        <f t="shared" ref="K55:N55" si="20">(K56/$I$56)*$E$55</f>
        <v>#DIV/0!</v>
      </c>
      <c r="L55" s="21" t="e">
        <f t="shared" si="20"/>
        <v>#DIV/0!</v>
      </c>
      <c r="M55" s="21" t="e">
        <f t="shared" si="20"/>
        <v>#DIV/0!</v>
      </c>
      <c r="N55" s="21" t="e">
        <f t="shared" si="20"/>
        <v>#DIV/0!</v>
      </c>
    </row>
    <row r="56" spans="2:14" ht="28.8" x14ac:dyDescent="0.3">
      <c r="B56" s="6"/>
      <c r="C56" s="17"/>
      <c r="D56" s="6"/>
      <c r="E56" s="77"/>
      <c r="F56" s="30" t="s">
        <v>34</v>
      </c>
      <c r="G56" s="18" t="s">
        <v>43</v>
      </c>
      <c r="H56" s="30">
        <f>MIN(J56:N56)</f>
        <v>0</v>
      </c>
      <c r="I56" s="30">
        <f>MAX(J56:N56)</f>
        <v>0</v>
      </c>
      <c r="J56" s="6"/>
      <c r="K56" s="3"/>
      <c r="L56" s="3"/>
      <c r="M56" s="3"/>
      <c r="N56" s="3"/>
    </row>
    <row r="57" spans="2:14" ht="17.399999999999999" customHeight="1" x14ac:dyDescent="0.3">
      <c r="B57" s="32"/>
      <c r="C57" s="35" t="s">
        <v>40</v>
      </c>
      <c r="D57" s="36">
        <f>D6+D11+D12+D19+D31+D45+D50+D52</f>
        <v>100</v>
      </c>
      <c r="E57" s="36">
        <f>E6+E11+E12+E19+E31+E45+E50+E52</f>
        <v>100</v>
      </c>
      <c r="F57" s="37"/>
      <c r="G57" s="37"/>
      <c r="H57" s="37"/>
      <c r="I57" s="37"/>
      <c r="J57" s="36" t="e">
        <f>J6+J11+J12+J19+J31+J45+J50+J52</f>
        <v>#DIV/0!</v>
      </c>
      <c r="K57" s="36" t="e">
        <f>K6+K11+K12+K19+K31+K45+K50+K52</f>
        <v>#DIV/0!</v>
      </c>
      <c r="L57" s="36" t="e">
        <f>L6+L11+L12+L19+L31+L45+L50+L52</f>
        <v>#DIV/0!</v>
      </c>
      <c r="M57" s="36" t="e">
        <f>M6+M11+M12+M19+M31+M45+M50+M52</f>
        <v>#DIV/0!</v>
      </c>
      <c r="N57" s="36" t="e">
        <f>N6+N11+N12+N19+N31+N45+N50+N52</f>
        <v>#DIV/0!</v>
      </c>
    </row>
    <row r="58" spans="2:14" ht="17.399999999999999" customHeight="1" x14ac:dyDescent="0.3">
      <c r="D58"/>
      <c r="E58"/>
      <c r="F58"/>
      <c r="G58"/>
      <c r="H58"/>
      <c r="I58"/>
    </row>
    <row r="59" spans="2:14" ht="17.399999999999999" customHeight="1" x14ac:dyDescent="0.3">
      <c r="D59"/>
      <c r="E59"/>
      <c r="F59"/>
      <c r="G59"/>
      <c r="H59"/>
      <c r="I59"/>
    </row>
    <row r="60" spans="2:14" ht="17.399999999999999" customHeight="1" x14ac:dyDescent="0.3">
      <c r="D60"/>
      <c r="E60"/>
      <c r="F60"/>
      <c r="G60"/>
      <c r="H60"/>
      <c r="I60"/>
    </row>
    <row r="61" spans="2:14" x14ac:dyDescent="0.3">
      <c r="D61"/>
      <c r="E61"/>
      <c r="F61"/>
      <c r="G61"/>
      <c r="H61"/>
      <c r="I61"/>
    </row>
    <row r="62" spans="2:14" x14ac:dyDescent="0.3">
      <c r="D62"/>
      <c r="E62"/>
      <c r="F62"/>
      <c r="G62"/>
      <c r="H62"/>
      <c r="I62"/>
    </row>
    <row r="63" spans="2:14" x14ac:dyDescent="0.3">
      <c r="D63"/>
      <c r="E63"/>
      <c r="F63"/>
      <c r="G63"/>
      <c r="H63"/>
      <c r="I63"/>
    </row>
    <row r="64" spans="2:14" x14ac:dyDescent="0.3">
      <c r="D64"/>
      <c r="E64"/>
      <c r="F64"/>
      <c r="G64"/>
      <c r="H64"/>
      <c r="I64"/>
    </row>
    <row r="65" customFormat="1" x14ac:dyDescent="0.3"/>
    <row r="100" spans="2:16" x14ac:dyDescent="0.3">
      <c r="C100" s="2" t="s">
        <v>12</v>
      </c>
      <c r="D100" s="1"/>
      <c r="E100" s="1"/>
      <c r="F100" s="1"/>
      <c r="G100" s="1"/>
      <c r="H100" s="1"/>
      <c r="I100" s="1"/>
    </row>
    <row r="101" spans="2:16" x14ac:dyDescent="0.3">
      <c r="C101" s="2" t="s">
        <v>13</v>
      </c>
      <c r="D101" s="1"/>
      <c r="E101" s="1"/>
      <c r="F101" s="1"/>
      <c r="G101" s="1"/>
      <c r="H101" s="1"/>
      <c r="I101" s="1"/>
    </row>
    <row r="102" spans="2:16" x14ac:dyDescent="0.3">
      <c r="B102" s="7">
        <v>1</v>
      </c>
      <c r="C102" t="s">
        <v>14</v>
      </c>
    </row>
    <row r="103" spans="2:16" x14ac:dyDescent="0.3">
      <c r="B103" s="7">
        <v>2</v>
      </c>
      <c r="C103" t="s">
        <v>15</v>
      </c>
    </row>
    <row r="104" spans="2:16" x14ac:dyDescent="0.3">
      <c r="B104" s="7">
        <v>3</v>
      </c>
      <c r="C104" t="s">
        <v>16</v>
      </c>
    </row>
    <row r="105" spans="2:16" x14ac:dyDescent="0.3">
      <c r="B105" s="7">
        <v>4</v>
      </c>
      <c r="C105" t="s">
        <v>17</v>
      </c>
    </row>
    <row r="106" spans="2:16" x14ac:dyDescent="0.3">
      <c r="B106" s="7">
        <v>5</v>
      </c>
      <c r="C106" t="s">
        <v>18</v>
      </c>
    </row>
    <row r="107" spans="2:16" x14ac:dyDescent="0.3">
      <c r="B107" s="7">
        <v>6</v>
      </c>
      <c r="C107" t="s">
        <v>19</v>
      </c>
    </row>
    <row r="108" spans="2:16" s="7" customFormat="1" x14ac:dyDescent="0.3">
      <c r="B108" s="7">
        <v>7</v>
      </c>
      <c r="C108" t="s">
        <v>20</v>
      </c>
      <c r="J108"/>
      <c r="K108"/>
      <c r="L108"/>
      <c r="M108"/>
      <c r="N108"/>
      <c r="O108"/>
      <c r="P108"/>
    </row>
    <row r="109" spans="2:16" s="7" customFormat="1" x14ac:dyDescent="0.3">
      <c r="B109" s="7">
        <v>8</v>
      </c>
      <c r="C109" t="s">
        <v>21</v>
      </c>
      <c r="J109"/>
      <c r="K109"/>
      <c r="L109"/>
      <c r="M109"/>
      <c r="N109"/>
      <c r="O109"/>
      <c r="P109"/>
    </row>
  </sheetData>
  <mergeCells count="1">
    <mergeCell ref="C2:N3"/>
  </mergeCells>
  <pageMargins left="0.7" right="0.7" top="0.75" bottom="0.75" header="0.3" footer="0.3"/>
  <ignoredErrors>
    <ignoredError sqref="H14:I14 J13:N13 J32:N32 J23:N23 J24:N24 H21:I21 K20:N20 J12:N12 L19:N19 J19:K19 J37 K37:N37 H41:I41 J40:N40 J31:N31 J50:N50 K53:N53 J55:N55 J52:N52 J6:N6 K7:N7 M41:N41 L17:N17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verdan</dc:creator>
  <cp:lastModifiedBy>Harsh Rai</cp:lastModifiedBy>
  <cp:lastPrinted>2021-10-11T05:58:27Z</cp:lastPrinted>
  <dcterms:created xsi:type="dcterms:W3CDTF">2016-02-08T05:21:20Z</dcterms:created>
  <dcterms:modified xsi:type="dcterms:W3CDTF">2025-09-22T06:20:59Z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c986d86c-1453-4cc0-80f3-b1c555e69398</vt:lpwstr>
  </property>
</Properties>
</file>