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ukla\Box\Clemson\Dr Kalyan\Buried\Results_Upload\"/>
    </mc:Choice>
  </mc:AlternateContent>
  <bookViews>
    <workbookView xWindow="0" yWindow="0" windowWidth="20490" windowHeight="7755" firstSheet="1" activeTab="1"/>
  </bookViews>
  <sheets>
    <sheet name="_xltb_storage_" sheetId="5" state="veryHidden" r:id="rId1"/>
    <sheet name="LDI Values" sheetId="1" r:id="rId2"/>
    <sheet name="Cumulative Energy " sheetId="2" r:id="rId3"/>
    <sheet name="ANOVA " sheetId="3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4" l="1"/>
  <c r="O6" i="4"/>
  <c r="O7" i="4"/>
  <c r="O4" i="4"/>
</calcChain>
</file>

<file path=xl/sharedStrings.xml><?xml version="1.0" encoding="utf-8"?>
<sst xmlns="http://schemas.openxmlformats.org/spreadsheetml/2006/main" count="340" uniqueCount="106">
  <si>
    <t>LDI Calculated for frequency range 0 - 400Hz</t>
  </si>
  <si>
    <t>LDI Values</t>
  </si>
  <si>
    <t>1_1</t>
  </si>
  <si>
    <t>1_2</t>
  </si>
  <si>
    <t>1_3</t>
  </si>
  <si>
    <t>1_4</t>
  </si>
  <si>
    <t>1_5</t>
  </si>
  <si>
    <t>1_6</t>
  </si>
  <si>
    <t>2_2</t>
  </si>
  <si>
    <t>2_3</t>
  </si>
  <si>
    <t>2_4</t>
  </si>
  <si>
    <t>2_5</t>
  </si>
  <si>
    <t>2_6</t>
  </si>
  <si>
    <t>3_3</t>
  </si>
  <si>
    <t>3_4</t>
  </si>
  <si>
    <t>3_5</t>
  </si>
  <si>
    <t>3_6</t>
  </si>
  <si>
    <t>4_4</t>
  </si>
  <si>
    <t>4_5</t>
  </si>
  <si>
    <t>4_6</t>
  </si>
  <si>
    <t>5_5</t>
  </si>
  <si>
    <t>5_6</t>
  </si>
  <si>
    <t>6_6</t>
  </si>
  <si>
    <t>Healthy</t>
  </si>
  <si>
    <t>Small</t>
  </si>
  <si>
    <t>Med</t>
  </si>
  <si>
    <t>Full</t>
  </si>
  <si>
    <t xml:space="preserve">Flow </t>
  </si>
  <si>
    <t>Leaks</t>
  </si>
  <si>
    <t>175 GPM</t>
  </si>
  <si>
    <t>0 GPM</t>
  </si>
  <si>
    <t>173.5 GPM</t>
  </si>
  <si>
    <t>0.96 GPM</t>
  </si>
  <si>
    <t>172 GPM</t>
  </si>
  <si>
    <t>5.28 GPM</t>
  </si>
  <si>
    <t>162 GPM</t>
  </si>
  <si>
    <t>24.37 GPM</t>
  </si>
  <si>
    <t>1.02GPM</t>
  </si>
  <si>
    <t>5.02 GPM</t>
  </si>
  <si>
    <t>24.44 GPM</t>
  </si>
  <si>
    <t>1.09 GPM</t>
  </si>
  <si>
    <t>25.78 GPM</t>
  </si>
  <si>
    <t xml:space="preserve">No Soil </t>
  </si>
  <si>
    <t xml:space="preserve">8'' Soil Backfill </t>
  </si>
  <si>
    <t>15'' Soil Backfill</t>
  </si>
  <si>
    <t>15'' Compacted Soil Backfill</t>
  </si>
  <si>
    <t>0  GPM</t>
  </si>
  <si>
    <t>4.66 GPM</t>
  </si>
  <si>
    <t>24.84 GPM</t>
  </si>
  <si>
    <t>8 Soil Full</t>
  </si>
  <si>
    <t>15 Soil Compacted Full</t>
  </si>
  <si>
    <t>15 Soil Full</t>
  </si>
  <si>
    <t>No Soil Full</t>
  </si>
  <si>
    <t>8 Soil Medium</t>
  </si>
  <si>
    <t xml:space="preserve">15 Soil Compacted Medium </t>
  </si>
  <si>
    <t xml:space="preserve">15 Soil Medium </t>
  </si>
  <si>
    <t xml:space="preserve">No Soil Medium </t>
  </si>
  <si>
    <t>8 Soil Small</t>
  </si>
  <si>
    <t>15 Soil Compacted Small</t>
  </si>
  <si>
    <t>15 Soil Small</t>
  </si>
  <si>
    <t>No Soil Small</t>
  </si>
  <si>
    <t>Small Leak</t>
  </si>
  <si>
    <t>Medium Leak</t>
  </si>
  <si>
    <t>Full Leak</t>
  </si>
  <si>
    <t xml:space="preserve">Accelerometers </t>
  </si>
  <si>
    <t>$groups</t>
  </si>
  <si>
    <t>trt</t>
  </si>
  <si>
    <t>means</t>
  </si>
  <si>
    <t>M</t>
  </si>
  <si>
    <t>a</t>
  </si>
  <si>
    <t>b</t>
  </si>
  <si>
    <t>Soil 15 inch</t>
  </si>
  <si>
    <t>Soil 8 inch</t>
  </si>
  <si>
    <t>No Soil</t>
  </si>
  <si>
    <t>Soil 15 Compacted</t>
  </si>
  <si>
    <t>c</t>
  </si>
  <si>
    <t>d</t>
  </si>
  <si>
    <t>Soil_9_inch</t>
  </si>
  <si>
    <t>No_Soil</t>
  </si>
  <si>
    <t>Soil_15_inch</t>
  </si>
  <si>
    <t>Soil_15_inch_Compacted</t>
  </si>
  <si>
    <t>LDI Values (Scenario 1 H = 0)</t>
  </si>
  <si>
    <t>LDI Values (Scenario 1 H = 2D)</t>
  </si>
  <si>
    <t>LDI Values (Scenario 1 H = 4D)</t>
  </si>
  <si>
    <t>LDI Values (Scenario 1 H = 4D Compacted)</t>
  </si>
  <si>
    <t>Scenario 1</t>
  </si>
  <si>
    <t>Scenario 2</t>
  </si>
  <si>
    <t>Scenario 3</t>
  </si>
  <si>
    <t>Scenario 4</t>
  </si>
  <si>
    <t>Severity level</t>
  </si>
  <si>
    <t xml:space="preserve"> Valve configuration </t>
  </si>
  <si>
    <t>Leak discharge (gpm)</t>
  </si>
  <si>
    <t>Fully Closed</t>
  </si>
  <si>
    <t>One quarter opened</t>
  </si>
  <si>
    <t>Half opened</t>
  </si>
  <si>
    <t>Fully Opened</t>
  </si>
  <si>
    <t>Scenrario 2</t>
  </si>
  <si>
    <t>Scenrario 3</t>
  </si>
  <si>
    <t>Group</t>
  </si>
  <si>
    <t>Homogenous Groups</t>
  </si>
  <si>
    <t>Means</t>
  </si>
  <si>
    <t>XL Toolbox Settings</t>
  </si>
  <si>
    <t>export_preset</t>
  </si>
  <si>
    <t>export_path</t>
  </si>
  <si>
    <t>&lt;?xml version="1.0" encoding="utf-16"?&gt;_x000D_
&lt;Preset xmlns:xsi="http://www.w3.org/2001/XMLSchema-instance" xmlns:xsd="http://www.w3.org/2001/XMLSchema"&gt;_x000D_
  &lt;Name&gt;Tiff, 600 dpi, RGB, White canvas&lt;/Name&gt;_x000D_
  &lt;Dpi&gt;600&lt;/Dpi&gt;_x000D_
  &lt;FileType&gt;Tiff&lt;/FileType&gt;_x000D_
  &lt;ColorSpace&gt;Rgb&lt;/ColorSpace&gt;_x000D_
  &lt;Transparency&gt;WhiteCanvas&lt;/Transparency&gt;_x000D_
  &lt;UseColorProfile&gt;false&lt;/UseColorProfile&gt;_x000D_
  &lt;ColorProfile&gt;sRGB Color Space Profile&lt;/ColorProfile&gt;_x000D_
&lt;/Preset&gt;</t>
  </si>
  <si>
    <t>C:\Users\hshukla\Box Sync\Clemson\Dr Kalyan\Buried\Figure\Figure 6. LDI values of scenario 4 (H = 4D) with compacted soil backfill..tif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</si>
</sst>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1" fillId="4" borderId="0" xfId="0" applyFont="1" applyFill="1"/>
    <xf numFmtId="0" fontId="0" fillId="4" borderId="0" xfId="0" applyFill="1"/>
    <xf numFmtId="0" fontId="2" fillId="0" borderId="6" xfId="0" applyFont="1" applyFill="1" applyBorder="1" applyAlignment="1">
      <alignment horizontal="center" vertical="center"/>
    </xf>
    <xf numFmtId="2" fontId="0" fillId="0" borderId="0" xfId="0" applyNumberForma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2" fillId="5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96781047069539"/>
          <c:y val="5.3261823936200478E-2"/>
          <c:w val="0.87921806287523241"/>
          <c:h val="0.84648096408035733"/>
        </c:manualLayout>
      </c:layout>
      <c:lineChart>
        <c:grouping val="standard"/>
        <c:varyColors val="0"/>
        <c:ser>
          <c:idx val="0"/>
          <c:order val="0"/>
          <c:tx>
            <c:strRef>
              <c:f>'LDI Values'!$Z$3</c:f>
              <c:strCache>
                <c:ptCount val="1"/>
                <c:pt idx="0">
                  <c:v>1_5</c:v>
                </c:pt>
              </c:strCache>
            </c:strRef>
          </c:tx>
          <c:spPr>
            <a:ln w="127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'LDI Values'!$Y$4:$Y$7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Values'!$Z$4:$Z$7</c:f>
              <c:numCache>
                <c:formatCode>General</c:formatCode>
                <c:ptCount val="4"/>
                <c:pt idx="0">
                  <c:v>3.2072293759259001</c:v>
                </c:pt>
                <c:pt idx="1">
                  <c:v>20.905939007465101</c:v>
                </c:pt>
                <c:pt idx="2">
                  <c:v>23.542358681104002</c:v>
                </c:pt>
                <c:pt idx="3">
                  <c:v>24.6289564827369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0B2-A83D-0B252F0EA629}"/>
            </c:ext>
          </c:extLst>
        </c:ser>
        <c:ser>
          <c:idx val="1"/>
          <c:order val="1"/>
          <c:tx>
            <c:strRef>
              <c:f>'LDI Values'!$AA$3</c:f>
              <c:strCache>
                <c:ptCount val="1"/>
                <c:pt idx="0">
                  <c:v>1_6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'LDI Values'!$Y$4:$Y$7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Values'!$AA$4:$AA$7</c:f>
              <c:numCache>
                <c:formatCode>General</c:formatCode>
                <c:ptCount val="4"/>
                <c:pt idx="0">
                  <c:v>3.3223073573023401</c:v>
                </c:pt>
                <c:pt idx="1">
                  <c:v>18.388815210570801</c:v>
                </c:pt>
                <c:pt idx="2">
                  <c:v>21.161662350384599</c:v>
                </c:pt>
                <c:pt idx="3">
                  <c:v>26.2052719829456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0B2-A83D-0B252F0EA629}"/>
            </c:ext>
          </c:extLst>
        </c:ser>
        <c:ser>
          <c:idx val="2"/>
          <c:order val="2"/>
          <c:tx>
            <c:strRef>
              <c:f>'LDI Values'!$AB$3</c:f>
              <c:strCache>
                <c:ptCount val="1"/>
                <c:pt idx="0">
                  <c:v>2_4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'LDI Values'!$Y$4:$Y$7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Values'!$AB$4:$AB$7</c:f>
              <c:numCache>
                <c:formatCode>General</c:formatCode>
                <c:ptCount val="4"/>
                <c:pt idx="0">
                  <c:v>3.7458894776504899</c:v>
                </c:pt>
                <c:pt idx="1">
                  <c:v>19.2608392554273</c:v>
                </c:pt>
                <c:pt idx="2">
                  <c:v>20.599726678862002</c:v>
                </c:pt>
                <c:pt idx="3">
                  <c:v>27.3366202070032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2-40B2-A83D-0B252F0EA629}"/>
            </c:ext>
          </c:extLst>
        </c:ser>
        <c:ser>
          <c:idx val="3"/>
          <c:order val="3"/>
          <c:tx>
            <c:strRef>
              <c:f>'LDI Values'!$AC$3</c:f>
              <c:strCache>
                <c:ptCount val="1"/>
                <c:pt idx="0">
                  <c:v>2_5</c:v>
                </c:pt>
              </c:strCache>
            </c:strRef>
          </c:tx>
          <c:spPr>
            <a:ln w="1270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'LDI Values'!$Y$4:$Y$7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Values'!$AC$4:$AC$7</c:f>
              <c:numCache>
                <c:formatCode>General</c:formatCode>
                <c:ptCount val="4"/>
                <c:pt idx="0">
                  <c:v>3.57960042772575</c:v>
                </c:pt>
                <c:pt idx="1">
                  <c:v>18.197705816484198</c:v>
                </c:pt>
                <c:pt idx="2">
                  <c:v>21.194121302809599</c:v>
                </c:pt>
                <c:pt idx="3">
                  <c:v>27.744280397853899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2-40B2-A83D-0B252F0E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902984"/>
        <c:axId val="546906120"/>
      </c:lineChart>
      <c:catAx>
        <c:axId val="546902984"/>
        <c:scaling>
          <c:orientation val="minMax"/>
        </c:scaling>
        <c:delete val="0"/>
        <c:axPos val="b"/>
        <c:majorGridlines>
          <c:spPr>
            <a:ln>
              <a:solidFill>
                <a:srgbClr val="E7E6E6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906120"/>
        <c:crosses val="autoZero"/>
        <c:auto val="1"/>
        <c:lblAlgn val="ctr"/>
        <c:lblOffset val="100"/>
        <c:noMultiLvlLbl val="0"/>
      </c:catAx>
      <c:valAx>
        <c:axId val="5469061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E7E6E6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Leakage Detection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90298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083333333333318"/>
          <c:y val="0.51041557305336838"/>
          <c:w val="0.15416666666666667"/>
          <c:h val="0.35476086322543016"/>
        </c:manualLayout>
      </c:layout>
      <c:overlay val="1"/>
      <c:spPr>
        <a:solidFill>
          <a:sysClr val="window" lastClr="FFFFFF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96781047069539"/>
          <c:y val="5.3261823936200478E-2"/>
          <c:w val="0.87921806287523241"/>
          <c:h val="0.84648096408035733"/>
        </c:manualLayout>
      </c:layout>
      <c:lineChart>
        <c:grouping val="standard"/>
        <c:varyColors val="0"/>
        <c:ser>
          <c:idx val="0"/>
          <c:order val="0"/>
          <c:tx>
            <c:strRef>
              <c:f>'LDI Values'!$Z$11</c:f>
              <c:strCache>
                <c:ptCount val="1"/>
                <c:pt idx="0">
                  <c:v>1_4</c:v>
                </c:pt>
              </c:strCache>
            </c:strRef>
          </c:tx>
          <c:spPr>
            <a:ln w="127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'LDI Values'!$Y$12:$Y$15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Values'!$Z$12:$Z$15</c:f>
              <c:numCache>
                <c:formatCode>0.00</c:formatCode>
                <c:ptCount val="4"/>
                <c:pt idx="0">
                  <c:v>2.0470243567426301</c:v>
                </c:pt>
                <c:pt idx="1">
                  <c:v>23.663295127626299</c:v>
                </c:pt>
                <c:pt idx="2">
                  <c:v>28.3359294553224</c:v>
                </c:pt>
                <c:pt idx="3">
                  <c:v>29.509465222689698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0B2-A83D-0B252F0EA629}"/>
            </c:ext>
          </c:extLst>
        </c:ser>
        <c:ser>
          <c:idx val="1"/>
          <c:order val="1"/>
          <c:tx>
            <c:strRef>
              <c:f>'LDI Values'!$AA$11</c:f>
              <c:strCache>
                <c:ptCount val="1"/>
                <c:pt idx="0">
                  <c:v>1_5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'LDI Values'!$Y$12:$Y$15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Values'!$AA$12:$AA$15</c:f>
              <c:numCache>
                <c:formatCode>0.00</c:formatCode>
                <c:ptCount val="4"/>
                <c:pt idx="0">
                  <c:v>3.4455851296161502</c:v>
                </c:pt>
                <c:pt idx="1">
                  <c:v>26.0685392875376</c:v>
                </c:pt>
                <c:pt idx="2">
                  <c:v>29.7775982234092</c:v>
                </c:pt>
                <c:pt idx="3">
                  <c:v>30.256864614804801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0B2-A83D-0B252F0EA629}"/>
            </c:ext>
          </c:extLst>
        </c:ser>
        <c:ser>
          <c:idx val="2"/>
          <c:order val="2"/>
          <c:tx>
            <c:strRef>
              <c:f>'LDI Values'!$AB$11</c:f>
              <c:strCache>
                <c:ptCount val="1"/>
                <c:pt idx="0">
                  <c:v>3_5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'LDI Values'!$Y$12:$Y$15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Values'!$AB$12:$AB$15</c:f>
              <c:numCache>
                <c:formatCode>0.00</c:formatCode>
                <c:ptCount val="4"/>
                <c:pt idx="0">
                  <c:v>2.8245540335153798</c:v>
                </c:pt>
                <c:pt idx="1">
                  <c:v>23.3317556682656</c:v>
                </c:pt>
                <c:pt idx="2">
                  <c:v>26.8588002584017</c:v>
                </c:pt>
                <c:pt idx="3">
                  <c:v>27.177449312592302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2-40B2-A83D-0B252F0EA629}"/>
            </c:ext>
          </c:extLst>
        </c:ser>
        <c:ser>
          <c:idx val="3"/>
          <c:order val="3"/>
          <c:tx>
            <c:strRef>
              <c:f>'LDI Values'!$AC$11</c:f>
              <c:strCache>
                <c:ptCount val="1"/>
                <c:pt idx="0">
                  <c:v>3_6</c:v>
                </c:pt>
              </c:strCache>
            </c:strRef>
          </c:tx>
          <c:spPr>
            <a:ln w="1270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'LDI Values'!$Y$12:$Y$15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Values'!$AC$12:$AC$15</c:f>
              <c:numCache>
                <c:formatCode>0.00</c:formatCode>
                <c:ptCount val="4"/>
                <c:pt idx="0">
                  <c:v>2.9875642932913</c:v>
                </c:pt>
                <c:pt idx="1">
                  <c:v>21.5490984195613</c:v>
                </c:pt>
                <c:pt idx="2">
                  <c:v>25.540959220233699</c:v>
                </c:pt>
                <c:pt idx="3">
                  <c:v>26.302262236946401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2-40B2-A83D-0B252F0E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99456"/>
        <c:axId val="536453224"/>
      </c:lineChart>
      <c:catAx>
        <c:axId val="546899456"/>
        <c:scaling>
          <c:orientation val="minMax"/>
        </c:scaling>
        <c:delete val="0"/>
        <c:axPos val="b"/>
        <c:majorGridlines>
          <c:spPr>
            <a:ln>
              <a:solidFill>
                <a:srgbClr val="E7E6E6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6453224"/>
        <c:crosses val="autoZero"/>
        <c:auto val="1"/>
        <c:lblAlgn val="ctr"/>
        <c:lblOffset val="100"/>
        <c:noMultiLvlLbl val="0"/>
      </c:catAx>
      <c:valAx>
        <c:axId val="536453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E7E6E6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Leakage Detection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89945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083333333333318"/>
          <c:y val="0.51041557305336838"/>
          <c:w val="0.15416666666666667"/>
          <c:h val="0.35476086322543016"/>
        </c:manualLayout>
      </c:layout>
      <c:overlay val="1"/>
      <c:spPr>
        <a:solidFill>
          <a:sysClr val="window" lastClr="FFFFFF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96781047069539"/>
          <c:y val="5.3261823936200478E-2"/>
          <c:w val="0.87921806287523241"/>
          <c:h val="0.84648096408035733"/>
        </c:manualLayout>
      </c:layout>
      <c:lineChart>
        <c:grouping val="standard"/>
        <c:varyColors val="0"/>
        <c:ser>
          <c:idx val="0"/>
          <c:order val="0"/>
          <c:tx>
            <c:strRef>
              <c:f>'LDI Values'!$Z$19</c:f>
              <c:strCache>
                <c:ptCount val="1"/>
                <c:pt idx="0">
                  <c:v>1_5</c:v>
                </c:pt>
              </c:strCache>
            </c:strRef>
          </c:tx>
          <c:spPr>
            <a:ln w="127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'LDI Values'!$Y$20:$Y$23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Values'!$Z$20:$Z$23</c:f>
              <c:numCache>
                <c:formatCode>General</c:formatCode>
                <c:ptCount val="4"/>
                <c:pt idx="0">
                  <c:v>4.5383384498106496</c:v>
                </c:pt>
                <c:pt idx="1">
                  <c:v>10.747459053622901</c:v>
                </c:pt>
                <c:pt idx="2">
                  <c:v>19.516019334365701</c:v>
                </c:pt>
                <c:pt idx="3">
                  <c:v>24.022861338859101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0B2-A83D-0B252F0EA629}"/>
            </c:ext>
          </c:extLst>
        </c:ser>
        <c:ser>
          <c:idx val="1"/>
          <c:order val="1"/>
          <c:tx>
            <c:strRef>
              <c:f>'LDI Values'!$AA$19</c:f>
              <c:strCache>
                <c:ptCount val="1"/>
                <c:pt idx="0">
                  <c:v>1_6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'LDI Values'!$Y$20:$Y$23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Values'!$AA$20:$AA$23</c:f>
              <c:numCache>
                <c:formatCode>General</c:formatCode>
                <c:ptCount val="4"/>
                <c:pt idx="0">
                  <c:v>3.6128266903659898</c:v>
                </c:pt>
                <c:pt idx="1">
                  <c:v>9.0868830947520092</c:v>
                </c:pt>
                <c:pt idx="2">
                  <c:v>20.8337405929894</c:v>
                </c:pt>
                <c:pt idx="3">
                  <c:v>28.666782441609602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0B2-A83D-0B252F0EA629}"/>
            </c:ext>
          </c:extLst>
        </c:ser>
        <c:ser>
          <c:idx val="2"/>
          <c:order val="2"/>
          <c:tx>
            <c:strRef>
              <c:f>'LDI Values'!$AB$19</c:f>
              <c:strCache>
                <c:ptCount val="1"/>
                <c:pt idx="0">
                  <c:v>2_5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'LDI Values'!$Y$20:$Y$23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Values'!$AB$20:$AB$23</c:f>
              <c:numCache>
                <c:formatCode>General</c:formatCode>
                <c:ptCount val="4"/>
                <c:pt idx="0">
                  <c:v>4.2513288354862402</c:v>
                </c:pt>
                <c:pt idx="1">
                  <c:v>9.4310822990877305</c:v>
                </c:pt>
                <c:pt idx="2">
                  <c:v>13.9350409355342</c:v>
                </c:pt>
                <c:pt idx="3">
                  <c:v>25.464839647180401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2-40B2-A83D-0B252F0EA629}"/>
            </c:ext>
          </c:extLst>
        </c:ser>
        <c:ser>
          <c:idx val="3"/>
          <c:order val="3"/>
          <c:tx>
            <c:strRef>
              <c:f>'LDI Values'!$AC$19</c:f>
              <c:strCache>
                <c:ptCount val="1"/>
                <c:pt idx="0">
                  <c:v>2_6</c:v>
                </c:pt>
              </c:strCache>
            </c:strRef>
          </c:tx>
          <c:spPr>
            <a:ln w="1270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'LDI Values'!$Y$20:$Y$23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Values'!$AC$20:$AC$23</c:f>
              <c:numCache>
                <c:formatCode>General</c:formatCode>
                <c:ptCount val="4"/>
                <c:pt idx="0">
                  <c:v>3.7144328281291301</c:v>
                </c:pt>
                <c:pt idx="1">
                  <c:v>9.0649764860889501</c:v>
                </c:pt>
                <c:pt idx="2">
                  <c:v>20.1517495011433</c:v>
                </c:pt>
                <c:pt idx="3">
                  <c:v>26.6561587598637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2-40B2-A83D-0B252F0E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50480"/>
        <c:axId val="525721120"/>
      </c:lineChart>
      <c:catAx>
        <c:axId val="536450480"/>
        <c:scaling>
          <c:orientation val="minMax"/>
        </c:scaling>
        <c:delete val="0"/>
        <c:axPos val="b"/>
        <c:majorGridlines>
          <c:spPr>
            <a:ln>
              <a:solidFill>
                <a:srgbClr val="E7E6E6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5721120"/>
        <c:crosses val="autoZero"/>
        <c:auto val="1"/>
        <c:lblAlgn val="ctr"/>
        <c:lblOffset val="100"/>
        <c:noMultiLvlLbl val="0"/>
      </c:catAx>
      <c:valAx>
        <c:axId val="5257211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E7E6E6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Leakage Detection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645048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083333333333318"/>
          <c:y val="0.51041557305336838"/>
          <c:w val="0.15416666666666667"/>
          <c:h val="0.35476086322543016"/>
        </c:manualLayout>
      </c:layout>
      <c:overlay val="1"/>
      <c:spPr>
        <a:solidFill>
          <a:sysClr val="window" lastClr="FFFFFF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96781047069539"/>
          <c:y val="5.3261823936200478E-2"/>
          <c:w val="0.87921806287523241"/>
          <c:h val="0.84648096408035733"/>
        </c:manualLayout>
      </c:layout>
      <c:lineChart>
        <c:grouping val="standard"/>
        <c:varyColors val="0"/>
        <c:ser>
          <c:idx val="0"/>
          <c:order val="0"/>
          <c:tx>
            <c:strRef>
              <c:f>'LDI Values'!$Z$27</c:f>
              <c:strCache>
                <c:ptCount val="1"/>
                <c:pt idx="0">
                  <c:v>1_4</c:v>
                </c:pt>
              </c:strCache>
            </c:strRef>
          </c:tx>
          <c:spPr>
            <a:ln w="127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'LDI Values'!$Y$28:$Y$31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Values'!$Z$28:$Z$31</c:f>
              <c:numCache>
                <c:formatCode>General</c:formatCode>
                <c:ptCount val="4"/>
                <c:pt idx="0">
                  <c:v>5.07610797993354</c:v>
                </c:pt>
                <c:pt idx="1">
                  <c:v>14.447782673555</c:v>
                </c:pt>
                <c:pt idx="2">
                  <c:v>15.808574164617999</c:v>
                </c:pt>
                <c:pt idx="3">
                  <c:v>20.708861724073302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0B2-A83D-0B252F0EA629}"/>
            </c:ext>
          </c:extLst>
        </c:ser>
        <c:ser>
          <c:idx val="1"/>
          <c:order val="1"/>
          <c:tx>
            <c:strRef>
              <c:f>'LDI Values'!$AA$27</c:f>
              <c:strCache>
                <c:ptCount val="1"/>
                <c:pt idx="0">
                  <c:v>1_6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'LDI Values'!$Y$28:$Y$31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Values'!$AA$28:$AA$31</c:f>
              <c:numCache>
                <c:formatCode>General</c:formatCode>
                <c:ptCount val="4"/>
                <c:pt idx="0">
                  <c:v>4.9265429681055704</c:v>
                </c:pt>
                <c:pt idx="1">
                  <c:v>11.237763062513199</c:v>
                </c:pt>
                <c:pt idx="2">
                  <c:v>13.3850895513638</c:v>
                </c:pt>
                <c:pt idx="3">
                  <c:v>15.4734599984457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0B2-A83D-0B252F0EA629}"/>
            </c:ext>
          </c:extLst>
        </c:ser>
        <c:ser>
          <c:idx val="2"/>
          <c:order val="2"/>
          <c:tx>
            <c:strRef>
              <c:f>'LDI Values'!$AB$27</c:f>
              <c:strCache>
                <c:ptCount val="1"/>
                <c:pt idx="0">
                  <c:v>2_5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'LDI Values'!$Y$28:$Y$31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Values'!$AB$28:$AB$31</c:f>
              <c:numCache>
                <c:formatCode>General</c:formatCode>
                <c:ptCount val="4"/>
                <c:pt idx="0">
                  <c:v>5.6377736722670599</c:v>
                </c:pt>
                <c:pt idx="1">
                  <c:v>14.0867138163129</c:v>
                </c:pt>
                <c:pt idx="2">
                  <c:v>15.1045862070516</c:v>
                </c:pt>
                <c:pt idx="3">
                  <c:v>17.035681850874901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2-40B2-A83D-0B252F0EA629}"/>
            </c:ext>
          </c:extLst>
        </c:ser>
        <c:ser>
          <c:idx val="3"/>
          <c:order val="3"/>
          <c:tx>
            <c:strRef>
              <c:f>'LDI Values'!$AC$27</c:f>
              <c:strCache>
                <c:ptCount val="1"/>
                <c:pt idx="0">
                  <c:v>2_6</c:v>
                </c:pt>
              </c:strCache>
            </c:strRef>
          </c:tx>
          <c:spPr>
            <a:ln w="1270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'LDI Values'!$Y$28:$Y$31</c:f>
              <c:strCache>
                <c:ptCount val="4"/>
                <c:pt idx="0">
                  <c:v>Healthy</c:v>
                </c:pt>
                <c:pt idx="1">
                  <c:v>Small Leak</c:v>
                </c:pt>
                <c:pt idx="2">
                  <c:v>Medium Leak</c:v>
                </c:pt>
                <c:pt idx="3">
                  <c:v>Full Leak</c:v>
                </c:pt>
              </c:strCache>
            </c:strRef>
          </c:cat>
          <c:val>
            <c:numRef>
              <c:f>'LDI Values'!$AC$28:$AC$31</c:f>
              <c:numCache>
                <c:formatCode>General</c:formatCode>
                <c:ptCount val="4"/>
                <c:pt idx="0">
                  <c:v>4.7725255930303101</c:v>
                </c:pt>
                <c:pt idx="1">
                  <c:v>12.080274093036801</c:v>
                </c:pt>
                <c:pt idx="2">
                  <c:v>13.300144640520299</c:v>
                </c:pt>
                <c:pt idx="3">
                  <c:v>14.8606716760572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2-40B2-A83D-0B252F0E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723864"/>
        <c:axId val="546445672"/>
      </c:lineChart>
      <c:catAx>
        <c:axId val="525723864"/>
        <c:scaling>
          <c:orientation val="minMax"/>
        </c:scaling>
        <c:delete val="0"/>
        <c:axPos val="b"/>
        <c:majorGridlines>
          <c:spPr>
            <a:ln>
              <a:solidFill>
                <a:srgbClr val="E7E6E6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445672"/>
        <c:crosses val="autoZero"/>
        <c:auto val="1"/>
        <c:lblAlgn val="ctr"/>
        <c:lblOffset val="100"/>
        <c:noMultiLvlLbl val="0"/>
      </c:catAx>
      <c:valAx>
        <c:axId val="5464456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E7E6E6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Leakage Detection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572386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083333333333318"/>
          <c:y val="0.51041557305336838"/>
          <c:w val="0.15416666666666667"/>
          <c:h val="0.35476086322543016"/>
        </c:manualLayout>
      </c:layout>
      <c:overlay val="1"/>
      <c:spPr>
        <a:solidFill>
          <a:sysClr val="window" lastClr="FFFFFF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Energy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Energy '!$B$3</c:f>
              <c:strCache>
                <c:ptCount val="1"/>
                <c:pt idx="0">
                  <c:v>Scenario 1</c:v>
                </c:pt>
              </c:strCache>
            </c:strRef>
          </c:tx>
          <c:spPr>
            <a:ln w="12700" cap="rnd" cmpd="sng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'Cumulative Energy '!$C$3:$H$3</c:f>
              <c:numCache>
                <c:formatCode>General</c:formatCode>
                <c:ptCount val="6"/>
                <c:pt idx="0">
                  <c:v>7.4814471940611499E-2</c:v>
                </c:pt>
                <c:pt idx="1">
                  <c:v>0.19501846294163733</c:v>
                </c:pt>
                <c:pt idx="2">
                  <c:v>2.9994569072905718E-2</c:v>
                </c:pt>
                <c:pt idx="3">
                  <c:v>4.9125080599894844E-2</c:v>
                </c:pt>
                <c:pt idx="4">
                  <c:v>5.5386726295098755E-2</c:v>
                </c:pt>
                <c:pt idx="5">
                  <c:v>6.686607665373287E-2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4-4861-B850-B8F5C13B477C}"/>
            </c:ext>
          </c:extLst>
        </c:ser>
        <c:ser>
          <c:idx val="1"/>
          <c:order val="1"/>
          <c:tx>
            <c:strRef>
              <c:f>'Cumulative Energy '!$B$4</c:f>
              <c:strCache>
                <c:ptCount val="1"/>
                <c:pt idx="0">
                  <c:v>Scenario 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'Cumulative Energy '!$C$4:$H$4</c:f>
              <c:numCache>
                <c:formatCode>General</c:formatCode>
                <c:ptCount val="6"/>
                <c:pt idx="0">
                  <c:v>1.1545212517551274E-2</c:v>
                </c:pt>
                <c:pt idx="1">
                  <c:v>7.4259559171666598E-4</c:v>
                </c:pt>
                <c:pt idx="2">
                  <c:v>3.0836869266405166E-4</c:v>
                </c:pt>
                <c:pt idx="3">
                  <c:v>2.0185646231286381E-3</c:v>
                </c:pt>
                <c:pt idx="4">
                  <c:v>8.2629424321081226E-4</c:v>
                </c:pt>
                <c:pt idx="5">
                  <c:v>2.4195267262344445E-3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4-4861-B850-B8F5C13B477C}"/>
            </c:ext>
          </c:extLst>
        </c:ser>
        <c:ser>
          <c:idx val="2"/>
          <c:order val="2"/>
          <c:tx>
            <c:strRef>
              <c:f>'Cumulative Energy '!$B$5</c:f>
              <c:strCache>
                <c:ptCount val="1"/>
                <c:pt idx="0">
                  <c:v>Scenario 3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'Cumulative Energy '!$C$5:$H$5</c:f>
              <c:numCache>
                <c:formatCode>General</c:formatCode>
                <c:ptCount val="6"/>
                <c:pt idx="0">
                  <c:v>5.7556177816057703E-4</c:v>
                </c:pt>
                <c:pt idx="1">
                  <c:v>2.2795141790044466E-4</c:v>
                </c:pt>
                <c:pt idx="2">
                  <c:v>3.8816590778635861E-4</c:v>
                </c:pt>
                <c:pt idx="3">
                  <c:v>7.9026620096823985E-4</c:v>
                </c:pt>
                <c:pt idx="4">
                  <c:v>6.9037792027797367E-4</c:v>
                </c:pt>
                <c:pt idx="5">
                  <c:v>1.2120685606541338E-3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4-4861-B850-B8F5C13B477C}"/>
            </c:ext>
          </c:extLst>
        </c:ser>
        <c:ser>
          <c:idx val="3"/>
          <c:order val="3"/>
          <c:tx>
            <c:strRef>
              <c:f>'Cumulative Energy '!$B$6</c:f>
              <c:strCache>
                <c:ptCount val="1"/>
                <c:pt idx="0">
                  <c:v>Scenario 4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'Cumulative Energy '!$C$6:$H$6</c:f>
              <c:numCache>
                <c:formatCode>General</c:formatCode>
                <c:ptCount val="6"/>
                <c:pt idx="0">
                  <c:v>1.0274031499019841E-3</c:v>
                </c:pt>
                <c:pt idx="1">
                  <c:v>1.7087427595545656E-3</c:v>
                </c:pt>
                <c:pt idx="2">
                  <c:v>4.9864717067660822E-4</c:v>
                </c:pt>
                <c:pt idx="3">
                  <c:v>5.1856397455361249E-4</c:v>
                </c:pt>
                <c:pt idx="4">
                  <c:v>5.0055499256304039E-4</c:v>
                </c:pt>
                <c:pt idx="5">
                  <c:v>3.1487023185526653E-3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54-4861-B850-B8F5C13B4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398864"/>
        <c:axId val="344062128"/>
      </c:lineChart>
      <c:catAx>
        <c:axId val="54239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Accelerometers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62128"/>
        <c:crosses val="autoZero"/>
        <c:auto val="1"/>
        <c:lblAlgn val="ctr"/>
        <c:lblOffset val="100"/>
        <c:noMultiLvlLbl val="0"/>
      </c:catAx>
      <c:valAx>
        <c:axId val="3440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(m/s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  <a:r>
                  <a:rPr lang="en-US" baseline="30000"/>
                  <a:t>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9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'Cumulative Energy '!$B$9</c:f>
              <c:strCache>
                <c:ptCount val="1"/>
                <c:pt idx="0">
                  <c:v>No Soil 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'Cumulative Energy '!$C$9:$H$9</c:f>
              <c:numCache>
                <c:formatCode>General</c:formatCode>
                <c:ptCount val="6"/>
                <c:pt idx="0">
                  <c:v>5.4885319057261531E-2</c:v>
                </c:pt>
                <c:pt idx="1">
                  <c:v>0.18775637449078375</c:v>
                </c:pt>
                <c:pt idx="2">
                  <c:v>3.0180983068742194E-2</c:v>
                </c:pt>
                <c:pt idx="3">
                  <c:v>6.9294518226911433E-2</c:v>
                </c:pt>
                <c:pt idx="4">
                  <c:v>6.3522540099482688E-2</c:v>
                </c:pt>
                <c:pt idx="5">
                  <c:v>6.9826503406260093E-2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C-40B7-B6C0-501D50097C24}"/>
            </c:ext>
          </c:extLst>
        </c:ser>
        <c:ser>
          <c:idx val="1"/>
          <c:order val="1"/>
          <c:tx>
            <c:strRef>
              <c:f>'Cumulative Energy '!$B$10</c:f>
              <c:strCache>
                <c:ptCount val="1"/>
                <c:pt idx="0">
                  <c:v>8 Soil Small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'Cumulative Energy '!$C$10:$H$10</c:f>
              <c:numCache>
                <c:formatCode>General</c:formatCode>
                <c:ptCount val="6"/>
                <c:pt idx="0">
                  <c:v>6.4872638863890057E-3</c:v>
                </c:pt>
                <c:pt idx="1">
                  <c:v>1.2036206999571641E-3</c:v>
                </c:pt>
                <c:pt idx="2">
                  <c:v>3.0367288738583078E-4</c:v>
                </c:pt>
                <c:pt idx="3">
                  <c:v>3.4739380194309779E-3</c:v>
                </c:pt>
                <c:pt idx="4">
                  <c:v>1.1077798449645071E-3</c:v>
                </c:pt>
                <c:pt idx="5">
                  <c:v>3.2405899567241382E-3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C-40B7-B6C0-501D50097C24}"/>
            </c:ext>
          </c:extLst>
        </c:ser>
        <c:ser>
          <c:idx val="2"/>
          <c:order val="2"/>
          <c:tx>
            <c:strRef>
              <c:f>'Cumulative Energy '!$B$11</c:f>
              <c:strCache>
                <c:ptCount val="1"/>
                <c:pt idx="0">
                  <c:v>15 Soil 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'Cumulative Energy '!$C$11:$H$11</c:f>
              <c:numCache>
                <c:formatCode>General</c:formatCode>
                <c:ptCount val="6"/>
                <c:pt idx="0">
                  <c:v>4.8025187038102101E-4</c:v>
                </c:pt>
                <c:pt idx="1">
                  <c:v>1.9744426732128535E-4</c:v>
                </c:pt>
                <c:pt idx="2">
                  <c:v>4.3915504781970316E-4</c:v>
                </c:pt>
                <c:pt idx="3">
                  <c:v>6.8217492435554698E-4</c:v>
                </c:pt>
                <c:pt idx="4">
                  <c:v>5.7515378174176064E-4</c:v>
                </c:pt>
                <c:pt idx="5">
                  <c:v>9.3321543412235866E-4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C-40B7-B6C0-501D50097C24}"/>
            </c:ext>
          </c:extLst>
        </c:ser>
        <c:ser>
          <c:idx val="3"/>
          <c:order val="3"/>
          <c:tx>
            <c:strRef>
              <c:f>'Cumulative Energy '!$B$12</c:f>
              <c:strCache>
                <c:ptCount val="1"/>
                <c:pt idx="0">
                  <c:v>15 Soil Compacted Small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'Cumulative Energy '!$C$12:$H$12</c:f>
              <c:numCache>
                <c:formatCode>General</c:formatCode>
                <c:ptCount val="6"/>
                <c:pt idx="0">
                  <c:v>1.0846582496914559E-3</c:v>
                </c:pt>
                <c:pt idx="1">
                  <c:v>2.1129292756571216E-3</c:v>
                </c:pt>
                <c:pt idx="2">
                  <c:v>5.8343219429767283E-4</c:v>
                </c:pt>
                <c:pt idx="3">
                  <c:v>6.486325200389609E-4</c:v>
                </c:pt>
                <c:pt idx="4">
                  <c:v>4.4662719875053768E-4</c:v>
                </c:pt>
                <c:pt idx="5">
                  <c:v>3.4499283096502075E-3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C-40B7-B6C0-501D50097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285008"/>
        <c:axId val="547283048"/>
      </c:barChart>
      <c:catAx>
        <c:axId val="54728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83048"/>
        <c:crosses val="autoZero"/>
        <c:auto val="1"/>
        <c:lblAlgn val="ctr"/>
        <c:lblOffset val="100"/>
        <c:noMultiLvlLbl val="0"/>
      </c:catAx>
      <c:valAx>
        <c:axId val="5472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8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266700</xdr:colOff>
      <xdr:row>0</xdr:row>
      <xdr:rowOff>0</xdr:rowOff>
    </xdr:from>
    <xdr:to>
      <xdr:col>38</xdr:col>
      <xdr:colOff>571500</xdr:colOff>
      <xdr:row>14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304800</xdr:colOff>
      <xdr:row>14</xdr:row>
      <xdr:rowOff>80962</xdr:rowOff>
    </xdr:from>
    <xdr:to>
      <xdr:col>39</xdr:col>
      <xdr:colOff>0</xdr:colOff>
      <xdr:row>28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333375</xdr:colOff>
      <xdr:row>28</xdr:row>
      <xdr:rowOff>157162</xdr:rowOff>
    </xdr:from>
    <xdr:to>
      <xdr:col>39</xdr:col>
      <xdr:colOff>28575</xdr:colOff>
      <xdr:row>43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361950</xdr:colOff>
      <xdr:row>44</xdr:row>
      <xdr:rowOff>185737</xdr:rowOff>
    </xdr:from>
    <xdr:to>
      <xdr:col>39</xdr:col>
      <xdr:colOff>57150</xdr:colOff>
      <xdr:row>59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0</xdr:row>
      <xdr:rowOff>0</xdr:rowOff>
    </xdr:from>
    <xdr:to>
      <xdr:col>17</xdr:col>
      <xdr:colOff>142875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14</xdr:row>
      <xdr:rowOff>166687</xdr:rowOff>
    </xdr:from>
    <xdr:to>
      <xdr:col>17</xdr:col>
      <xdr:colOff>152400</xdr:colOff>
      <xdr:row>29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101</v>
      </c>
    </row>
    <row r="2" spans="1:3" ht="409.5" x14ac:dyDescent="0.25">
      <c r="B2" t="s">
        <v>102</v>
      </c>
      <c r="C2" s="15" t="s">
        <v>104</v>
      </c>
    </row>
    <row r="3" spans="1:3" x14ac:dyDescent="0.25">
      <c r="B3" t="s">
        <v>103</v>
      </c>
      <c r="C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zoomScale="89" zoomScaleNormal="89" workbookViewId="0">
      <selection activeCell="E38" sqref="E38"/>
    </sheetView>
  </sheetViews>
  <sheetFormatPr defaultRowHeight="15" x14ac:dyDescent="0.25"/>
  <cols>
    <col min="2" max="2" width="10.140625" bestFit="1" customWidth="1"/>
  </cols>
  <sheetData>
    <row r="1" spans="1:30" x14ac:dyDescent="0.25">
      <c r="B1" s="16" t="s">
        <v>42</v>
      </c>
      <c r="C1" s="16"/>
      <c r="D1" s="16"/>
    </row>
    <row r="2" spans="1:30" ht="15.75" thickBot="1" x14ac:dyDescent="0.3">
      <c r="B2" s="17" t="s">
        <v>0</v>
      </c>
      <c r="C2" s="17"/>
      <c r="D2" s="17"/>
      <c r="E2" s="17"/>
      <c r="F2" s="17"/>
      <c r="G2" s="17"/>
      <c r="H2" s="17"/>
    </row>
    <row r="3" spans="1:30" x14ac:dyDescent="0.25">
      <c r="A3" s="1" t="s">
        <v>1</v>
      </c>
      <c r="B3" s="6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3" t="s">
        <v>22</v>
      </c>
      <c r="Y3" s="1" t="s">
        <v>81</v>
      </c>
      <c r="Z3" s="2" t="s">
        <v>6</v>
      </c>
      <c r="AA3" s="2" t="s">
        <v>7</v>
      </c>
      <c r="AB3" s="2" t="s">
        <v>10</v>
      </c>
      <c r="AC3" s="2" t="s">
        <v>11</v>
      </c>
      <c r="AD3" s="2"/>
    </row>
    <row r="4" spans="1:30" x14ac:dyDescent="0.25">
      <c r="A4" s="4" t="s">
        <v>23</v>
      </c>
      <c r="B4" s="9" t="s">
        <v>30</v>
      </c>
      <c r="C4">
        <v>2.8128281130603798</v>
      </c>
      <c r="D4">
        <v>3.3384956465575302</v>
      </c>
      <c r="E4">
        <v>3.3971065803241198</v>
      </c>
      <c r="F4">
        <v>3.6815850082003898</v>
      </c>
      <c r="G4">
        <v>3.2072293759259001</v>
      </c>
      <c r="H4">
        <v>3.3223073573023401</v>
      </c>
      <c r="I4">
        <v>3.0004865219863599</v>
      </c>
      <c r="J4">
        <v>2.8824920756774</v>
      </c>
      <c r="K4">
        <v>3.7458894776504899</v>
      </c>
      <c r="L4">
        <v>3.57960042772575</v>
      </c>
      <c r="M4">
        <v>3.9496282702969898</v>
      </c>
      <c r="N4">
        <v>2.8462323901048401</v>
      </c>
      <c r="O4">
        <v>3.5682438152970999</v>
      </c>
      <c r="P4">
        <v>3.2831342409855599</v>
      </c>
      <c r="Q4">
        <v>3.53400711771507</v>
      </c>
      <c r="R4">
        <v>3.4233061385597998</v>
      </c>
      <c r="S4">
        <v>3.3437208057346899</v>
      </c>
      <c r="T4">
        <v>3.7851456417029099</v>
      </c>
      <c r="U4">
        <v>3.3021557682677898</v>
      </c>
      <c r="V4">
        <v>3.3140670689696798</v>
      </c>
      <c r="W4">
        <v>2.90721861740316</v>
      </c>
      <c r="Y4" s="4" t="s">
        <v>23</v>
      </c>
      <c r="Z4">
        <v>3.2072293759259001</v>
      </c>
      <c r="AA4">
        <v>3.3223073573023401</v>
      </c>
      <c r="AB4">
        <v>3.7458894776504899</v>
      </c>
      <c r="AC4">
        <v>3.57960042772575</v>
      </c>
    </row>
    <row r="5" spans="1:30" x14ac:dyDescent="0.25">
      <c r="A5" s="4" t="s">
        <v>24</v>
      </c>
      <c r="B5" s="9" t="s">
        <v>40</v>
      </c>
      <c r="C5">
        <v>24.1780827162573</v>
      </c>
      <c r="D5">
        <v>24.550211845644998</v>
      </c>
      <c r="E5">
        <v>19.119764719191799</v>
      </c>
      <c r="F5">
        <v>21.322155882685401</v>
      </c>
      <c r="G5">
        <v>20.905939007465101</v>
      </c>
      <c r="H5">
        <v>18.388815210570801</v>
      </c>
      <c r="I5">
        <v>20.009535389992902</v>
      </c>
      <c r="J5">
        <v>20.058556584820199</v>
      </c>
      <c r="K5">
        <v>19.2608392554273</v>
      </c>
      <c r="L5">
        <v>18.197705816484198</v>
      </c>
      <c r="M5">
        <v>17.862769906396501</v>
      </c>
      <c r="N5">
        <v>17.1630966424324</v>
      </c>
      <c r="O5">
        <v>16.476474758382199</v>
      </c>
      <c r="P5">
        <v>15.4028074504269</v>
      </c>
      <c r="Q5">
        <v>17.466475683019599</v>
      </c>
      <c r="R5">
        <v>18.725634349625299</v>
      </c>
      <c r="S5">
        <v>21.331580498304</v>
      </c>
      <c r="T5">
        <v>16.2976229232588</v>
      </c>
      <c r="U5">
        <v>18.844605532710901</v>
      </c>
      <c r="V5">
        <v>16.320778352974902</v>
      </c>
      <c r="W5">
        <v>14.927817313579901</v>
      </c>
      <c r="Y5" s="4" t="s">
        <v>61</v>
      </c>
      <c r="Z5">
        <v>20.905939007465101</v>
      </c>
      <c r="AA5">
        <v>18.388815210570801</v>
      </c>
      <c r="AB5">
        <v>19.2608392554273</v>
      </c>
      <c r="AC5">
        <v>18.197705816484198</v>
      </c>
    </row>
    <row r="6" spans="1:30" x14ac:dyDescent="0.25">
      <c r="A6" s="4" t="s">
        <v>25</v>
      </c>
      <c r="B6" s="9" t="s">
        <v>34</v>
      </c>
      <c r="C6">
        <v>24.140075238995902</v>
      </c>
      <c r="D6">
        <v>25.084357251275499</v>
      </c>
      <c r="E6">
        <v>21.545613051510902</v>
      </c>
      <c r="F6">
        <v>21.186451653730401</v>
      </c>
      <c r="G6">
        <v>23.542358681104002</v>
      </c>
      <c r="H6">
        <v>21.161662350384599</v>
      </c>
      <c r="I6">
        <v>20.743047490715298</v>
      </c>
      <c r="J6">
        <v>22.885305959297099</v>
      </c>
      <c r="K6">
        <v>20.599726678862002</v>
      </c>
      <c r="L6">
        <v>21.194121302809599</v>
      </c>
      <c r="M6">
        <v>19.871951948058602</v>
      </c>
      <c r="N6">
        <v>19.9573604551403</v>
      </c>
      <c r="O6">
        <v>17.7122298217351</v>
      </c>
      <c r="P6">
        <v>19.800118576667</v>
      </c>
      <c r="Q6">
        <v>20.494187276435301</v>
      </c>
      <c r="R6">
        <v>15.73370963682</v>
      </c>
      <c r="S6">
        <v>18.435052976460899</v>
      </c>
      <c r="T6">
        <v>18.595388010502401</v>
      </c>
      <c r="U6">
        <v>20.070325326797001</v>
      </c>
      <c r="V6">
        <v>21.454705008461801</v>
      </c>
      <c r="W6">
        <v>20.050741954104399</v>
      </c>
      <c r="Y6" s="4" t="s">
        <v>62</v>
      </c>
      <c r="Z6">
        <v>23.542358681104002</v>
      </c>
      <c r="AA6">
        <v>21.161662350384599</v>
      </c>
      <c r="AB6">
        <v>20.599726678862002</v>
      </c>
      <c r="AC6">
        <v>21.194121302809599</v>
      </c>
    </row>
    <row r="7" spans="1:30" ht="15.75" thickBot="1" x14ac:dyDescent="0.3">
      <c r="A7" s="5" t="s">
        <v>26</v>
      </c>
      <c r="B7" s="9" t="s">
        <v>41</v>
      </c>
      <c r="C7">
        <v>30.987499783349499</v>
      </c>
      <c r="D7">
        <v>32.828502554825597</v>
      </c>
      <c r="E7">
        <v>27.4958014364443</v>
      </c>
      <c r="F7">
        <v>25.3845095620321</v>
      </c>
      <c r="G7">
        <v>24.6289564827369</v>
      </c>
      <c r="H7">
        <v>26.2052719829456</v>
      </c>
      <c r="I7">
        <v>29.8624525632417</v>
      </c>
      <c r="J7">
        <v>26.7659092404344</v>
      </c>
      <c r="K7">
        <v>27.3366202070032</v>
      </c>
      <c r="L7">
        <v>27.744280397853899</v>
      </c>
      <c r="M7">
        <v>29.1557964772208</v>
      </c>
      <c r="N7">
        <v>26.420995474397198</v>
      </c>
      <c r="O7">
        <v>23.381886717060201</v>
      </c>
      <c r="P7">
        <v>23.536955025183701</v>
      </c>
      <c r="Q7">
        <v>25.6809994464545</v>
      </c>
      <c r="R7">
        <v>19.933615148321898</v>
      </c>
      <c r="S7">
        <v>23.706081536907199</v>
      </c>
      <c r="T7">
        <v>23.183355137947999</v>
      </c>
      <c r="U7">
        <v>25.569760928514899</v>
      </c>
      <c r="V7">
        <v>27.168145130794201</v>
      </c>
      <c r="W7">
        <v>28.597627446877599</v>
      </c>
      <c r="Y7" s="5" t="s">
        <v>63</v>
      </c>
      <c r="Z7">
        <v>24.6289564827369</v>
      </c>
      <c r="AA7">
        <v>26.2052719829456</v>
      </c>
      <c r="AB7">
        <v>27.3366202070032</v>
      </c>
      <c r="AC7">
        <v>27.744280397853899</v>
      </c>
    </row>
    <row r="9" spans="1:30" x14ac:dyDescent="0.25">
      <c r="B9" s="16" t="s">
        <v>43</v>
      </c>
      <c r="C9" s="16"/>
      <c r="D9" s="16"/>
    </row>
    <row r="10" spans="1:30" ht="15.75" thickBot="1" x14ac:dyDescent="0.3">
      <c r="B10" s="17" t="s">
        <v>0</v>
      </c>
      <c r="C10" s="17"/>
      <c r="D10" s="17"/>
      <c r="E10" s="17"/>
      <c r="F10" s="17"/>
      <c r="G10" s="17"/>
      <c r="H10" s="17"/>
    </row>
    <row r="11" spans="1:30" x14ac:dyDescent="0.25">
      <c r="A11" s="1" t="s">
        <v>1</v>
      </c>
      <c r="B11" s="6" t="s">
        <v>28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3" t="s">
        <v>22</v>
      </c>
      <c r="Y11" s="1" t="s">
        <v>82</v>
      </c>
      <c r="Z11" s="2" t="s">
        <v>5</v>
      </c>
      <c r="AA11" s="2" t="s">
        <v>6</v>
      </c>
      <c r="AB11" s="2" t="s">
        <v>15</v>
      </c>
      <c r="AC11" s="2" t="s">
        <v>16</v>
      </c>
    </row>
    <row r="12" spans="1:30" x14ac:dyDescent="0.25">
      <c r="A12" s="4" t="s">
        <v>23</v>
      </c>
      <c r="B12" s="8" t="s">
        <v>30</v>
      </c>
      <c r="C12">
        <v>2.28953838317917</v>
      </c>
      <c r="D12">
        <v>3.0033203181839698</v>
      </c>
      <c r="E12">
        <v>2.8344536896721202</v>
      </c>
      <c r="F12">
        <v>2.0470243567426301</v>
      </c>
      <c r="G12">
        <v>3.4455851296161502</v>
      </c>
      <c r="H12">
        <v>3.18638409754214</v>
      </c>
      <c r="I12">
        <v>2.5416861354654299</v>
      </c>
      <c r="J12">
        <v>2.7068704554392302</v>
      </c>
      <c r="K12">
        <v>2.72101275196473</v>
      </c>
      <c r="L12">
        <v>3.8943107750428898</v>
      </c>
      <c r="M12">
        <v>3.2506781903918198</v>
      </c>
      <c r="N12">
        <v>1.9645040176912301</v>
      </c>
      <c r="O12">
        <v>2.86301871106817</v>
      </c>
      <c r="P12">
        <v>2.8245540335153798</v>
      </c>
      <c r="Q12">
        <v>2.9875642932913</v>
      </c>
      <c r="R12">
        <v>2.4525789606544102</v>
      </c>
      <c r="S12">
        <v>3.9012821848200399</v>
      </c>
      <c r="T12">
        <v>2.9529549725652999</v>
      </c>
      <c r="U12">
        <v>2.9136609049392499</v>
      </c>
      <c r="V12">
        <v>3.1587287696845801</v>
      </c>
      <c r="W12">
        <v>2.6421816155383899</v>
      </c>
      <c r="Y12" s="4" t="s">
        <v>23</v>
      </c>
      <c r="Z12" s="9">
        <v>2.0470243567426301</v>
      </c>
      <c r="AA12" s="9">
        <v>3.4455851296161502</v>
      </c>
      <c r="AB12" s="9">
        <v>2.8245540335153798</v>
      </c>
      <c r="AC12" s="9">
        <v>2.9875642932913</v>
      </c>
    </row>
    <row r="13" spans="1:30" x14ac:dyDescent="0.25">
      <c r="A13" s="4" t="s">
        <v>24</v>
      </c>
      <c r="B13" s="8" t="s">
        <v>37</v>
      </c>
      <c r="C13">
        <v>29.194288830236399</v>
      </c>
      <c r="D13">
        <v>27.863205035655898</v>
      </c>
      <c r="E13">
        <v>27.939561071582201</v>
      </c>
      <c r="F13">
        <v>23.663295127626299</v>
      </c>
      <c r="G13">
        <v>26.0685392875376</v>
      </c>
      <c r="H13">
        <v>22.252223451178999</v>
      </c>
      <c r="I13">
        <v>26.1237291532541</v>
      </c>
      <c r="J13">
        <v>29.308520969467001</v>
      </c>
      <c r="K13">
        <v>23.642559515275401</v>
      </c>
      <c r="L13">
        <v>25.684502748957499</v>
      </c>
      <c r="M13">
        <v>19.603101944015499</v>
      </c>
      <c r="N13">
        <v>25.308295124945701</v>
      </c>
      <c r="O13">
        <v>26.179835622239299</v>
      </c>
      <c r="P13">
        <v>23.3317556682656</v>
      </c>
      <c r="Q13">
        <v>21.5490984195613</v>
      </c>
      <c r="R13">
        <v>22.553783040577699</v>
      </c>
      <c r="S13">
        <v>24.213166968058001</v>
      </c>
      <c r="T13">
        <v>18.950055239179001</v>
      </c>
      <c r="U13">
        <v>24.715021117739902</v>
      </c>
      <c r="V13">
        <v>22.959732461652301</v>
      </c>
      <c r="W13">
        <v>19.3282199373255</v>
      </c>
      <c r="Y13" s="4" t="s">
        <v>61</v>
      </c>
      <c r="Z13" s="9">
        <v>23.663295127626299</v>
      </c>
      <c r="AA13" s="9">
        <v>26.0685392875376</v>
      </c>
      <c r="AB13" s="9">
        <v>23.3317556682656</v>
      </c>
      <c r="AC13" s="9">
        <v>21.5490984195613</v>
      </c>
    </row>
    <row r="14" spans="1:30" x14ac:dyDescent="0.25">
      <c r="A14" s="4" t="s">
        <v>25</v>
      </c>
      <c r="B14" s="8" t="s">
        <v>38</v>
      </c>
      <c r="C14">
        <v>33.445541212969097</v>
      </c>
      <c r="D14">
        <v>34.312537958487198</v>
      </c>
      <c r="E14">
        <v>32.182333287006898</v>
      </c>
      <c r="F14">
        <v>28.3359294553224</v>
      </c>
      <c r="G14">
        <v>29.7775982234092</v>
      </c>
      <c r="H14">
        <v>25.709023496739999</v>
      </c>
      <c r="I14">
        <v>28.969053514979901</v>
      </c>
      <c r="J14">
        <v>34.699946603478701</v>
      </c>
      <c r="K14">
        <v>27.367190133754001</v>
      </c>
      <c r="L14">
        <v>28.2957761738441</v>
      </c>
      <c r="M14">
        <v>22.803172680595999</v>
      </c>
      <c r="N14">
        <v>30.5423944689473</v>
      </c>
      <c r="O14">
        <v>28.128206460019101</v>
      </c>
      <c r="P14">
        <v>26.8588002584017</v>
      </c>
      <c r="Q14">
        <v>25.540959220233699</v>
      </c>
      <c r="R14">
        <v>23.755675182642001</v>
      </c>
      <c r="S14">
        <v>26.867657708428201</v>
      </c>
      <c r="T14">
        <v>21.908253619868798</v>
      </c>
      <c r="U14">
        <v>25.1373390662574</v>
      </c>
      <c r="V14">
        <v>24.248673223066302</v>
      </c>
      <c r="W14">
        <v>20.374216725790198</v>
      </c>
      <c r="Y14" s="4" t="s">
        <v>62</v>
      </c>
      <c r="Z14" s="9">
        <v>28.3359294553224</v>
      </c>
      <c r="AA14" s="9">
        <v>29.7775982234092</v>
      </c>
      <c r="AB14" s="9">
        <v>26.8588002584017</v>
      </c>
      <c r="AC14" s="9">
        <v>25.540959220233699</v>
      </c>
    </row>
    <row r="15" spans="1:30" ht="15.75" thickBot="1" x14ac:dyDescent="0.3">
      <c r="A15" s="5" t="s">
        <v>26</v>
      </c>
      <c r="B15" s="8" t="s">
        <v>39</v>
      </c>
      <c r="C15">
        <v>33.408083771032601</v>
      </c>
      <c r="D15">
        <v>33.560578245885203</v>
      </c>
      <c r="E15">
        <v>30.9893860754107</v>
      </c>
      <c r="F15">
        <v>29.509465222689698</v>
      </c>
      <c r="G15">
        <v>30.256864614804801</v>
      </c>
      <c r="H15">
        <v>25.5567145610379</v>
      </c>
      <c r="I15">
        <v>26.504396862191701</v>
      </c>
      <c r="J15">
        <v>31.113286982823301</v>
      </c>
      <c r="K15">
        <v>26.427823799332501</v>
      </c>
      <c r="L15">
        <v>27.8622421516008</v>
      </c>
      <c r="M15">
        <v>21.475145552783101</v>
      </c>
      <c r="N15">
        <v>25.516149265624598</v>
      </c>
      <c r="O15">
        <v>27.3094808842784</v>
      </c>
      <c r="P15">
        <v>27.177449312592302</v>
      </c>
      <c r="Q15">
        <v>26.302262236946401</v>
      </c>
      <c r="R15">
        <v>22.479327817107599</v>
      </c>
      <c r="S15">
        <v>27.527510870421501</v>
      </c>
      <c r="T15">
        <v>21.675839251860499</v>
      </c>
      <c r="U15">
        <v>26.0977242449861</v>
      </c>
      <c r="V15">
        <v>25.435733036767399</v>
      </c>
      <c r="W15">
        <v>21.232906007569099</v>
      </c>
      <c r="Y15" s="5" t="s">
        <v>63</v>
      </c>
      <c r="Z15" s="9">
        <v>29.509465222689698</v>
      </c>
      <c r="AA15" s="9">
        <v>30.256864614804801</v>
      </c>
      <c r="AB15" s="9">
        <v>27.177449312592302</v>
      </c>
      <c r="AC15" s="9">
        <v>26.302262236946401</v>
      </c>
    </row>
    <row r="17" spans="1:29" x14ac:dyDescent="0.25">
      <c r="B17" s="16" t="s">
        <v>44</v>
      </c>
      <c r="C17" s="16"/>
      <c r="D17" s="16"/>
    </row>
    <row r="18" spans="1:29" ht="15.75" thickBot="1" x14ac:dyDescent="0.3">
      <c r="B18" s="17" t="s">
        <v>0</v>
      </c>
      <c r="C18" s="17"/>
      <c r="D18" s="17"/>
      <c r="E18" s="17"/>
      <c r="F18" s="17"/>
      <c r="G18" s="17"/>
      <c r="H18" s="17"/>
    </row>
    <row r="19" spans="1:29" x14ac:dyDescent="0.25">
      <c r="A19" s="6" t="s">
        <v>27</v>
      </c>
      <c r="B19" s="6" t="s">
        <v>28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17</v>
      </c>
      <c r="S19" s="2" t="s">
        <v>18</v>
      </c>
      <c r="T19" s="2" t="s">
        <v>19</v>
      </c>
      <c r="U19" s="2" t="s">
        <v>20</v>
      </c>
      <c r="V19" s="2" t="s">
        <v>21</v>
      </c>
      <c r="W19" s="3" t="s">
        <v>22</v>
      </c>
      <c r="Y19" s="1" t="s">
        <v>83</v>
      </c>
      <c r="Z19" s="2" t="s">
        <v>6</v>
      </c>
      <c r="AA19" s="2" t="s">
        <v>7</v>
      </c>
      <c r="AB19" s="2" t="s">
        <v>11</v>
      </c>
      <c r="AC19" s="2" t="s">
        <v>12</v>
      </c>
    </row>
    <row r="20" spans="1:29" x14ac:dyDescent="0.25">
      <c r="A20" s="7" t="s">
        <v>29</v>
      </c>
      <c r="B20" s="7" t="s">
        <v>30</v>
      </c>
      <c r="C20">
        <v>3.35915953113419</v>
      </c>
      <c r="D20">
        <v>3.8852875022362401</v>
      </c>
      <c r="E20">
        <v>4.25541841792655</v>
      </c>
      <c r="F20">
        <v>4.1136442987111801</v>
      </c>
      <c r="G20">
        <v>4.5383384498106496</v>
      </c>
      <c r="H20">
        <v>3.6128266903659898</v>
      </c>
      <c r="I20">
        <v>3.2270139489443102</v>
      </c>
      <c r="J20">
        <v>3.9588989313074801</v>
      </c>
      <c r="K20">
        <v>4.0826293894318102</v>
      </c>
      <c r="L20">
        <v>4.2513288354862402</v>
      </c>
      <c r="M20">
        <v>3.7144328281291301</v>
      </c>
      <c r="N20">
        <v>3.3334533764707199</v>
      </c>
      <c r="O20">
        <v>3.53523728128632</v>
      </c>
      <c r="P20">
        <v>3.6967998743500701</v>
      </c>
      <c r="Q20">
        <v>3.9214401969246802</v>
      </c>
      <c r="R20">
        <v>3.2570651718765999</v>
      </c>
      <c r="S20">
        <v>3.77156782832341</v>
      </c>
      <c r="T20">
        <v>3.5152790842184301</v>
      </c>
      <c r="U20">
        <v>3.0635400432089601</v>
      </c>
      <c r="V20">
        <v>3.7773006903013799</v>
      </c>
      <c r="W20">
        <v>3.39424639411263</v>
      </c>
      <c r="Y20" s="4" t="s">
        <v>23</v>
      </c>
      <c r="Z20">
        <v>4.5383384498106496</v>
      </c>
      <c r="AA20">
        <v>3.6128266903659898</v>
      </c>
      <c r="AB20">
        <v>4.2513288354862402</v>
      </c>
      <c r="AC20">
        <v>3.7144328281291301</v>
      </c>
    </row>
    <row r="21" spans="1:29" x14ac:dyDescent="0.25">
      <c r="A21" s="7" t="s">
        <v>31</v>
      </c>
      <c r="B21" s="7" t="s">
        <v>32</v>
      </c>
      <c r="C21">
        <v>8.5802396318355303</v>
      </c>
      <c r="D21">
        <v>8.2743970892911207</v>
      </c>
      <c r="E21">
        <v>10.2691075082456</v>
      </c>
      <c r="F21">
        <v>8.7242951595577907</v>
      </c>
      <c r="G21">
        <v>10.747459053622901</v>
      </c>
      <c r="H21">
        <v>9.0868830947520092</v>
      </c>
      <c r="I21">
        <v>6.9664002385111896</v>
      </c>
      <c r="J21">
        <v>9.3705617639597794</v>
      </c>
      <c r="K21">
        <v>8.76244852084276</v>
      </c>
      <c r="L21">
        <v>9.4310822990877305</v>
      </c>
      <c r="M21">
        <v>9.0649764860889501</v>
      </c>
      <c r="N21">
        <v>10.4899004215853</v>
      </c>
      <c r="O21">
        <v>8.8256221949375906</v>
      </c>
      <c r="P21">
        <v>9.6206412362491101</v>
      </c>
      <c r="Q21">
        <v>9.1963019734112894</v>
      </c>
      <c r="R21">
        <v>9.0374314685444297</v>
      </c>
      <c r="S21">
        <v>9.3883783288557598</v>
      </c>
      <c r="T21">
        <v>10.0407047862974</v>
      </c>
      <c r="U21">
        <v>8.0319443223651508</v>
      </c>
      <c r="V21">
        <v>9.4314890106338698</v>
      </c>
      <c r="W21">
        <v>7.6941948529695203</v>
      </c>
      <c r="Y21" s="4" t="s">
        <v>61</v>
      </c>
      <c r="Z21">
        <v>10.747459053622901</v>
      </c>
      <c r="AA21">
        <v>9.0868830947520092</v>
      </c>
      <c r="AB21">
        <v>9.4310822990877305</v>
      </c>
      <c r="AC21">
        <v>9.0649764860889501</v>
      </c>
    </row>
    <row r="22" spans="1:29" x14ac:dyDescent="0.25">
      <c r="A22" s="7" t="s">
        <v>33</v>
      </c>
      <c r="B22" s="7" t="s">
        <v>34</v>
      </c>
      <c r="C22">
        <v>17.0563779142439</v>
      </c>
      <c r="D22">
        <v>13.399314125017099</v>
      </c>
      <c r="E22">
        <v>17.171826187382401</v>
      </c>
      <c r="F22">
        <v>19.284414957561999</v>
      </c>
      <c r="G22">
        <v>19.516019334365701</v>
      </c>
      <c r="H22">
        <v>20.8337405929894</v>
      </c>
      <c r="I22">
        <v>10.589596552436801</v>
      </c>
      <c r="J22">
        <v>15.6740117292265</v>
      </c>
      <c r="K22">
        <v>14.4065474568054</v>
      </c>
      <c r="L22">
        <v>13.9350409355342</v>
      </c>
      <c r="M22">
        <v>20.1517495011433</v>
      </c>
      <c r="N22">
        <v>15.5381070653034</v>
      </c>
      <c r="O22">
        <v>16.200218357706699</v>
      </c>
      <c r="P22">
        <v>16.794744023966199</v>
      </c>
      <c r="Q22">
        <v>20.6302904152951</v>
      </c>
      <c r="R22">
        <v>16.326679732747699</v>
      </c>
      <c r="S22">
        <v>16.103607390207099</v>
      </c>
      <c r="T22">
        <v>19.332602828700701</v>
      </c>
      <c r="U22">
        <v>16.666526826977101</v>
      </c>
      <c r="V22">
        <v>22.0214017893991</v>
      </c>
      <c r="W22">
        <v>20.900903986482898</v>
      </c>
      <c r="Y22" s="4" t="s">
        <v>62</v>
      </c>
      <c r="Z22">
        <v>19.516019334365701</v>
      </c>
      <c r="AA22">
        <v>20.8337405929894</v>
      </c>
      <c r="AB22">
        <v>13.9350409355342</v>
      </c>
      <c r="AC22">
        <v>20.1517495011433</v>
      </c>
    </row>
    <row r="23" spans="1:29" ht="15.75" thickBot="1" x14ac:dyDescent="0.3">
      <c r="A23" s="7" t="s">
        <v>35</v>
      </c>
      <c r="B23" s="7" t="s">
        <v>36</v>
      </c>
      <c r="C23">
        <v>22.5858439191509</v>
      </c>
      <c r="D23">
        <v>23.423010105835701</v>
      </c>
      <c r="E23">
        <v>27.9029233400273</v>
      </c>
      <c r="F23">
        <v>30.633022889736601</v>
      </c>
      <c r="G23">
        <v>24.022861338859101</v>
      </c>
      <c r="H23">
        <v>28.666782441609602</v>
      </c>
      <c r="I23">
        <v>23.705596554070599</v>
      </c>
      <c r="J23">
        <v>26.740143760593799</v>
      </c>
      <c r="K23">
        <v>26.497732946465799</v>
      </c>
      <c r="L23">
        <v>25.464839647180401</v>
      </c>
      <c r="M23">
        <v>26.6561587598637</v>
      </c>
      <c r="N23">
        <v>28.793407459521799</v>
      </c>
      <c r="O23">
        <v>30.197543173987899</v>
      </c>
      <c r="P23">
        <v>27.020755944842101</v>
      </c>
      <c r="Q23">
        <v>31.666285601952499</v>
      </c>
      <c r="R23">
        <v>29.220295064008301</v>
      </c>
      <c r="S23">
        <v>27.174374730798299</v>
      </c>
      <c r="T23">
        <v>34.002824225447497</v>
      </c>
      <c r="U23">
        <v>21.865937438194301</v>
      </c>
      <c r="V23">
        <v>30.520950112092301</v>
      </c>
      <c r="W23">
        <v>31.40346122499</v>
      </c>
      <c r="Y23" s="5" t="s">
        <v>63</v>
      </c>
      <c r="Z23">
        <v>24.022861338859101</v>
      </c>
      <c r="AA23">
        <v>28.666782441609602</v>
      </c>
      <c r="AB23">
        <v>25.464839647180401</v>
      </c>
      <c r="AC23">
        <v>26.6561587598637</v>
      </c>
    </row>
    <row r="25" spans="1:29" x14ac:dyDescent="0.25">
      <c r="B25" s="16" t="s">
        <v>45</v>
      </c>
      <c r="C25" s="16"/>
      <c r="D25" s="16"/>
    </row>
    <row r="26" spans="1:29" ht="15.75" thickBot="1" x14ac:dyDescent="0.3">
      <c r="B26" s="17" t="s">
        <v>0</v>
      </c>
      <c r="C26" s="17"/>
      <c r="D26" s="17"/>
      <c r="E26" s="17"/>
      <c r="F26" s="17"/>
      <c r="G26" s="17"/>
      <c r="H26" s="17"/>
    </row>
    <row r="27" spans="1:29" x14ac:dyDescent="0.25">
      <c r="A27" s="1" t="s">
        <v>1</v>
      </c>
      <c r="B27" s="6" t="s">
        <v>28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20</v>
      </c>
      <c r="V27" s="2" t="s">
        <v>21</v>
      </c>
      <c r="W27" s="3" t="s">
        <v>22</v>
      </c>
      <c r="Y27" s="1" t="s">
        <v>84</v>
      </c>
      <c r="Z27" s="2" t="s">
        <v>5</v>
      </c>
      <c r="AA27" s="2" t="s">
        <v>7</v>
      </c>
      <c r="AB27" s="2" t="s">
        <v>11</v>
      </c>
      <c r="AC27" s="2" t="s">
        <v>12</v>
      </c>
    </row>
    <row r="28" spans="1:29" x14ac:dyDescent="0.25">
      <c r="A28" s="4" t="s">
        <v>23</v>
      </c>
      <c r="B28" t="s">
        <v>46</v>
      </c>
      <c r="C28">
        <v>4.4751915610277404</v>
      </c>
      <c r="D28">
        <v>5.0357659166015498</v>
      </c>
      <c r="E28">
        <v>4.7198735732773098</v>
      </c>
      <c r="F28">
        <v>5.07610797993354</v>
      </c>
      <c r="G28">
        <v>7.1606530803731898</v>
      </c>
      <c r="H28">
        <v>4.9265429681055704</v>
      </c>
      <c r="I28">
        <v>4.0182532492239202</v>
      </c>
      <c r="J28">
        <v>5.2754064305550097</v>
      </c>
      <c r="K28">
        <v>4.0192090515753298</v>
      </c>
      <c r="L28">
        <v>5.6377736722670599</v>
      </c>
      <c r="M28">
        <v>4.7725255930303101</v>
      </c>
      <c r="N28">
        <v>4.4044894456253401</v>
      </c>
      <c r="O28">
        <v>4.81843772792294</v>
      </c>
      <c r="P28">
        <v>6.9832608719918099</v>
      </c>
      <c r="Q28">
        <v>5.39929430449099</v>
      </c>
      <c r="R28">
        <v>3.81526454236975</v>
      </c>
      <c r="S28">
        <v>5.97983389538292</v>
      </c>
      <c r="T28">
        <v>4.68189271353683</v>
      </c>
      <c r="U28">
        <v>5.4260609847037999</v>
      </c>
      <c r="V28">
        <v>6.0241151065009504</v>
      </c>
      <c r="W28">
        <v>3.8973994916328101</v>
      </c>
      <c r="Y28" s="4" t="s">
        <v>23</v>
      </c>
      <c r="Z28">
        <v>5.07610797993354</v>
      </c>
      <c r="AA28">
        <v>4.9265429681055704</v>
      </c>
      <c r="AB28">
        <v>5.6377736722670599</v>
      </c>
      <c r="AC28">
        <v>4.7725255930303101</v>
      </c>
    </row>
    <row r="29" spans="1:29" x14ac:dyDescent="0.25">
      <c r="A29" s="4" t="s">
        <v>24</v>
      </c>
      <c r="B29" t="s">
        <v>32</v>
      </c>
      <c r="C29">
        <v>13.277755620483401</v>
      </c>
      <c r="D29">
        <v>16.390831319564601</v>
      </c>
      <c r="E29">
        <v>17.057846652550801</v>
      </c>
      <c r="F29">
        <v>14.447782673555</v>
      </c>
      <c r="G29">
        <v>13.2795775236712</v>
      </c>
      <c r="H29">
        <v>11.237763062513199</v>
      </c>
      <c r="I29">
        <v>16.714045981476001</v>
      </c>
      <c r="J29">
        <v>18.411265657773001</v>
      </c>
      <c r="K29">
        <v>16.7068605845087</v>
      </c>
      <c r="L29">
        <v>14.0867138163129</v>
      </c>
      <c r="M29">
        <v>12.080274093036801</v>
      </c>
      <c r="N29">
        <v>16.705213157864002</v>
      </c>
      <c r="O29">
        <v>15.822213321818101</v>
      </c>
      <c r="P29">
        <v>12.9507343102725</v>
      </c>
      <c r="Q29">
        <v>12.231556714570701</v>
      </c>
      <c r="R29">
        <v>15.114520140926899</v>
      </c>
      <c r="S29">
        <v>12.802217663598899</v>
      </c>
      <c r="T29">
        <v>10.5457812405092</v>
      </c>
      <c r="U29">
        <v>10.2423155280387</v>
      </c>
      <c r="V29">
        <v>10.5902384220282</v>
      </c>
      <c r="W29">
        <v>7.2823160683025696</v>
      </c>
      <c r="Y29" s="4" t="s">
        <v>61</v>
      </c>
      <c r="Z29">
        <v>14.447782673555</v>
      </c>
      <c r="AA29">
        <v>11.237763062513199</v>
      </c>
      <c r="AB29">
        <v>14.0867138163129</v>
      </c>
      <c r="AC29">
        <v>12.080274093036801</v>
      </c>
    </row>
    <row r="30" spans="1:29" x14ac:dyDescent="0.25">
      <c r="A30" s="4" t="s">
        <v>25</v>
      </c>
      <c r="B30" t="s">
        <v>47</v>
      </c>
      <c r="C30">
        <v>17.239109782512902</v>
      </c>
      <c r="D30">
        <v>20.196513458188601</v>
      </c>
      <c r="E30">
        <v>18.8216770320773</v>
      </c>
      <c r="F30">
        <v>15.808574164617999</v>
      </c>
      <c r="G30">
        <v>15.877737069467599</v>
      </c>
      <c r="H30">
        <v>13.3850895513638</v>
      </c>
      <c r="I30">
        <v>18.448077242084601</v>
      </c>
      <c r="J30">
        <v>20.353277687861301</v>
      </c>
      <c r="K30">
        <v>17.747042952787901</v>
      </c>
      <c r="L30">
        <v>15.1045862070516</v>
      </c>
      <c r="M30">
        <v>13.300144640520299</v>
      </c>
      <c r="N30">
        <v>22.277562684548599</v>
      </c>
      <c r="O30">
        <v>19.462916625571602</v>
      </c>
      <c r="P30">
        <v>14.397307658484699</v>
      </c>
      <c r="Q30">
        <v>11.628933432441</v>
      </c>
      <c r="R30">
        <v>16.9518599317934</v>
      </c>
      <c r="S30">
        <v>13.334469945370801</v>
      </c>
      <c r="T30">
        <v>11.9539670156389</v>
      </c>
      <c r="U30">
        <v>11.8775819203313</v>
      </c>
      <c r="V30">
        <v>12.3357178611806</v>
      </c>
      <c r="W30">
        <v>8.5192781599370306</v>
      </c>
      <c r="Y30" s="4" t="s">
        <v>62</v>
      </c>
      <c r="Z30">
        <v>15.808574164617999</v>
      </c>
      <c r="AA30">
        <v>13.3850895513638</v>
      </c>
      <c r="AB30">
        <v>15.1045862070516</v>
      </c>
      <c r="AC30">
        <v>13.300144640520299</v>
      </c>
    </row>
    <row r="31" spans="1:29" ht="15.75" thickBot="1" x14ac:dyDescent="0.3">
      <c r="A31" s="5" t="s">
        <v>26</v>
      </c>
      <c r="B31" t="s">
        <v>48</v>
      </c>
      <c r="C31">
        <v>18.542273343277699</v>
      </c>
      <c r="D31">
        <v>19.596013180524402</v>
      </c>
      <c r="E31">
        <v>20.7032893647525</v>
      </c>
      <c r="F31">
        <v>20.708861724073302</v>
      </c>
      <c r="G31">
        <v>14.7520600279317</v>
      </c>
      <c r="H31">
        <v>15.4734599984457</v>
      </c>
      <c r="I31">
        <v>19.7918087918938</v>
      </c>
      <c r="J31">
        <v>20.648939249123</v>
      </c>
      <c r="K31">
        <v>21.075887330075702</v>
      </c>
      <c r="L31">
        <v>17.035681850874901</v>
      </c>
      <c r="M31">
        <v>14.8606716760572</v>
      </c>
      <c r="N31">
        <v>19.467488840246801</v>
      </c>
      <c r="O31">
        <v>19.689117903347199</v>
      </c>
      <c r="P31">
        <v>16.037972950485798</v>
      </c>
      <c r="Q31">
        <v>15.7687027362891</v>
      </c>
      <c r="R31">
        <v>20.626562466787099</v>
      </c>
      <c r="S31">
        <v>14.770230716773099</v>
      </c>
      <c r="T31">
        <v>16.298800794405199</v>
      </c>
      <c r="U31">
        <v>15.622637198643</v>
      </c>
      <c r="V31">
        <v>17.978301799664901</v>
      </c>
      <c r="W31">
        <v>10.8291465542276</v>
      </c>
      <c r="Y31" s="5" t="s">
        <v>63</v>
      </c>
      <c r="Z31">
        <v>20.708861724073302</v>
      </c>
      <c r="AA31">
        <v>15.4734599984457</v>
      </c>
      <c r="AB31">
        <v>17.035681850874901</v>
      </c>
      <c r="AC31">
        <v>14.8606716760572</v>
      </c>
    </row>
  </sheetData>
  <mergeCells count="8">
    <mergeCell ref="B1:D1"/>
    <mergeCell ref="B25:D25"/>
    <mergeCell ref="B26:H26"/>
    <mergeCell ref="B2:H2"/>
    <mergeCell ref="B10:H10"/>
    <mergeCell ref="B18:H18"/>
    <mergeCell ref="B17:D17"/>
    <mergeCell ref="B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workbookViewId="0">
      <selection activeCell="H33" sqref="H33"/>
    </sheetView>
  </sheetViews>
  <sheetFormatPr defaultRowHeight="15" x14ac:dyDescent="0.25"/>
  <sheetData>
    <row r="1" spans="2:18" x14ac:dyDescent="0.25">
      <c r="B1" s="11" t="s">
        <v>23</v>
      </c>
    </row>
    <row r="2" spans="2:18" x14ac:dyDescent="0.25">
      <c r="B2" t="s">
        <v>64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8" x14ac:dyDescent="0.25">
      <c r="B3" t="s">
        <v>85</v>
      </c>
      <c r="C3">
        <v>7.4814471940611499E-2</v>
      </c>
      <c r="D3">
        <v>0.19501846294163733</v>
      </c>
      <c r="E3">
        <v>2.9994569072905718E-2</v>
      </c>
      <c r="F3">
        <v>4.9125080599894844E-2</v>
      </c>
      <c r="G3">
        <v>5.5386726295098755E-2</v>
      </c>
      <c r="H3">
        <v>6.686607665373287E-2</v>
      </c>
    </row>
    <row r="4" spans="2:18" x14ac:dyDescent="0.25">
      <c r="B4" t="s">
        <v>86</v>
      </c>
      <c r="C4">
        <v>1.1545212517551274E-2</v>
      </c>
      <c r="D4">
        <v>7.4259559171666598E-4</v>
      </c>
      <c r="E4">
        <v>3.0836869266405166E-4</v>
      </c>
      <c r="F4">
        <v>2.0185646231286381E-3</v>
      </c>
      <c r="G4">
        <v>8.2629424321081226E-4</v>
      </c>
      <c r="H4">
        <v>2.4195267262344445E-3</v>
      </c>
    </row>
    <row r="5" spans="2:18" x14ac:dyDescent="0.25">
      <c r="B5" t="s">
        <v>87</v>
      </c>
      <c r="C5">
        <v>5.7556177816057703E-4</v>
      </c>
      <c r="D5">
        <v>2.2795141790044466E-4</v>
      </c>
      <c r="E5">
        <v>3.8816590778635861E-4</v>
      </c>
      <c r="F5">
        <v>7.9026620096823985E-4</v>
      </c>
      <c r="G5">
        <v>6.9037792027797367E-4</v>
      </c>
      <c r="H5">
        <v>1.2120685606541338E-3</v>
      </c>
    </row>
    <row r="6" spans="2:18" x14ac:dyDescent="0.25">
      <c r="B6" t="s">
        <v>88</v>
      </c>
      <c r="C6">
        <v>1.0274031499019841E-3</v>
      </c>
      <c r="D6">
        <v>1.7087427595545656E-3</v>
      </c>
      <c r="E6">
        <v>4.9864717067660822E-4</v>
      </c>
      <c r="F6">
        <v>5.1856397455361249E-4</v>
      </c>
      <c r="G6">
        <v>5.0055499256304039E-4</v>
      </c>
      <c r="H6">
        <v>3.1487023185526653E-3</v>
      </c>
    </row>
    <row r="7" spans="2:18" x14ac:dyDescent="0.25">
      <c r="M7" s="12"/>
      <c r="N7" s="12"/>
      <c r="O7" s="12"/>
      <c r="P7" s="12"/>
      <c r="Q7" s="12"/>
      <c r="R7" s="12"/>
    </row>
    <row r="8" spans="2:18" x14ac:dyDescent="0.25">
      <c r="B8" s="11" t="s">
        <v>61</v>
      </c>
    </row>
    <row r="9" spans="2:18" x14ac:dyDescent="0.25">
      <c r="B9" t="s">
        <v>60</v>
      </c>
      <c r="C9">
        <v>5.4885319057261531E-2</v>
      </c>
      <c r="D9">
        <v>0.18775637449078375</v>
      </c>
      <c r="E9">
        <v>3.0180983068742194E-2</v>
      </c>
      <c r="F9">
        <v>6.9294518226911433E-2</v>
      </c>
      <c r="G9">
        <v>6.3522540099482688E-2</v>
      </c>
      <c r="H9">
        <v>6.9826503406260093E-2</v>
      </c>
    </row>
    <row r="10" spans="2:18" x14ac:dyDescent="0.25">
      <c r="B10" t="s">
        <v>57</v>
      </c>
      <c r="C10">
        <v>6.4872638863890057E-3</v>
      </c>
      <c r="D10">
        <v>1.2036206999571641E-3</v>
      </c>
      <c r="E10">
        <v>3.0367288738583078E-4</v>
      </c>
      <c r="F10">
        <v>3.4739380194309779E-3</v>
      </c>
      <c r="G10">
        <v>1.1077798449645071E-3</v>
      </c>
      <c r="H10">
        <v>3.2405899567241382E-3</v>
      </c>
    </row>
    <row r="11" spans="2:18" x14ac:dyDescent="0.25">
      <c r="B11" t="s">
        <v>59</v>
      </c>
      <c r="C11">
        <v>4.8025187038102101E-4</v>
      </c>
      <c r="D11">
        <v>1.9744426732128535E-4</v>
      </c>
      <c r="E11">
        <v>4.3915504781970316E-4</v>
      </c>
      <c r="F11">
        <v>6.8217492435554698E-4</v>
      </c>
      <c r="G11">
        <v>5.7515378174176064E-4</v>
      </c>
      <c r="H11">
        <v>9.3321543412235866E-4</v>
      </c>
    </row>
    <row r="12" spans="2:18" x14ac:dyDescent="0.25">
      <c r="B12" t="s">
        <v>58</v>
      </c>
      <c r="C12">
        <v>1.0846582496914559E-3</v>
      </c>
      <c r="D12">
        <v>2.1129292756571216E-3</v>
      </c>
      <c r="E12">
        <v>5.8343219429767283E-4</v>
      </c>
      <c r="F12">
        <v>6.486325200389609E-4</v>
      </c>
      <c r="G12">
        <v>4.4662719875053768E-4</v>
      </c>
      <c r="H12">
        <v>3.4499283096502075E-3</v>
      </c>
    </row>
    <row r="14" spans="2:18" x14ac:dyDescent="0.25">
      <c r="B14" s="11" t="s">
        <v>62</v>
      </c>
    </row>
    <row r="15" spans="2:18" x14ac:dyDescent="0.25">
      <c r="B15" t="s">
        <v>56</v>
      </c>
      <c r="C15">
        <v>4.302047130666007E-2</v>
      </c>
      <c r="D15">
        <v>0.13749335973655663</v>
      </c>
      <c r="E15">
        <v>2.8975952147474792E-2</v>
      </c>
      <c r="F15">
        <v>5.3796101300261204E-2</v>
      </c>
      <c r="G15">
        <v>5.5105976393659974E-2</v>
      </c>
      <c r="H15">
        <v>6.3690949185286172E-2</v>
      </c>
    </row>
    <row r="16" spans="2:18" x14ac:dyDescent="0.25">
      <c r="B16" t="s">
        <v>53</v>
      </c>
      <c r="C16">
        <v>5.1866572254638532E-3</v>
      </c>
      <c r="D16">
        <v>1.258687540048653E-3</v>
      </c>
      <c r="E16">
        <v>5.2077373801471258E-4</v>
      </c>
      <c r="F16">
        <v>4.4884166992611215E-3</v>
      </c>
      <c r="G16">
        <v>1.1515716480944294E-3</v>
      </c>
      <c r="H16">
        <v>3.5141845814666171E-3</v>
      </c>
    </row>
    <row r="17" spans="2:19" x14ac:dyDescent="0.25">
      <c r="B17" t="s">
        <v>55</v>
      </c>
      <c r="C17">
        <v>4.1614860985115799E-4</v>
      </c>
      <c r="D17">
        <v>2.8093521769905204E-4</v>
      </c>
      <c r="E17">
        <v>7.9748156810577342E-4</v>
      </c>
      <c r="F17">
        <v>2.4857125072745788E-3</v>
      </c>
      <c r="G17">
        <v>1.6860781922175549E-3</v>
      </c>
      <c r="H17">
        <v>9.2825799999090024E-4</v>
      </c>
    </row>
    <row r="18" spans="2:19" x14ac:dyDescent="0.25">
      <c r="B18" t="s">
        <v>54</v>
      </c>
      <c r="C18" s="10">
        <v>1.3877776436919398E-3</v>
      </c>
      <c r="D18" s="10">
        <v>2.3383076673340942E-3</v>
      </c>
      <c r="E18" s="10">
        <v>7.6501203024674784E-4</v>
      </c>
      <c r="F18" s="10">
        <v>8.7045844501520975E-4</v>
      </c>
      <c r="G18" s="10">
        <v>5.0417904496216084E-4</v>
      </c>
      <c r="H18" s="10">
        <v>4.0063573875122492E-3</v>
      </c>
      <c r="M18" s="12"/>
      <c r="N18" s="12"/>
      <c r="O18" s="12"/>
      <c r="P18" s="12"/>
      <c r="Q18" s="12"/>
      <c r="R18" s="12"/>
      <c r="S18" s="12"/>
    </row>
    <row r="19" spans="2:19" x14ac:dyDescent="0.25">
      <c r="M19" s="12"/>
      <c r="N19" s="12"/>
      <c r="O19" s="12"/>
      <c r="P19" s="12"/>
      <c r="Q19" s="12"/>
      <c r="R19" s="12"/>
      <c r="S19" s="12"/>
    </row>
    <row r="20" spans="2:19" x14ac:dyDescent="0.25">
      <c r="B20" s="11" t="s">
        <v>63</v>
      </c>
      <c r="M20" s="12"/>
      <c r="N20" s="12"/>
      <c r="O20" s="12"/>
      <c r="P20" s="12"/>
      <c r="Q20" s="12"/>
      <c r="R20" s="12"/>
      <c r="S20" s="12"/>
    </row>
    <row r="21" spans="2:19" x14ac:dyDescent="0.25">
      <c r="B21" t="s">
        <v>52</v>
      </c>
      <c r="C21">
        <v>3.3902354082856065E-2</v>
      </c>
      <c r="D21">
        <v>0.10623314689668122</v>
      </c>
      <c r="E21">
        <v>3.2347773497720909E-2</v>
      </c>
      <c r="F21">
        <v>4.8913024902887514E-2</v>
      </c>
      <c r="G21">
        <v>5.0814773057725658E-2</v>
      </c>
      <c r="H21">
        <v>5.3545395302988651E-2</v>
      </c>
    </row>
    <row r="22" spans="2:19" x14ac:dyDescent="0.25">
      <c r="B22" t="s">
        <v>49</v>
      </c>
      <c r="C22">
        <v>4.0123694994668394E-3</v>
      </c>
      <c r="D22">
        <v>1.0205781972969536E-3</v>
      </c>
      <c r="E22">
        <v>3.0413690309136486E-4</v>
      </c>
      <c r="F22">
        <v>2.7861312103694192E-3</v>
      </c>
      <c r="G22">
        <v>9.6220971620569751E-4</v>
      </c>
      <c r="H22">
        <v>3.0278634073727549E-3</v>
      </c>
    </row>
    <row r="23" spans="2:19" x14ac:dyDescent="0.25">
      <c r="B23" t="s">
        <v>51</v>
      </c>
      <c r="C23" s="12">
        <v>3.4604521796640644E-4</v>
      </c>
      <c r="D23" s="12">
        <v>1.9973969829478744E-4</v>
      </c>
      <c r="E23" s="12">
        <v>4.149392773113769E-4</v>
      </c>
      <c r="F23" s="12">
        <v>1.3797666496884798E-3</v>
      </c>
      <c r="G23" s="12">
        <v>6.7435616103632694E-4</v>
      </c>
      <c r="H23" s="12">
        <v>4.8494306721291736E-4</v>
      </c>
    </row>
    <row r="24" spans="2:19" x14ac:dyDescent="0.25">
      <c r="B24" t="s">
        <v>50</v>
      </c>
      <c r="C24">
        <v>5.2335813921993715E-4</v>
      </c>
      <c r="D24">
        <v>1.0692167656457334E-3</v>
      </c>
      <c r="E24">
        <v>4.6399585849357108E-4</v>
      </c>
      <c r="F24">
        <v>7.7379458144355982E-4</v>
      </c>
      <c r="G24">
        <v>4.4009978453186661E-4</v>
      </c>
      <c r="H24">
        <v>3.5655473273012994E-3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7"/>
  <sheetViews>
    <sheetView workbookViewId="0">
      <selection activeCell="F26" sqref="F26"/>
    </sheetView>
  </sheetViews>
  <sheetFormatPr defaultRowHeight="15" x14ac:dyDescent="0.25"/>
  <cols>
    <col min="5" max="5" width="17.42578125" bestFit="1" customWidth="1"/>
  </cols>
  <sheetData>
    <row r="2" spans="4:13" x14ac:dyDescent="0.25">
      <c r="D2" t="s">
        <v>65</v>
      </c>
      <c r="E2" t="s">
        <v>63</v>
      </c>
    </row>
    <row r="3" spans="4:13" x14ac:dyDescent="0.25">
      <c r="E3" t="s">
        <v>66</v>
      </c>
      <c r="F3" t="s">
        <v>67</v>
      </c>
      <c r="G3" t="s">
        <v>68</v>
      </c>
      <c r="J3" t="s">
        <v>65</v>
      </c>
      <c r="K3" t="s">
        <v>62</v>
      </c>
    </row>
    <row r="4" spans="4:13" x14ac:dyDescent="0.25">
      <c r="D4">
        <v>1</v>
      </c>
      <c r="E4" t="s">
        <v>71</v>
      </c>
      <c r="F4">
        <v>27.531649999999999</v>
      </c>
      <c r="G4" t="s">
        <v>69</v>
      </c>
      <c r="K4" t="s">
        <v>66</v>
      </c>
      <c r="L4" t="s">
        <v>67</v>
      </c>
      <c r="M4" t="s">
        <v>68</v>
      </c>
    </row>
    <row r="5" spans="4:13" x14ac:dyDescent="0.25">
      <c r="D5">
        <v>2</v>
      </c>
      <c r="E5" t="s">
        <v>72</v>
      </c>
      <c r="F5">
        <v>27.019919999999999</v>
      </c>
      <c r="G5" t="s">
        <v>69</v>
      </c>
      <c r="J5">
        <v>1</v>
      </c>
      <c r="K5" t="s">
        <v>77</v>
      </c>
      <c r="L5">
        <v>27.583819999999999</v>
      </c>
      <c r="M5" t="s">
        <v>69</v>
      </c>
    </row>
    <row r="6" spans="4:13" x14ac:dyDescent="0.25">
      <c r="D6">
        <v>3</v>
      </c>
      <c r="E6" t="s">
        <v>73</v>
      </c>
      <c r="F6">
        <v>26.455950000000001</v>
      </c>
      <c r="G6" t="s">
        <v>69</v>
      </c>
      <c r="J6">
        <v>2</v>
      </c>
      <c r="K6" t="s">
        <v>78</v>
      </c>
      <c r="L6">
        <v>20.678979999999999</v>
      </c>
      <c r="M6" t="s">
        <v>70</v>
      </c>
    </row>
    <row r="7" spans="4:13" x14ac:dyDescent="0.25">
      <c r="D7">
        <v>4</v>
      </c>
      <c r="E7" t="s">
        <v>74</v>
      </c>
      <c r="F7">
        <v>17.632280000000002</v>
      </c>
      <c r="G7" t="s">
        <v>70</v>
      </c>
      <c r="J7">
        <v>3</v>
      </c>
      <c r="K7" t="s">
        <v>79</v>
      </c>
      <c r="L7">
        <v>17.26351</v>
      </c>
      <c r="M7" t="s">
        <v>75</v>
      </c>
    </row>
    <row r="8" spans="4:13" x14ac:dyDescent="0.25">
      <c r="J8">
        <v>4</v>
      </c>
      <c r="K8" t="s">
        <v>80</v>
      </c>
      <c r="L8">
        <v>15.66769</v>
      </c>
      <c r="M8" t="s">
        <v>75</v>
      </c>
    </row>
    <row r="11" spans="4:13" x14ac:dyDescent="0.25">
      <c r="E11" t="s">
        <v>23</v>
      </c>
    </row>
    <row r="12" spans="4:13" x14ac:dyDescent="0.25">
      <c r="E12" t="s">
        <v>66</v>
      </c>
      <c r="F12" t="s">
        <v>67</v>
      </c>
      <c r="G12" t="s">
        <v>68</v>
      </c>
      <c r="J12" t="s">
        <v>65</v>
      </c>
      <c r="K12" t="s">
        <v>61</v>
      </c>
    </row>
    <row r="13" spans="4:13" x14ac:dyDescent="0.25">
      <c r="D13">
        <v>1</v>
      </c>
      <c r="E13" t="s">
        <v>74</v>
      </c>
      <c r="F13">
        <v>5.0736829999999999</v>
      </c>
      <c r="G13" t="s">
        <v>69</v>
      </c>
      <c r="K13" t="s">
        <v>66</v>
      </c>
      <c r="L13" t="s">
        <v>67</v>
      </c>
      <c r="M13" t="s">
        <v>68</v>
      </c>
    </row>
    <row r="14" spans="4:13" x14ac:dyDescent="0.25">
      <c r="D14">
        <v>2</v>
      </c>
      <c r="E14" t="s">
        <v>74</v>
      </c>
      <c r="F14">
        <v>3.7269000000000001</v>
      </c>
      <c r="G14" t="s">
        <v>70</v>
      </c>
      <c r="J14">
        <v>1</v>
      </c>
      <c r="K14" t="s">
        <v>77</v>
      </c>
      <c r="L14">
        <v>24.306308999999999</v>
      </c>
      <c r="M14" t="s">
        <v>69</v>
      </c>
    </row>
    <row r="15" spans="4:13" x14ac:dyDescent="0.25">
      <c r="D15">
        <v>3</v>
      </c>
      <c r="E15" t="s">
        <v>85</v>
      </c>
      <c r="F15">
        <v>3.344042</v>
      </c>
      <c r="G15" t="s">
        <v>75</v>
      </c>
      <c r="J15">
        <v>2</v>
      </c>
      <c r="K15" t="s">
        <v>78</v>
      </c>
      <c r="L15">
        <v>18.895775</v>
      </c>
      <c r="M15" t="s">
        <v>70</v>
      </c>
    </row>
    <row r="16" spans="4:13" x14ac:dyDescent="0.25">
      <c r="D16">
        <v>4</v>
      </c>
      <c r="E16" t="s">
        <v>72</v>
      </c>
      <c r="F16">
        <v>2.884852</v>
      </c>
      <c r="G16" t="s">
        <v>76</v>
      </c>
      <c r="J16">
        <v>3</v>
      </c>
      <c r="K16" t="s">
        <v>80</v>
      </c>
      <c r="L16">
        <v>13.713229999999999</v>
      </c>
      <c r="M16" t="s">
        <v>75</v>
      </c>
    </row>
    <row r="17" spans="10:13" x14ac:dyDescent="0.25">
      <c r="J17">
        <v>4</v>
      </c>
      <c r="K17" t="s">
        <v>79</v>
      </c>
      <c r="L17">
        <v>9.0968789999999995</v>
      </c>
      <c r="M1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4"/>
  <sheetViews>
    <sheetView topLeftCell="H1" workbookViewId="0">
      <selection activeCell="K38" sqref="K38"/>
    </sheetView>
  </sheetViews>
  <sheetFormatPr defaultRowHeight="15" x14ac:dyDescent="0.25"/>
  <cols>
    <col min="3" max="3" width="13.28515625" bestFit="1" customWidth="1"/>
    <col min="4" max="5" width="19.42578125" bestFit="1" customWidth="1"/>
    <col min="10" max="10" width="10.140625" bestFit="1" customWidth="1"/>
    <col min="13" max="13" width="17.42578125" bestFit="1" customWidth="1"/>
    <col min="15" max="15" width="10.28515625" bestFit="1" customWidth="1"/>
    <col min="16" max="16" width="12.85546875" bestFit="1" customWidth="1"/>
    <col min="19" max="19" width="23.42578125" bestFit="1" customWidth="1"/>
  </cols>
  <sheetData>
    <row r="2" spans="3:21" x14ac:dyDescent="0.25">
      <c r="C2" s="13" t="s">
        <v>89</v>
      </c>
      <c r="D2" s="13" t="s">
        <v>90</v>
      </c>
      <c r="E2" s="13" t="s">
        <v>91</v>
      </c>
    </row>
    <row r="3" spans="3:21" x14ac:dyDescent="0.25">
      <c r="C3" s="13" t="s">
        <v>23</v>
      </c>
      <c r="D3" s="13" t="s">
        <v>92</v>
      </c>
      <c r="E3" s="14">
        <v>0</v>
      </c>
      <c r="J3" s="6" t="s">
        <v>28</v>
      </c>
    </row>
    <row r="4" spans="3:21" x14ac:dyDescent="0.25">
      <c r="C4" s="13" t="s">
        <v>61</v>
      </c>
      <c r="D4" s="13" t="s">
        <v>93</v>
      </c>
      <c r="E4" s="14">
        <v>1.0075000000000001</v>
      </c>
      <c r="J4" s="9" t="s">
        <v>30</v>
      </c>
      <c r="K4">
        <v>0</v>
      </c>
      <c r="L4">
        <v>0</v>
      </c>
      <c r="M4">
        <v>0</v>
      </c>
      <c r="N4">
        <v>0</v>
      </c>
      <c r="O4" s="9">
        <f>AVERAGE(K4:N4)</f>
        <v>0</v>
      </c>
    </row>
    <row r="5" spans="3:21" x14ac:dyDescent="0.25">
      <c r="C5" s="13" t="s">
        <v>62</v>
      </c>
      <c r="D5" s="13" t="s">
        <v>94</v>
      </c>
      <c r="E5" s="14">
        <v>5.0600000000000005</v>
      </c>
      <c r="J5" s="9" t="s">
        <v>40</v>
      </c>
      <c r="K5">
        <v>1.0900000000000001</v>
      </c>
      <c r="L5">
        <v>1.02</v>
      </c>
      <c r="M5">
        <v>0.96</v>
      </c>
      <c r="N5">
        <v>0.96</v>
      </c>
      <c r="O5" s="9">
        <f t="shared" ref="O5:O7" si="0">AVERAGE(K5:N5)</f>
        <v>1.0075000000000001</v>
      </c>
    </row>
    <row r="6" spans="3:21" x14ac:dyDescent="0.25">
      <c r="C6" s="13" t="s">
        <v>63</v>
      </c>
      <c r="D6" s="13" t="s">
        <v>95</v>
      </c>
      <c r="E6" s="14">
        <v>24.857500000000002</v>
      </c>
      <c r="J6" s="9" t="s">
        <v>34</v>
      </c>
      <c r="K6">
        <v>5.28</v>
      </c>
      <c r="L6">
        <v>5.0199999999999996</v>
      </c>
      <c r="M6">
        <v>5.28</v>
      </c>
      <c r="N6">
        <v>4.66</v>
      </c>
      <c r="O6" s="9">
        <f t="shared" si="0"/>
        <v>5.0600000000000005</v>
      </c>
    </row>
    <row r="7" spans="3:21" x14ac:dyDescent="0.25">
      <c r="J7" s="9" t="s">
        <v>41</v>
      </c>
      <c r="K7">
        <v>25.78</v>
      </c>
      <c r="L7">
        <v>24.44</v>
      </c>
      <c r="M7">
        <v>24.37</v>
      </c>
      <c r="N7">
        <v>24.84</v>
      </c>
      <c r="O7" s="9">
        <f t="shared" si="0"/>
        <v>24.857500000000002</v>
      </c>
    </row>
    <row r="11" spans="3:21" x14ac:dyDescent="0.25">
      <c r="J11" s="6" t="s">
        <v>28</v>
      </c>
    </row>
    <row r="12" spans="3:21" x14ac:dyDescent="0.25">
      <c r="J12" s="8" t="s">
        <v>30</v>
      </c>
      <c r="L12" t="s">
        <v>65</v>
      </c>
      <c r="M12" t="s">
        <v>63</v>
      </c>
    </row>
    <row r="13" spans="3:21" x14ac:dyDescent="0.25">
      <c r="J13" s="8" t="s">
        <v>37</v>
      </c>
      <c r="M13" t="s">
        <v>66</v>
      </c>
      <c r="N13" t="s">
        <v>67</v>
      </c>
      <c r="O13" t="s">
        <v>68</v>
      </c>
      <c r="R13" t="s">
        <v>65</v>
      </c>
      <c r="S13" t="s">
        <v>62</v>
      </c>
    </row>
    <row r="14" spans="3:21" x14ac:dyDescent="0.25">
      <c r="J14" s="8" t="s">
        <v>38</v>
      </c>
      <c r="L14">
        <v>1</v>
      </c>
      <c r="M14" t="s">
        <v>87</v>
      </c>
      <c r="N14">
        <v>27.531649999999999</v>
      </c>
      <c r="O14" t="s">
        <v>69</v>
      </c>
      <c r="S14" t="s">
        <v>66</v>
      </c>
      <c r="T14" t="s">
        <v>67</v>
      </c>
      <c r="U14" t="s">
        <v>68</v>
      </c>
    </row>
    <row r="15" spans="3:21" x14ac:dyDescent="0.25">
      <c r="J15" s="8" t="s">
        <v>39</v>
      </c>
      <c r="L15">
        <v>2</v>
      </c>
      <c r="M15" t="s">
        <v>86</v>
      </c>
      <c r="N15">
        <v>27.019919999999999</v>
      </c>
      <c r="O15" t="s">
        <v>69</v>
      </c>
      <c r="R15">
        <v>1</v>
      </c>
      <c r="S15" t="s">
        <v>86</v>
      </c>
      <c r="T15">
        <v>27.583819999999999</v>
      </c>
      <c r="U15" t="s">
        <v>69</v>
      </c>
    </row>
    <row r="16" spans="3:21" x14ac:dyDescent="0.25">
      <c r="L16">
        <v>3</v>
      </c>
      <c r="M16" t="s">
        <v>85</v>
      </c>
      <c r="N16">
        <v>26.455950000000001</v>
      </c>
      <c r="O16" t="s">
        <v>69</v>
      </c>
      <c r="R16">
        <v>2</v>
      </c>
      <c r="S16" t="s">
        <v>85</v>
      </c>
      <c r="T16">
        <v>20.678979999999999</v>
      </c>
      <c r="U16" t="s">
        <v>70</v>
      </c>
    </row>
    <row r="17" spans="10:21" x14ac:dyDescent="0.25">
      <c r="L17">
        <v>4</v>
      </c>
      <c r="M17" t="s">
        <v>88</v>
      </c>
      <c r="N17">
        <v>17.632280000000002</v>
      </c>
      <c r="O17" t="s">
        <v>70</v>
      </c>
      <c r="R17">
        <v>3</v>
      </c>
      <c r="S17" t="s">
        <v>87</v>
      </c>
      <c r="T17">
        <v>17.26351</v>
      </c>
      <c r="U17" t="s">
        <v>75</v>
      </c>
    </row>
    <row r="18" spans="10:21" x14ac:dyDescent="0.25">
      <c r="R18">
        <v>4</v>
      </c>
      <c r="S18" t="s">
        <v>88</v>
      </c>
      <c r="T18">
        <v>15.66769</v>
      </c>
      <c r="U18" t="s">
        <v>75</v>
      </c>
    </row>
    <row r="19" spans="10:21" x14ac:dyDescent="0.25">
      <c r="J19" s="6" t="s">
        <v>28</v>
      </c>
    </row>
    <row r="20" spans="10:21" x14ac:dyDescent="0.25">
      <c r="J20" s="7" t="s">
        <v>30</v>
      </c>
    </row>
    <row r="21" spans="10:21" x14ac:dyDescent="0.25">
      <c r="J21" s="7" t="s">
        <v>32</v>
      </c>
      <c r="M21" t="s">
        <v>23</v>
      </c>
    </row>
    <row r="22" spans="10:21" x14ac:dyDescent="0.25">
      <c r="J22" s="7" t="s">
        <v>34</v>
      </c>
      <c r="M22" t="s">
        <v>98</v>
      </c>
      <c r="N22" t="s">
        <v>100</v>
      </c>
      <c r="O22" t="s">
        <v>99</v>
      </c>
      <c r="R22" t="s">
        <v>65</v>
      </c>
      <c r="S22" t="s">
        <v>61</v>
      </c>
    </row>
    <row r="23" spans="10:21" x14ac:dyDescent="0.25">
      <c r="J23" s="7" t="s">
        <v>36</v>
      </c>
      <c r="L23">
        <v>1</v>
      </c>
      <c r="M23" t="s">
        <v>88</v>
      </c>
      <c r="N23">
        <v>5.0736829999999999</v>
      </c>
      <c r="O23" t="s">
        <v>69</v>
      </c>
      <c r="S23" t="s">
        <v>66</v>
      </c>
      <c r="T23" t="s">
        <v>67</v>
      </c>
      <c r="U23" t="s">
        <v>68</v>
      </c>
    </row>
    <row r="24" spans="10:21" x14ac:dyDescent="0.25">
      <c r="L24">
        <v>2</v>
      </c>
      <c r="M24" t="s">
        <v>87</v>
      </c>
      <c r="N24">
        <v>3.7269000000000001</v>
      </c>
      <c r="O24" t="s">
        <v>70</v>
      </c>
      <c r="R24">
        <v>1</v>
      </c>
      <c r="S24" t="s">
        <v>86</v>
      </c>
      <c r="T24">
        <v>24.306308999999999</v>
      </c>
      <c r="U24" t="s">
        <v>69</v>
      </c>
    </row>
    <row r="25" spans="10:21" x14ac:dyDescent="0.25">
      <c r="L25">
        <v>3</v>
      </c>
      <c r="M25" t="s">
        <v>85</v>
      </c>
      <c r="N25">
        <v>3.344042</v>
      </c>
      <c r="O25" t="s">
        <v>75</v>
      </c>
      <c r="R25">
        <v>2</v>
      </c>
      <c r="S25" t="s">
        <v>85</v>
      </c>
      <c r="T25">
        <v>18.895775</v>
      </c>
      <c r="U25" t="s">
        <v>70</v>
      </c>
    </row>
    <row r="26" spans="10:21" x14ac:dyDescent="0.25">
      <c r="L26">
        <v>4</v>
      </c>
      <c r="M26" t="s">
        <v>86</v>
      </c>
      <c r="N26">
        <v>2.884852</v>
      </c>
      <c r="O26" t="s">
        <v>76</v>
      </c>
      <c r="R26">
        <v>3</v>
      </c>
      <c r="S26" t="s">
        <v>88</v>
      </c>
      <c r="T26">
        <v>13.713229999999999</v>
      </c>
      <c r="U26" t="s">
        <v>75</v>
      </c>
    </row>
    <row r="27" spans="10:21" x14ac:dyDescent="0.25">
      <c r="J27" s="6" t="s">
        <v>28</v>
      </c>
      <c r="R27">
        <v>4</v>
      </c>
      <c r="S27" t="s">
        <v>87</v>
      </c>
      <c r="T27">
        <v>9.0968789999999995</v>
      </c>
      <c r="U27" t="s">
        <v>76</v>
      </c>
    </row>
    <row r="28" spans="10:21" x14ac:dyDescent="0.25">
      <c r="J28" t="s">
        <v>46</v>
      </c>
    </row>
    <row r="29" spans="10:21" x14ac:dyDescent="0.25">
      <c r="J29" t="s">
        <v>32</v>
      </c>
    </row>
    <row r="30" spans="10:21" x14ac:dyDescent="0.25">
      <c r="J30" t="s">
        <v>47</v>
      </c>
      <c r="N30" t="s">
        <v>23</v>
      </c>
      <c r="O30" t="s">
        <v>61</v>
      </c>
      <c r="P30" t="s">
        <v>62</v>
      </c>
      <c r="Q30" t="s">
        <v>63</v>
      </c>
    </row>
    <row r="31" spans="10:21" x14ac:dyDescent="0.25">
      <c r="J31" t="s">
        <v>48</v>
      </c>
      <c r="M31" t="s">
        <v>85</v>
      </c>
      <c r="N31" t="s">
        <v>75</v>
      </c>
      <c r="O31" t="s">
        <v>70</v>
      </c>
    </row>
    <row r="32" spans="10:21" x14ac:dyDescent="0.25">
      <c r="M32" t="s">
        <v>96</v>
      </c>
      <c r="N32" t="s">
        <v>76</v>
      </c>
    </row>
    <row r="33" spans="13:14" x14ac:dyDescent="0.25">
      <c r="M33" t="s">
        <v>86</v>
      </c>
      <c r="N33" t="s">
        <v>70</v>
      </c>
    </row>
    <row r="34" spans="13:14" x14ac:dyDescent="0.25">
      <c r="M34" t="s">
        <v>97</v>
      </c>
      <c r="N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LDI Values</vt:lpstr>
      <vt:lpstr>Cumulative Energy </vt:lpstr>
      <vt:lpstr>ANOVA </vt:lpstr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Shukla</dc:creator>
  <cp:lastModifiedBy>Harshit Shukla</cp:lastModifiedBy>
  <dcterms:created xsi:type="dcterms:W3CDTF">2018-03-22T05:27:29Z</dcterms:created>
  <dcterms:modified xsi:type="dcterms:W3CDTF">2019-06-18T03:13:39Z</dcterms:modified>
</cp:coreProperties>
</file>