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2020c\Downloads\"/>
    </mc:Choice>
  </mc:AlternateContent>
  <xr:revisionPtr revIDLastSave="0" documentId="13_ncr:1_{BBE8A4C3-BD7F-42DC-8230-8945DD63BBA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cel formula" sheetId="1" r:id="rId1"/>
    <sheet name="index and matc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C7" i="2"/>
  <c r="C2" i="2"/>
  <c r="C3" i="2"/>
  <c r="C4" i="2"/>
  <c r="C5" i="2"/>
  <c r="C6" i="2"/>
  <c r="G25" i="1"/>
  <c r="G24" i="1"/>
  <c r="G23" i="1"/>
  <c r="D23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</calcChain>
</file>

<file path=xl/sharedStrings.xml><?xml version="1.0" encoding="utf-8"?>
<sst xmlns="http://schemas.openxmlformats.org/spreadsheetml/2006/main" count="101" uniqueCount="80">
  <si>
    <t>Student ID</t>
  </si>
  <si>
    <t>First Name</t>
  </si>
  <si>
    <t>Last Name</t>
  </si>
  <si>
    <t>Gender</t>
  </si>
  <si>
    <t>Attendance</t>
  </si>
  <si>
    <t>Grade Level</t>
  </si>
  <si>
    <t>John</t>
  </si>
  <si>
    <t>Doe</t>
  </si>
  <si>
    <t>Male</t>
  </si>
  <si>
    <t>Jane</t>
  </si>
  <si>
    <t>Smith</t>
  </si>
  <si>
    <t>Female</t>
  </si>
  <si>
    <t>Michael</t>
  </si>
  <si>
    <t>Johnson</t>
  </si>
  <si>
    <t>Emily</t>
  </si>
  <si>
    <t>Brown</t>
  </si>
  <si>
    <t>David</t>
  </si>
  <si>
    <t>Lee</t>
  </si>
  <si>
    <t>Olivia</t>
  </si>
  <si>
    <t>Miller</t>
  </si>
  <si>
    <t>Ethan</t>
  </si>
  <si>
    <t>Davis</t>
  </si>
  <si>
    <t>Sophia</t>
  </si>
  <si>
    <t>Rodriguez</t>
  </si>
  <si>
    <t>William</t>
  </si>
  <si>
    <t>Anderson</t>
  </si>
  <si>
    <t>Ava</t>
  </si>
  <si>
    <t>Jones</t>
  </si>
  <si>
    <t>Noah</t>
  </si>
  <si>
    <t>Williams</t>
  </si>
  <si>
    <t>Mia</t>
  </si>
  <si>
    <t>Clark</t>
  </si>
  <si>
    <t>Lucas</t>
  </si>
  <si>
    <t>Lewis</t>
  </si>
  <si>
    <t>Isabella</t>
  </si>
  <si>
    <t>Hall</t>
  </si>
  <si>
    <t>Mason</t>
  </si>
  <si>
    <t>Robinson</t>
  </si>
  <si>
    <t>Charlotte</t>
  </si>
  <si>
    <t>Walker</t>
  </si>
  <si>
    <t>Benjamin</t>
  </si>
  <si>
    <t>Allen</t>
  </si>
  <si>
    <t>Evelyn</t>
  </si>
  <si>
    <t>Young</t>
  </si>
  <si>
    <t>Wright</t>
  </si>
  <si>
    <t>Abigail</t>
  </si>
  <si>
    <t>King</t>
  </si>
  <si>
    <t>SUM-&gt;</t>
  </si>
  <si>
    <t>SUMIF-&gt;</t>
  </si>
  <si>
    <t>MIN-&gt;</t>
  </si>
  <si>
    <t>MAX-&gt;</t>
  </si>
  <si>
    <t>AVERAGE</t>
  </si>
  <si>
    <t>COUNT</t>
  </si>
  <si>
    <t xml:space="preserve"> COUNTBLANK</t>
  </si>
  <si>
    <t>POWER</t>
  </si>
  <si>
    <t>CONCAT</t>
  </si>
  <si>
    <t>TRIM</t>
  </si>
  <si>
    <t>REPLACE</t>
  </si>
  <si>
    <t>right</t>
  </si>
  <si>
    <t>left</t>
  </si>
  <si>
    <t>mid</t>
  </si>
  <si>
    <t>upper</t>
  </si>
  <si>
    <t>lower</t>
  </si>
  <si>
    <t>JAMES</t>
  </si>
  <si>
    <t>DATE</t>
  </si>
  <si>
    <t>DAY</t>
  </si>
  <si>
    <t>SECONDS</t>
  </si>
  <si>
    <t>MONTH</t>
  </si>
  <si>
    <t>YEAR</t>
  </si>
  <si>
    <t>mean-&gt;</t>
  </si>
  <si>
    <t>median-&gt;</t>
  </si>
  <si>
    <t>mode-&gt;</t>
  </si>
  <si>
    <t>StudentID</t>
  </si>
  <si>
    <t>FullName</t>
  </si>
  <si>
    <t>Index</t>
  </si>
  <si>
    <t>Match</t>
  </si>
  <si>
    <t>Alice</t>
  </si>
  <si>
    <t>Bob</t>
  </si>
  <si>
    <t>Charlie</t>
  </si>
  <si>
    <t>Frank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</si>
</sst>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22" fontId="0" fillId="0" borderId="0" xfId="0" applyNumberFormat="1"/>
    <xf numFmtId="14" fontId="0" fillId="0" borderId="0" xfId="0" applyNumberFormat="1"/>
    <xf numFmtId="0" fontId="2" fillId="0" borderId="2" xfId="0" applyFont="1" applyBorder="1" applyAlignment="1">
      <alignment horizontal="right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right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F9250F-FFA9-4C0F-AF88-A6CB545BC885}" name="Table1" displayName="Table1" ref="A1:F21" totalsRowShown="0" headerRowDxfId="15" dataDxfId="14">
  <autoFilter ref="A1:F21" xr:uid="{88F9250F-FFA9-4C0F-AF88-A6CB545BC885}"/>
  <tableColumns count="6">
    <tableColumn id="1" xr3:uid="{FD173587-3F9C-46C5-B057-B8B23372ABE8}" name="Student ID" dataDxfId="13"/>
    <tableColumn id="2" xr3:uid="{F24E8682-AC6F-49A3-8D8F-BADE8FC58353}" name="First Name" dataDxfId="12"/>
    <tableColumn id="3" xr3:uid="{A0EFC1FF-26B9-4DB5-9AED-2681E308A0C0}" name="Last Name" dataDxfId="11"/>
    <tableColumn id="4" xr3:uid="{4BB0B0C9-6884-40BF-9801-C1005B7F95AF}" name="Gender" dataDxfId="10"/>
    <tableColumn id="5" xr3:uid="{824B3EBC-A8B8-41F3-989C-46A0DA6C89CA}" name="Attendance" dataDxfId="9"/>
    <tableColumn id="6" xr3:uid="{AAF47373-C500-40C2-B433-36A458CFEF1F}" name="Grade Level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4119AF-DBEB-4BED-BB80-C55F2CC66C16}" name="Table2" displayName="Table2" ref="A1:D7" totalsRowShown="0" headerRowDxfId="2" headerRowBorderDxfId="6" tableBorderDxfId="7" totalsRowBorderDxfId="5">
  <autoFilter ref="A1:D7" xr:uid="{D34119AF-DBEB-4BED-BB80-C55F2CC66C16}"/>
  <tableColumns count="4">
    <tableColumn id="1" xr3:uid="{B7FE3A93-8E4F-4C5A-9DC7-859CB50AD092}" name="StudentID" dataDxfId="4"/>
    <tableColumn id="2" xr3:uid="{E57B657F-ED6D-4818-977B-527DDB13D0E7}" name="FullName" dataDxfId="3"/>
    <tableColumn id="3" xr3:uid="{E2A4A149-C48E-45AE-B636-BB27797430CB}" name="Index" dataDxfId="1">
      <calculatedColumnFormula>INDEX(B2:B10,1)</calculatedColumnFormula>
    </tableColumn>
    <tableColumn id="4" xr3:uid="{604DA2E5-2E12-4544-8BAA-A19962494AAB}" name="Match" dataDxfId="0">
      <calculatedColumnFormula>MATCH(B2,B2:B7)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44"/>
  <sheetViews>
    <sheetView workbookViewId="0">
      <selection activeCell="E18" sqref="E18"/>
    </sheetView>
  </sheetViews>
  <sheetFormatPr defaultColWidth="12.6640625" defaultRowHeight="15.75" customHeight="1" x14ac:dyDescent="0.25"/>
  <cols>
    <col min="4" max="4" width="15.5546875" bestFit="1" customWidth="1"/>
  </cols>
  <sheetData>
    <row r="1" spans="1:6" ht="13.8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3.2" x14ac:dyDescent="0.25">
      <c r="A2" s="1">
        <v>100000</v>
      </c>
      <c r="B2" s="1" t="s">
        <v>6</v>
      </c>
      <c r="C2" s="1" t="s">
        <v>7</v>
      </c>
      <c r="D2" s="1" t="s">
        <v>8</v>
      </c>
      <c r="E2" s="1">
        <v>95</v>
      </c>
      <c r="F2" s="1">
        <v>7</v>
      </c>
    </row>
    <row r="3" spans="1:6" ht="13.2" x14ac:dyDescent="0.25">
      <c r="A3" s="1">
        <v>100001</v>
      </c>
      <c r="B3" s="1" t="s">
        <v>9</v>
      </c>
      <c r="C3" s="1" t="s">
        <v>10</v>
      </c>
      <c r="D3" s="1" t="s">
        <v>11</v>
      </c>
      <c r="E3" s="1">
        <v>90</v>
      </c>
      <c r="F3" s="1">
        <v>8</v>
      </c>
    </row>
    <row r="4" spans="1:6" ht="13.2" x14ac:dyDescent="0.25">
      <c r="A4" s="1">
        <v>100002</v>
      </c>
      <c r="B4" s="1" t="s">
        <v>12</v>
      </c>
      <c r="C4" s="1" t="s">
        <v>13</v>
      </c>
      <c r="D4" s="1" t="s">
        <v>8</v>
      </c>
      <c r="E4" s="1">
        <v>88</v>
      </c>
      <c r="F4" s="1">
        <v>5</v>
      </c>
    </row>
    <row r="5" spans="1:6" ht="13.2" x14ac:dyDescent="0.25">
      <c r="A5" s="1">
        <v>100003</v>
      </c>
      <c r="B5" s="1" t="s">
        <v>14</v>
      </c>
      <c r="C5" s="1" t="s">
        <v>15</v>
      </c>
      <c r="D5" s="1" t="s">
        <v>11</v>
      </c>
      <c r="E5" s="1">
        <v>92</v>
      </c>
      <c r="F5" s="1">
        <v>6</v>
      </c>
    </row>
    <row r="6" spans="1:6" ht="13.2" x14ac:dyDescent="0.25">
      <c r="A6" s="1">
        <v>100004</v>
      </c>
      <c r="B6" s="1" t="s">
        <v>16</v>
      </c>
      <c r="C6" s="1" t="s">
        <v>17</v>
      </c>
      <c r="D6" s="1" t="s">
        <v>8</v>
      </c>
      <c r="E6" s="1">
        <v>85</v>
      </c>
      <c r="F6" s="1"/>
    </row>
    <row r="7" spans="1:6" ht="13.2" x14ac:dyDescent="0.25">
      <c r="A7" s="1">
        <v>100005</v>
      </c>
      <c r="B7" s="1" t="s">
        <v>18</v>
      </c>
      <c r="C7" s="1" t="s">
        <v>19</v>
      </c>
      <c r="D7" s="1" t="s">
        <v>11</v>
      </c>
      <c r="E7" s="1">
        <v>98</v>
      </c>
      <c r="F7" s="1">
        <v>8</v>
      </c>
    </row>
    <row r="8" spans="1:6" ht="13.2" x14ac:dyDescent="0.25">
      <c r="A8" s="1">
        <v>100006</v>
      </c>
      <c r="B8" s="1" t="s">
        <v>20</v>
      </c>
      <c r="C8" s="1" t="s">
        <v>21</v>
      </c>
      <c r="D8" s="1" t="s">
        <v>8</v>
      </c>
      <c r="E8" s="1">
        <v>80</v>
      </c>
      <c r="F8" s="1">
        <v>5</v>
      </c>
    </row>
    <row r="9" spans="1:6" ht="13.2" x14ac:dyDescent="0.25">
      <c r="A9" s="1">
        <v>100007</v>
      </c>
      <c r="B9" s="1" t="s">
        <v>22</v>
      </c>
      <c r="C9" s="1" t="s">
        <v>23</v>
      </c>
      <c r="D9" s="1" t="s">
        <v>11</v>
      </c>
      <c r="E9" s="1">
        <v>91</v>
      </c>
      <c r="F9" s="1">
        <v>6</v>
      </c>
    </row>
    <row r="10" spans="1:6" ht="13.2" x14ac:dyDescent="0.25">
      <c r="A10" s="1">
        <v>100008</v>
      </c>
      <c r="B10" s="1" t="s">
        <v>24</v>
      </c>
      <c r="C10" s="1" t="s">
        <v>25</v>
      </c>
      <c r="D10" s="1" t="s">
        <v>8</v>
      </c>
      <c r="E10" s="1">
        <v>87</v>
      </c>
      <c r="F10" s="1"/>
    </row>
    <row r="11" spans="1:6" ht="13.2" x14ac:dyDescent="0.25">
      <c r="A11" s="1">
        <v>100009</v>
      </c>
      <c r="B11" s="1" t="s">
        <v>26</v>
      </c>
      <c r="C11" s="1" t="s">
        <v>27</v>
      </c>
      <c r="D11" s="1" t="s">
        <v>11</v>
      </c>
      <c r="E11" s="1">
        <v>94</v>
      </c>
      <c r="F11" s="1">
        <v>8</v>
      </c>
    </row>
    <row r="12" spans="1:6" ht="13.2" x14ac:dyDescent="0.25">
      <c r="A12" s="1">
        <v>100010</v>
      </c>
      <c r="B12" s="1" t="s">
        <v>28</v>
      </c>
      <c r="C12" s="1" t="s">
        <v>29</v>
      </c>
      <c r="D12" s="1" t="s">
        <v>8</v>
      </c>
      <c r="E12" s="1">
        <v>95</v>
      </c>
      <c r="F12" s="1">
        <v>5</v>
      </c>
    </row>
    <row r="13" spans="1:6" ht="13.2" x14ac:dyDescent="0.25">
      <c r="A13" s="1">
        <v>100011</v>
      </c>
      <c r="B13" s="1" t="s">
        <v>30</v>
      </c>
      <c r="C13" s="1" t="s">
        <v>31</v>
      </c>
      <c r="D13" s="1" t="s">
        <v>11</v>
      </c>
      <c r="E13" s="1">
        <v>93</v>
      </c>
      <c r="F13" s="1">
        <v>6</v>
      </c>
    </row>
    <row r="14" spans="1:6" ht="13.2" x14ac:dyDescent="0.25">
      <c r="A14" s="1">
        <v>100012</v>
      </c>
      <c r="B14" s="1" t="s">
        <v>32</v>
      </c>
      <c r="C14" s="1" t="s">
        <v>33</v>
      </c>
      <c r="D14" s="1" t="s">
        <v>8</v>
      </c>
      <c r="E14" s="1">
        <v>82</v>
      </c>
      <c r="F14" s="1">
        <v>7</v>
      </c>
    </row>
    <row r="15" spans="1:6" ht="13.2" x14ac:dyDescent="0.25">
      <c r="A15" s="1">
        <v>100013</v>
      </c>
      <c r="B15" s="1" t="s">
        <v>34</v>
      </c>
      <c r="C15" s="1" t="s">
        <v>35</v>
      </c>
      <c r="D15" s="1" t="s">
        <v>11</v>
      </c>
      <c r="E15" s="1">
        <v>90</v>
      </c>
      <c r="F15" s="1">
        <v>8</v>
      </c>
    </row>
    <row r="16" spans="1:6" ht="13.2" x14ac:dyDescent="0.25">
      <c r="A16" s="1">
        <v>100014</v>
      </c>
      <c r="B16" s="1" t="s">
        <v>36</v>
      </c>
      <c r="C16" s="1" t="s">
        <v>37</v>
      </c>
      <c r="D16" s="1" t="s">
        <v>8</v>
      </c>
      <c r="E16" s="1">
        <v>95</v>
      </c>
      <c r="F16" s="1">
        <v>5</v>
      </c>
    </row>
    <row r="17" spans="1:7" ht="13.2" x14ac:dyDescent="0.25">
      <c r="A17" s="1">
        <v>100015</v>
      </c>
      <c r="B17" s="1" t="s">
        <v>38</v>
      </c>
      <c r="C17" s="1" t="s">
        <v>39</v>
      </c>
      <c r="D17" s="1" t="s">
        <v>11</v>
      </c>
      <c r="E17" s="1">
        <v>96</v>
      </c>
      <c r="F17" s="1">
        <v>6</v>
      </c>
    </row>
    <row r="18" spans="1:7" ht="13.2" x14ac:dyDescent="0.25">
      <c r="A18" s="1">
        <v>100016</v>
      </c>
      <c r="B18" s="1" t="s">
        <v>40</v>
      </c>
      <c r="C18" s="1" t="s">
        <v>41</v>
      </c>
      <c r="D18" s="1" t="s">
        <v>8</v>
      </c>
      <c r="E18" s="1">
        <v>81</v>
      </c>
      <c r="F18" s="1">
        <v>2</v>
      </c>
    </row>
    <row r="19" spans="1:7" ht="13.2" x14ac:dyDescent="0.25">
      <c r="A19" s="1">
        <v>100017</v>
      </c>
      <c r="B19" s="1" t="s">
        <v>42</v>
      </c>
      <c r="C19" s="1" t="s">
        <v>43</v>
      </c>
      <c r="D19" s="4" t="s">
        <v>11</v>
      </c>
      <c r="E19" s="1">
        <v>90</v>
      </c>
      <c r="F19" s="1">
        <v>8</v>
      </c>
    </row>
    <row r="20" spans="1:7" ht="13.2" x14ac:dyDescent="0.25">
      <c r="A20" s="1">
        <v>100018</v>
      </c>
      <c r="B20" s="5" t="s">
        <v>63</v>
      </c>
      <c r="C20" s="1" t="s">
        <v>44</v>
      </c>
      <c r="D20" s="1" t="s">
        <v>8</v>
      </c>
      <c r="E20" s="1">
        <v>86</v>
      </c>
      <c r="F20" s="1">
        <v>5</v>
      </c>
    </row>
    <row r="21" spans="1:7" ht="13.2" x14ac:dyDescent="0.25">
      <c r="A21" s="1">
        <v>100019</v>
      </c>
      <c r="B21" s="1" t="s">
        <v>45</v>
      </c>
      <c r="C21" s="1" t="s">
        <v>46</v>
      </c>
      <c r="D21" s="1" t="s">
        <v>11</v>
      </c>
      <c r="E21" s="1">
        <v>97</v>
      </c>
      <c r="F21" s="1">
        <v>6</v>
      </c>
    </row>
    <row r="23" spans="1:7" ht="15.75" customHeight="1" x14ac:dyDescent="0.25">
      <c r="C23" t="s">
        <v>47</v>
      </c>
      <c r="D23">
        <f>SUM(Table1[Grade Level])</f>
        <v>111</v>
      </c>
      <c r="F23" t="s">
        <v>69</v>
      </c>
      <c r="G23">
        <f>AVERAGE(Table1[Grade Level])</f>
        <v>6.166666666666667</v>
      </c>
    </row>
    <row r="24" spans="1:7" ht="15.75" customHeight="1" x14ac:dyDescent="0.25">
      <c r="C24" s="3" t="s">
        <v>48</v>
      </c>
      <c r="D24">
        <f>SUMIF(B2:B21,E9,Table1[Attendance])</f>
        <v>0</v>
      </c>
      <c r="F24" t="s">
        <v>70</v>
      </c>
      <c r="G24">
        <f>MEDIAN(Table1[Attendance])</f>
        <v>90.5</v>
      </c>
    </row>
    <row r="25" spans="1:7" ht="15.75" customHeight="1" x14ac:dyDescent="0.25">
      <c r="C25" s="3" t="s">
        <v>49</v>
      </c>
      <c r="D25">
        <f>MIN(Table1[Grade Level])</f>
        <v>2</v>
      </c>
      <c r="F25" t="s">
        <v>71</v>
      </c>
      <c r="G25">
        <f>MODE(Table1[Attendance])</f>
        <v>95</v>
      </c>
    </row>
    <row r="26" spans="1:7" ht="15.75" customHeight="1" x14ac:dyDescent="0.25">
      <c r="C26" s="3" t="s">
        <v>50</v>
      </c>
      <c r="D26">
        <f>MAX(Table1[Attendance])</f>
        <v>98</v>
      </c>
    </row>
    <row r="27" spans="1:7" ht="15.75" customHeight="1" x14ac:dyDescent="0.25">
      <c r="C27" s="3" t="s">
        <v>51</v>
      </c>
      <c r="D27">
        <f>AVERAGE(Table1[Grade Level])</f>
        <v>6.166666666666667</v>
      </c>
    </row>
    <row r="28" spans="1:7" ht="15.75" customHeight="1" x14ac:dyDescent="0.25">
      <c r="C28" s="3" t="s">
        <v>52</v>
      </c>
      <c r="D28">
        <f>COUNT(Table1[Attendance])</f>
        <v>20</v>
      </c>
    </row>
    <row r="29" spans="1:7" ht="15.75" customHeight="1" x14ac:dyDescent="0.25">
      <c r="C29" s="3" t="s">
        <v>53</v>
      </c>
      <c r="D29">
        <f>COUNTBLANK(Table1[Grade Level])</f>
        <v>2</v>
      </c>
    </row>
    <row r="30" spans="1:7" ht="15.75" customHeight="1" x14ac:dyDescent="0.25">
      <c r="C30" s="3" t="s">
        <v>54</v>
      </c>
      <c r="D30">
        <f>POWER(E18, 3)</f>
        <v>531441</v>
      </c>
    </row>
    <row r="31" spans="1:7" ht="15.75" customHeight="1" x14ac:dyDescent="0.25">
      <c r="C31" s="3" t="s">
        <v>55</v>
      </c>
      <c r="D31" s="3" t="str">
        <f>_xlfn.CONCAT(B20:D20,)</f>
        <v>JAMESWrightMale</v>
      </c>
    </row>
    <row r="32" spans="1:7" ht="15.75" customHeight="1" x14ac:dyDescent="0.25">
      <c r="C32" s="3" t="s">
        <v>56</v>
      </c>
      <c r="D32" t="str">
        <f>TRIM(D19)</f>
        <v>Female</v>
      </c>
    </row>
    <row r="33" spans="3:4" ht="15.75" customHeight="1" x14ac:dyDescent="0.25">
      <c r="C33" s="3" t="s">
        <v>57</v>
      </c>
      <c r="D33" t="str">
        <f>REPLACE(B21,5,3,"har")</f>
        <v>Abighar</v>
      </c>
    </row>
    <row r="34" spans="3:4" ht="15.75" customHeight="1" x14ac:dyDescent="0.25">
      <c r="C34" s="3" t="s">
        <v>58</v>
      </c>
      <c r="D34" t="str">
        <f>RIGHT(B18,8)</f>
        <v>Benjamin</v>
      </c>
    </row>
    <row r="35" spans="3:4" ht="15.75" customHeight="1" x14ac:dyDescent="0.25">
      <c r="C35" s="3" t="s">
        <v>59</v>
      </c>
      <c r="D35" t="str">
        <f>LEFT(C20,6)</f>
        <v>Wright</v>
      </c>
    </row>
    <row r="36" spans="3:4" ht="15.75" customHeight="1" x14ac:dyDescent="0.25">
      <c r="C36" s="3" t="s">
        <v>60</v>
      </c>
      <c r="D36" t="str">
        <f>MID(C16,3,4)</f>
        <v>bins</v>
      </c>
    </row>
    <row r="37" spans="3:4" ht="15.75" customHeight="1" x14ac:dyDescent="0.25">
      <c r="C37" s="3" t="s">
        <v>61</v>
      </c>
      <c r="D37" t="str">
        <f>UPPER(C20)</f>
        <v>WRIGHT</v>
      </c>
    </row>
    <row r="38" spans="3:4" ht="15.75" customHeight="1" x14ac:dyDescent="0.25">
      <c r="C38" s="3" t="s">
        <v>62</v>
      </c>
      <c r="D38" s="3" t="str">
        <f>LOWER(B20)</f>
        <v>james</v>
      </c>
    </row>
    <row r="39" spans="3:4" ht="15.75" customHeight="1" x14ac:dyDescent="0.25">
      <c r="C39" s="3" t="s">
        <v>64</v>
      </c>
      <c r="D39" s="6">
        <f ca="1">NOW()</f>
        <v>45506.428357986108</v>
      </c>
    </row>
    <row r="40" spans="3:4" ht="15.75" customHeight="1" x14ac:dyDescent="0.25">
      <c r="C40" s="3" t="s">
        <v>64</v>
      </c>
      <c r="D40" s="7">
        <f ca="1">TODAY()</f>
        <v>45506</v>
      </c>
    </row>
    <row r="41" spans="3:4" ht="15.75" customHeight="1" x14ac:dyDescent="0.25">
      <c r="C41" s="3" t="s">
        <v>65</v>
      </c>
      <c r="D41">
        <f ca="1">DAY(TODAY())</f>
        <v>2</v>
      </c>
    </row>
    <row r="42" spans="3:4" ht="15.75" customHeight="1" x14ac:dyDescent="0.25">
      <c r="C42" s="3" t="s">
        <v>66</v>
      </c>
      <c r="D42">
        <f ca="1">SECOND(NOW())</f>
        <v>50</v>
      </c>
    </row>
    <row r="43" spans="3:4" ht="15.75" customHeight="1" x14ac:dyDescent="0.25">
      <c r="C43" s="3" t="s">
        <v>67</v>
      </c>
      <c r="D43" s="3">
        <f ca="1">MONTH(TODAY())</f>
        <v>8</v>
      </c>
    </row>
    <row r="44" spans="3:4" ht="15.75" customHeight="1" x14ac:dyDescent="0.25">
      <c r="C44" s="3" t="s">
        <v>68</v>
      </c>
      <c r="D44">
        <f ca="1">YEAR(TODAY())</f>
        <v>2024</v>
      </c>
    </row>
  </sheetData>
  <conditionalFormatting sqref="D23:D4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{FE5E75D4-7180-45CA-8489-048AFA05ACB0}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5E75D4-7180-45CA-8489-048AFA05AC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D23:D44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A6255-D81D-4A26-9CE8-5337F81282CD}">
  <dimension ref="A1:D7"/>
  <sheetViews>
    <sheetView tabSelected="1" workbookViewId="0">
      <selection activeCell="D3" sqref="D3"/>
    </sheetView>
  </sheetViews>
  <sheetFormatPr defaultRowHeight="13.2" x14ac:dyDescent="0.25"/>
  <cols>
    <col min="1" max="1" width="10.88671875" customWidth="1"/>
    <col min="2" max="2" width="10.33203125" customWidth="1"/>
  </cols>
  <sheetData>
    <row r="1" spans="1:4" ht="13.8" thickBot="1" x14ac:dyDescent="0.3">
      <c r="A1" s="10" t="s">
        <v>72</v>
      </c>
      <c r="B1" s="11" t="s">
        <v>73</v>
      </c>
      <c r="C1" s="11" t="s">
        <v>74</v>
      </c>
      <c r="D1" s="12" t="s">
        <v>75</v>
      </c>
    </row>
    <row r="2" spans="1:4" ht="13.8" thickBot="1" x14ac:dyDescent="0.3">
      <c r="A2" s="8">
        <v>1000</v>
      </c>
      <c r="B2" s="2" t="s">
        <v>76</v>
      </c>
      <c r="C2" s="2" t="str">
        <f t="shared" ref="C2:C7" si="0">INDEX(B2:B10,1)</f>
        <v>Alice</v>
      </c>
      <c r="D2" s="9">
        <f t="shared" ref="D2:D7" si="1">MATCH(B2,B2:B7)</f>
        <v>1</v>
      </c>
    </row>
    <row r="3" spans="1:4" ht="13.8" thickBot="1" x14ac:dyDescent="0.3">
      <c r="A3" s="8">
        <v>1006</v>
      </c>
      <c r="B3" s="2" t="s">
        <v>77</v>
      </c>
      <c r="C3" s="2" t="str">
        <f t="shared" si="0"/>
        <v>Bob</v>
      </c>
      <c r="D3" s="9">
        <f t="shared" si="1"/>
        <v>1</v>
      </c>
    </row>
    <row r="4" spans="1:4" ht="13.8" thickBot="1" x14ac:dyDescent="0.3">
      <c r="A4" s="8">
        <v>1012</v>
      </c>
      <c r="B4" s="2" t="s">
        <v>78</v>
      </c>
      <c r="C4" s="2" t="str">
        <f t="shared" si="0"/>
        <v>Charlie</v>
      </c>
      <c r="D4" s="9">
        <f t="shared" si="1"/>
        <v>1</v>
      </c>
    </row>
    <row r="5" spans="1:4" ht="13.8" thickBot="1" x14ac:dyDescent="0.3">
      <c r="A5" s="8">
        <v>1018</v>
      </c>
      <c r="B5" s="2" t="s">
        <v>16</v>
      </c>
      <c r="C5" s="2" t="str">
        <f t="shared" si="0"/>
        <v>David</v>
      </c>
      <c r="D5" s="9">
        <f t="shared" si="1"/>
        <v>1</v>
      </c>
    </row>
    <row r="6" spans="1:4" ht="13.8" thickBot="1" x14ac:dyDescent="0.3">
      <c r="A6" s="8">
        <v>1024</v>
      </c>
      <c r="B6" s="2" t="s">
        <v>14</v>
      </c>
      <c r="C6" s="2" t="str">
        <f t="shared" si="0"/>
        <v>Emily</v>
      </c>
      <c r="D6" s="9">
        <f t="shared" si="1"/>
        <v>1</v>
      </c>
    </row>
    <row r="7" spans="1:4" x14ac:dyDescent="0.25">
      <c r="A7" s="13">
        <v>1030</v>
      </c>
      <c r="B7" s="14" t="s">
        <v>79</v>
      </c>
      <c r="C7" s="14" t="str">
        <f>C4</f>
        <v>Charlie</v>
      </c>
      <c r="D7" s="15">
        <f t="shared" si="1"/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 formula</vt:lpstr>
      <vt:lpstr>index and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harsh sen</cp:lastModifiedBy>
  <dcterms:modified xsi:type="dcterms:W3CDTF">2024-08-02T04:46:56Z</dcterms:modified>
</cp:coreProperties>
</file>