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urse 2 - Advanced\"/>
    </mc:Choice>
  </mc:AlternateContent>
  <bookViews>
    <workbookView xWindow="0" yWindow="0" windowWidth="28800" windowHeight="12300"/>
  </bookViews>
  <sheets>
    <sheet name="All" sheetId="1" r:id="rId1"/>
    <sheet name="Sector Returns Globally" sheetId="3" r:id="rId2"/>
    <sheet name="Dividend Paid" sheetId="2" r:id="rId3"/>
    <sheet name="Industry Top Countries" sheetId="4" r:id="rId4"/>
    <sheet name="Sheet5" sheetId="5" r:id="rId5"/>
  </sheets>
  <calcPr calcId="152511"/>
  <pivotCaches>
    <pivotCache cacheId="6" r:id="rId6"/>
  </pivotCaches>
</workbook>
</file>

<file path=xl/calcChain.xml><?xml version="1.0" encoding="utf-8"?>
<calcChain xmlns="http://schemas.openxmlformats.org/spreadsheetml/2006/main">
  <c r="F22" i="5" l="1"/>
  <c r="B19" i="5"/>
  <c r="C19" i="5"/>
  <c r="D19" i="5"/>
  <c r="E19" i="5"/>
  <c r="G19" i="5"/>
  <c r="B20" i="5"/>
  <c r="C20" i="5"/>
  <c r="D20" i="5"/>
  <c r="E20" i="5"/>
  <c r="G20" i="5"/>
  <c r="B21" i="5"/>
  <c r="C21" i="5"/>
  <c r="D21" i="5"/>
  <c r="E21" i="5"/>
  <c r="G21" i="5"/>
  <c r="B18" i="5"/>
  <c r="C18" i="5"/>
  <c r="D18" i="5"/>
  <c r="E18" i="5"/>
  <c r="G18" i="5"/>
  <c r="B13" i="5"/>
  <c r="C13" i="5"/>
  <c r="D13" i="5"/>
  <c r="E13" i="5"/>
  <c r="G13" i="5"/>
  <c r="B14" i="5"/>
  <c r="C14" i="5"/>
  <c r="D14" i="5"/>
  <c r="E14" i="5"/>
  <c r="G14" i="5"/>
  <c r="B15" i="5"/>
  <c r="C15" i="5"/>
  <c r="D15" i="5"/>
  <c r="E15" i="5"/>
  <c r="G15" i="5"/>
  <c r="B16" i="5"/>
  <c r="C16" i="5"/>
  <c r="D16" i="5"/>
  <c r="E16" i="5"/>
  <c r="G16" i="5"/>
  <c r="B17" i="5"/>
  <c r="C17" i="5"/>
  <c r="D17" i="5"/>
  <c r="E17" i="5"/>
  <c r="G17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E4" i="5"/>
  <c r="D4" i="5"/>
  <c r="C4" i="5"/>
  <c r="B4" i="5"/>
  <c r="G5" i="5"/>
  <c r="G6" i="5"/>
  <c r="G7" i="5"/>
  <c r="G8" i="5"/>
  <c r="G9" i="5"/>
  <c r="G10" i="5"/>
  <c r="G11" i="5"/>
  <c r="G12" i="5"/>
  <c r="G4" i="5"/>
  <c r="T4" i="2"/>
  <c r="U4" i="2"/>
  <c r="V4" i="2"/>
  <c r="W4" i="2"/>
  <c r="X4" i="2"/>
  <c r="Y4" i="2"/>
  <c r="Z4" i="2"/>
  <c r="T6" i="2"/>
  <c r="U6" i="2"/>
  <c r="V6" i="2"/>
  <c r="W6" i="2"/>
  <c r="X6" i="2"/>
  <c r="Y6" i="2"/>
  <c r="Z6" i="2"/>
  <c r="T5" i="2"/>
  <c r="U5" i="2"/>
  <c r="V5" i="2"/>
  <c r="W5" i="2"/>
  <c r="X5" i="2"/>
  <c r="Y5" i="2"/>
  <c r="Z5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T14" i="2"/>
  <c r="U14" i="2"/>
  <c r="V14" i="2"/>
  <c r="W14" i="2"/>
  <c r="X14" i="2"/>
  <c r="Y14" i="2"/>
  <c r="Z14" i="2"/>
  <c r="T13" i="2"/>
  <c r="U13" i="2"/>
  <c r="V13" i="2"/>
  <c r="W13" i="2"/>
  <c r="X13" i="2"/>
  <c r="Y13" i="2"/>
  <c r="Z13" i="2"/>
  <c r="T18" i="2"/>
  <c r="U18" i="2"/>
  <c r="V18" i="2"/>
  <c r="W18" i="2"/>
  <c r="X18" i="2"/>
  <c r="Y18" i="2"/>
  <c r="Z18" i="2"/>
  <c r="T16" i="2"/>
  <c r="U16" i="2"/>
  <c r="V16" i="2"/>
  <c r="W16" i="2"/>
  <c r="X16" i="2"/>
  <c r="Y16" i="2"/>
  <c r="Z16" i="2"/>
  <c r="T19" i="2"/>
  <c r="U19" i="2"/>
  <c r="V19" i="2"/>
  <c r="W19" i="2"/>
  <c r="X19" i="2"/>
  <c r="Y19" i="2"/>
  <c r="Z19" i="2"/>
  <c r="T15" i="2"/>
  <c r="U15" i="2"/>
  <c r="V15" i="2"/>
  <c r="W15" i="2"/>
  <c r="X15" i="2"/>
  <c r="Y15" i="2"/>
  <c r="Z15" i="2"/>
  <c r="T17" i="2"/>
  <c r="U17" i="2"/>
  <c r="V17" i="2"/>
  <c r="W17" i="2"/>
  <c r="X17" i="2"/>
  <c r="Y17" i="2"/>
  <c r="Z17" i="2"/>
  <c r="T20" i="2"/>
  <c r="U20" i="2"/>
  <c r="V20" i="2"/>
  <c r="W20" i="2"/>
  <c r="X20" i="2"/>
  <c r="Y20" i="2"/>
  <c r="Z20" i="2"/>
  <c r="T21" i="2"/>
  <c r="U21" i="2"/>
  <c r="V21" i="2"/>
  <c r="W21" i="2"/>
  <c r="X21" i="2"/>
  <c r="Y21" i="2"/>
  <c r="Z21" i="2"/>
  <c r="T23" i="2"/>
  <c r="U23" i="2"/>
  <c r="V23" i="2"/>
  <c r="W23" i="2"/>
  <c r="X23" i="2"/>
  <c r="Y23" i="2"/>
  <c r="Z23" i="2"/>
  <c r="T22" i="2"/>
  <c r="U22" i="2"/>
  <c r="V22" i="2"/>
  <c r="W22" i="2"/>
  <c r="X22" i="2"/>
  <c r="Y22" i="2"/>
  <c r="Z22" i="2"/>
  <c r="T30" i="2"/>
  <c r="U30" i="2"/>
  <c r="V30" i="2"/>
  <c r="W30" i="2"/>
  <c r="X30" i="2"/>
  <c r="Y30" i="2"/>
  <c r="Z30" i="2"/>
  <c r="T26" i="2"/>
  <c r="U26" i="2"/>
  <c r="V26" i="2"/>
  <c r="W26" i="2"/>
  <c r="X26" i="2"/>
  <c r="Y26" i="2"/>
  <c r="Z26" i="2"/>
  <c r="T24" i="2"/>
  <c r="U24" i="2"/>
  <c r="V24" i="2"/>
  <c r="W24" i="2"/>
  <c r="X24" i="2"/>
  <c r="Y24" i="2"/>
  <c r="Z24" i="2"/>
  <c r="T29" i="2"/>
  <c r="U29" i="2"/>
  <c r="V29" i="2"/>
  <c r="W29" i="2"/>
  <c r="X29" i="2"/>
  <c r="Y29" i="2"/>
  <c r="Z29" i="2"/>
  <c r="T25" i="2"/>
  <c r="U25" i="2"/>
  <c r="V25" i="2"/>
  <c r="W25" i="2"/>
  <c r="X25" i="2"/>
  <c r="Y25" i="2"/>
  <c r="Z25" i="2"/>
  <c r="T28" i="2"/>
  <c r="U28" i="2"/>
  <c r="V28" i="2"/>
  <c r="W28" i="2"/>
  <c r="X28" i="2"/>
  <c r="Y28" i="2"/>
  <c r="Z28" i="2"/>
  <c r="T32" i="2"/>
  <c r="U32" i="2"/>
  <c r="V32" i="2"/>
  <c r="W32" i="2"/>
  <c r="X32" i="2"/>
  <c r="Y32" i="2"/>
  <c r="Z32" i="2"/>
  <c r="T27" i="2"/>
  <c r="U27" i="2"/>
  <c r="V27" i="2"/>
  <c r="W27" i="2"/>
  <c r="X27" i="2"/>
  <c r="Y27" i="2"/>
  <c r="Z27" i="2"/>
  <c r="T31" i="2"/>
  <c r="U31" i="2"/>
  <c r="V31" i="2"/>
  <c r="W31" i="2"/>
  <c r="X31" i="2"/>
  <c r="Y31" i="2"/>
  <c r="Z31" i="2"/>
  <c r="T33" i="2"/>
  <c r="U33" i="2"/>
  <c r="V33" i="2"/>
  <c r="W33" i="2"/>
  <c r="X33" i="2"/>
  <c r="Y33" i="2"/>
  <c r="Z33" i="2"/>
  <c r="T34" i="2"/>
  <c r="U34" i="2"/>
  <c r="V34" i="2"/>
  <c r="W34" i="2"/>
  <c r="X34" i="2"/>
  <c r="Y34" i="2"/>
  <c r="Z34" i="2"/>
  <c r="T37" i="2"/>
  <c r="U37" i="2"/>
  <c r="V37" i="2"/>
  <c r="W37" i="2"/>
  <c r="X37" i="2"/>
  <c r="Y37" i="2"/>
  <c r="Z37" i="2"/>
  <c r="T38" i="2"/>
  <c r="U38" i="2"/>
  <c r="V38" i="2"/>
  <c r="W38" i="2"/>
  <c r="X38" i="2"/>
  <c r="Y38" i="2"/>
  <c r="Z38" i="2"/>
  <c r="T35" i="2"/>
  <c r="U35" i="2"/>
  <c r="V35" i="2"/>
  <c r="W35" i="2"/>
  <c r="X35" i="2"/>
  <c r="Y35" i="2"/>
  <c r="Z35" i="2"/>
  <c r="T42" i="2"/>
  <c r="U42" i="2"/>
  <c r="V42" i="2"/>
  <c r="W42" i="2"/>
  <c r="X42" i="2"/>
  <c r="Y42" i="2"/>
  <c r="Z42" i="2"/>
  <c r="T40" i="2"/>
  <c r="U40" i="2"/>
  <c r="V40" i="2"/>
  <c r="W40" i="2"/>
  <c r="X40" i="2"/>
  <c r="Y40" i="2"/>
  <c r="Z40" i="2"/>
  <c r="T36" i="2"/>
  <c r="U36" i="2"/>
  <c r="V36" i="2"/>
  <c r="W36" i="2"/>
  <c r="X36" i="2"/>
  <c r="Y36" i="2"/>
  <c r="Z36" i="2"/>
  <c r="T46" i="2"/>
  <c r="U46" i="2"/>
  <c r="V46" i="2"/>
  <c r="W46" i="2"/>
  <c r="X46" i="2"/>
  <c r="Y46" i="2"/>
  <c r="Z46" i="2"/>
  <c r="T43" i="2"/>
  <c r="U43" i="2"/>
  <c r="V43" i="2"/>
  <c r="W43" i="2"/>
  <c r="X43" i="2"/>
  <c r="Y43" i="2"/>
  <c r="Z43" i="2"/>
  <c r="T39" i="2"/>
  <c r="U39" i="2"/>
  <c r="V39" i="2"/>
  <c r="W39" i="2"/>
  <c r="X39" i="2"/>
  <c r="Y39" i="2"/>
  <c r="Z39" i="2"/>
  <c r="T47" i="2"/>
  <c r="U47" i="2"/>
  <c r="V47" i="2"/>
  <c r="W47" i="2"/>
  <c r="X47" i="2"/>
  <c r="Y47" i="2"/>
  <c r="Z47" i="2"/>
  <c r="T41" i="2"/>
  <c r="U41" i="2"/>
  <c r="V41" i="2"/>
  <c r="W41" i="2"/>
  <c r="X41" i="2"/>
  <c r="Y41" i="2"/>
  <c r="Z41" i="2"/>
  <c r="T60" i="2"/>
  <c r="U60" i="2"/>
  <c r="V60" i="2"/>
  <c r="W60" i="2"/>
  <c r="X60" i="2"/>
  <c r="Y60" i="2"/>
  <c r="Z60" i="2"/>
  <c r="T44" i="2"/>
  <c r="U44" i="2"/>
  <c r="V44" i="2"/>
  <c r="W44" i="2"/>
  <c r="X44" i="2"/>
  <c r="Y44" i="2"/>
  <c r="Z44" i="2"/>
  <c r="T48" i="2"/>
  <c r="U48" i="2"/>
  <c r="V48" i="2"/>
  <c r="W48" i="2"/>
  <c r="X48" i="2"/>
  <c r="Y48" i="2"/>
  <c r="Z48" i="2"/>
  <c r="T61" i="2"/>
  <c r="U61" i="2"/>
  <c r="V61" i="2"/>
  <c r="W61" i="2"/>
  <c r="X61" i="2"/>
  <c r="Y61" i="2"/>
  <c r="Z61" i="2"/>
  <c r="T45" i="2"/>
  <c r="U45" i="2"/>
  <c r="V45" i="2"/>
  <c r="W45" i="2"/>
  <c r="X45" i="2"/>
  <c r="Y45" i="2"/>
  <c r="Z45" i="2"/>
  <c r="T50" i="2"/>
  <c r="U50" i="2"/>
  <c r="V50" i="2"/>
  <c r="W50" i="2"/>
  <c r="X50" i="2"/>
  <c r="Y50" i="2"/>
  <c r="Z50" i="2"/>
  <c r="T49" i="2"/>
  <c r="U49" i="2"/>
  <c r="V49" i="2"/>
  <c r="W49" i="2"/>
  <c r="X49" i="2"/>
  <c r="Y49" i="2"/>
  <c r="Z49" i="2"/>
  <c r="T51" i="2"/>
  <c r="U51" i="2"/>
  <c r="V51" i="2"/>
  <c r="W51" i="2"/>
  <c r="X51" i="2"/>
  <c r="Y51" i="2"/>
  <c r="Z51" i="2"/>
  <c r="T54" i="2"/>
  <c r="U54" i="2"/>
  <c r="V54" i="2"/>
  <c r="W54" i="2"/>
  <c r="X54" i="2"/>
  <c r="Y54" i="2"/>
  <c r="Z54" i="2"/>
  <c r="T62" i="2"/>
  <c r="U62" i="2"/>
  <c r="V62" i="2"/>
  <c r="W62" i="2"/>
  <c r="X62" i="2"/>
  <c r="Y62" i="2"/>
  <c r="Z62" i="2"/>
  <c r="T52" i="2"/>
  <c r="U52" i="2"/>
  <c r="V52" i="2"/>
  <c r="W52" i="2"/>
  <c r="X52" i="2"/>
  <c r="Y52" i="2"/>
  <c r="Z52" i="2"/>
  <c r="T58" i="2"/>
  <c r="U58" i="2"/>
  <c r="V58" i="2"/>
  <c r="W58" i="2"/>
  <c r="X58" i="2"/>
  <c r="Y58" i="2"/>
  <c r="Z58" i="2"/>
  <c r="T56" i="2"/>
  <c r="U56" i="2"/>
  <c r="V56" i="2"/>
  <c r="W56" i="2"/>
  <c r="X56" i="2"/>
  <c r="Y56" i="2"/>
  <c r="Z56" i="2"/>
  <c r="T59" i="2"/>
  <c r="U59" i="2"/>
  <c r="V59" i="2"/>
  <c r="W59" i="2"/>
  <c r="X59" i="2"/>
  <c r="Y59" i="2"/>
  <c r="Z59" i="2"/>
  <c r="T78" i="2"/>
  <c r="U78" i="2"/>
  <c r="V78" i="2"/>
  <c r="W78" i="2"/>
  <c r="X78" i="2"/>
  <c r="Y78" i="2"/>
  <c r="Z78" i="2"/>
  <c r="T55" i="2"/>
  <c r="U55" i="2"/>
  <c r="V55" i="2"/>
  <c r="W55" i="2"/>
  <c r="X55" i="2"/>
  <c r="Y55" i="2"/>
  <c r="Z55" i="2"/>
  <c r="T53" i="2"/>
  <c r="U53" i="2"/>
  <c r="V53" i="2"/>
  <c r="W53" i="2"/>
  <c r="X53" i="2"/>
  <c r="Y53" i="2"/>
  <c r="Z53" i="2"/>
  <c r="T57" i="2"/>
  <c r="U57" i="2"/>
  <c r="V57" i="2"/>
  <c r="W57" i="2"/>
  <c r="X57" i="2"/>
  <c r="Y57" i="2"/>
  <c r="Z57" i="2"/>
  <c r="T81" i="2"/>
  <c r="U81" i="2"/>
  <c r="V81" i="2"/>
  <c r="W81" i="2"/>
  <c r="X81" i="2"/>
  <c r="Y81" i="2"/>
  <c r="Z81" i="2"/>
  <c r="T71" i="2"/>
  <c r="U71" i="2"/>
  <c r="V71" i="2"/>
  <c r="W71" i="2"/>
  <c r="X71" i="2"/>
  <c r="Y71" i="2"/>
  <c r="Z71" i="2"/>
  <c r="T86" i="2"/>
  <c r="U86" i="2"/>
  <c r="V86" i="2"/>
  <c r="W86" i="2"/>
  <c r="X86" i="2"/>
  <c r="Y86" i="2"/>
  <c r="Z86" i="2"/>
  <c r="T70" i="2"/>
  <c r="U70" i="2"/>
  <c r="V70" i="2"/>
  <c r="W70" i="2"/>
  <c r="X70" i="2"/>
  <c r="Y70" i="2"/>
  <c r="Z70" i="2"/>
  <c r="T63" i="2"/>
  <c r="U63" i="2"/>
  <c r="V63" i="2"/>
  <c r="W63" i="2"/>
  <c r="X63" i="2"/>
  <c r="Y63" i="2"/>
  <c r="Z63" i="2"/>
  <c r="T65" i="2"/>
  <c r="U65" i="2"/>
  <c r="V65" i="2"/>
  <c r="W65" i="2"/>
  <c r="X65" i="2"/>
  <c r="Y65" i="2"/>
  <c r="Z65" i="2"/>
  <c r="T64" i="2"/>
  <c r="U64" i="2"/>
  <c r="V64" i="2"/>
  <c r="W64" i="2"/>
  <c r="X64" i="2"/>
  <c r="Y64" i="2"/>
  <c r="Z64" i="2"/>
  <c r="T83" i="2"/>
  <c r="U83" i="2"/>
  <c r="V83" i="2"/>
  <c r="W83" i="2"/>
  <c r="X83" i="2"/>
  <c r="Y83" i="2"/>
  <c r="Z83" i="2"/>
  <c r="T69" i="2"/>
  <c r="U69" i="2"/>
  <c r="V69" i="2"/>
  <c r="W69" i="2"/>
  <c r="X69" i="2"/>
  <c r="Y69" i="2"/>
  <c r="Z69" i="2"/>
  <c r="T68" i="2"/>
  <c r="U68" i="2"/>
  <c r="V68" i="2"/>
  <c r="W68" i="2"/>
  <c r="X68" i="2"/>
  <c r="Y68" i="2"/>
  <c r="Z68" i="2"/>
  <c r="T74" i="2"/>
  <c r="U74" i="2"/>
  <c r="V74" i="2"/>
  <c r="W74" i="2"/>
  <c r="X74" i="2"/>
  <c r="Y74" i="2"/>
  <c r="Z74" i="2"/>
  <c r="T66" i="2"/>
  <c r="U66" i="2"/>
  <c r="V66" i="2"/>
  <c r="W66" i="2"/>
  <c r="X66" i="2"/>
  <c r="Y66" i="2"/>
  <c r="Z66" i="2"/>
  <c r="T67" i="2"/>
  <c r="U67" i="2"/>
  <c r="V67" i="2"/>
  <c r="W67" i="2"/>
  <c r="X67" i="2"/>
  <c r="Y67" i="2"/>
  <c r="Z67" i="2"/>
  <c r="T77" i="2"/>
  <c r="U77" i="2"/>
  <c r="V77" i="2"/>
  <c r="W77" i="2"/>
  <c r="X77" i="2"/>
  <c r="Y77" i="2"/>
  <c r="Z77" i="2"/>
  <c r="T72" i="2"/>
  <c r="U72" i="2"/>
  <c r="V72" i="2"/>
  <c r="W72" i="2"/>
  <c r="X72" i="2"/>
  <c r="Y72" i="2"/>
  <c r="Z72" i="2"/>
  <c r="T99" i="2"/>
  <c r="U99" i="2"/>
  <c r="V99" i="2"/>
  <c r="W99" i="2"/>
  <c r="X99" i="2"/>
  <c r="Y99" i="2"/>
  <c r="Z99" i="2"/>
  <c r="T76" i="2"/>
  <c r="U76" i="2"/>
  <c r="V76" i="2"/>
  <c r="W76" i="2"/>
  <c r="X76" i="2"/>
  <c r="Y76" i="2"/>
  <c r="Z76" i="2"/>
  <c r="T73" i="2"/>
  <c r="U73" i="2"/>
  <c r="V73" i="2"/>
  <c r="W73" i="2"/>
  <c r="X73" i="2"/>
  <c r="Y73" i="2"/>
  <c r="Z73" i="2"/>
  <c r="T85" i="2"/>
  <c r="U85" i="2"/>
  <c r="V85" i="2"/>
  <c r="W85" i="2"/>
  <c r="X85" i="2"/>
  <c r="Y85" i="2"/>
  <c r="Z85" i="2"/>
  <c r="T82" i="2"/>
  <c r="U82" i="2"/>
  <c r="V82" i="2"/>
  <c r="W82" i="2"/>
  <c r="X82" i="2"/>
  <c r="Y82" i="2"/>
  <c r="Z82" i="2"/>
  <c r="T80" i="2"/>
  <c r="U80" i="2"/>
  <c r="V80" i="2"/>
  <c r="W80" i="2"/>
  <c r="X80" i="2"/>
  <c r="Y80" i="2"/>
  <c r="Z80" i="2"/>
  <c r="T75" i="2"/>
  <c r="U75" i="2"/>
  <c r="V75" i="2"/>
  <c r="W75" i="2"/>
  <c r="X75" i="2"/>
  <c r="Y75" i="2"/>
  <c r="Z75" i="2"/>
  <c r="T79" i="2"/>
  <c r="U79" i="2"/>
  <c r="V79" i="2"/>
  <c r="W79" i="2"/>
  <c r="X79" i="2"/>
  <c r="Y79" i="2"/>
  <c r="Z79" i="2"/>
  <c r="T84" i="2"/>
  <c r="U84" i="2"/>
  <c r="V84" i="2"/>
  <c r="W84" i="2"/>
  <c r="X84" i="2"/>
  <c r="Y84" i="2"/>
  <c r="Z84" i="2"/>
  <c r="T90" i="2"/>
  <c r="U90" i="2"/>
  <c r="V90" i="2"/>
  <c r="W90" i="2"/>
  <c r="X90" i="2"/>
  <c r="Y90" i="2"/>
  <c r="Z90" i="2"/>
  <c r="T97" i="2"/>
  <c r="U97" i="2"/>
  <c r="V97" i="2"/>
  <c r="W97" i="2"/>
  <c r="X97" i="2"/>
  <c r="Y97" i="2"/>
  <c r="Z97" i="2"/>
  <c r="T87" i="2"/>
  <c r="U87" i="2"/>
  <c r="V87" i="2"/>
  <c r="W87" i="2"/>
  <c r="X87" i="2"/>
  <c r="Y87" i="2"/>
  <c r="Z87" i="2"/>
  <c r="T88" i="2"/>
  <c r="U88" i="2"/>
  <c r="V88" i="2"/>
  <c r="W88" i="2"/>
  <c r="X88" i="2"/>
  <c r="Y88" i="2"/>
  <c r="Z88" i="2"/>
  <c r="T89" i="2"/>
  <c r="U89" i="2"/>
  <c r="V89" i="2"/>
  <c r="W89" i="2"/>
  <c r="X89" i="2"/>
  <c r="Y89" i="2"/>
  <c r="Z89" i="2"/>
  <c r="T96" i="2"/>
  <c r="U96" i="2"/>
  <c r="V96" i="2"/>
  <c r="W96" i="2"/>
  <c r="X96" i="2"/>
  <c r="Y96" i="2"/>
  <c r="Z96" i="2"/>
  <c r="T108" i="2"/>
  <c r="U108" i="2"/>
  <c r="V108" i="2"/>
  <c r="W108" i="2"/>
  <c r="X108" i="2"/>
  <c r="Y108" i="2"/>
  <c r="Z108" i="2"/>
  <c r="T107" i="2"/>
  <c r="U107" i="2"/>
  <c r="V107" i="2"/>
  <c r="W107" i="2"/>
  <c r="X107" i="2"/>
  <c r="Y107" i="2"/>
  <c r="Z107" i="2"/>
  <c r="T91" i="2"/>
  <c r="U91" i="2"/>
  <c r="V91" i="2"/>
  <c r="W91" i="2"/>
  <c r="X91" i="2"/>
  <c r="Y91" i="2"/>
  <c r="Z91" i="2"/>
  <c r="T93" i="2"/>
  <c r="U93" i="2"/>
  <c r="V93" i="2"/>
  <c r="W93" i="2"/>
  <c r="X93" i="2"/>
  <c r="Y93" i="2"/>
  <c r="Z93" i="2"/>
  <c r="T98" i="2"/>
  <c r="U98" i="2"/>
  <c r="V98" i="2"/>
  <c r="W98" i="2"/>
  <c r="X98" i="2"/>
  <c r="Y98" i="2"/>
  <c r="Z98" i="2"/>
  <c r="T94" i="2"/>
  <c r="U94" i="2"/>
  <c r="V94" i="2"/>
  <c r="W94" i="2"/>
  <c r="X94" i="2"/>
  <c r="Y94" i="2"/>
  <c r="Z94" i="2"/>
  <c r="T95" i="2"/>
  <c r="U95" i="2"/>
  <c r="V95" i="2"/>
  <c r="W95" i="2"/>
  <c r="X95" i="2"/>
  <c r="Y95" i="2"/>
  <c r="Z95" i="2"/>
  <c r="T103" i="2"/>
  <c r="U103" i="2"/>
  <c r="V103" i="2"/>
  <c r="W103" i="2"/>
  <c r="X103" i="2"/>
  <c r="Y103" i="2"/>
  <c r="Z103" i="2"/>
  <c r="T105" i="2"/>
  <c r="U105" i="2"/>
  <c r="V105" i="2"/>
  <c r="W105" i="2"/>
  <c r="X105" i="2"/>
  <c r="Y105" i="2"/>
  <c r="Z105" i="2"/>
  <c r="T92" i="2"/>
  <c r="U92" i="2"/>
  <c r="V92" i="2"/>
  <c r="W92" i="2"/>
  <c r="X92" i="2"/>
  <c r="Y92" i="2"/>
  <c r="Z92" i="2"/>
  <c r="T101" i="2"/>
  <c r="U101" i="2"/>
  <c r="V101" i="2"/>
  <c r="W101" i="2"/>
  <c r="X101" i="2"/>
  <c r="Y101" i="2"/>
  <c r="Z101" i="2"/>
  <c r="T104" i="2"/>
  <c r="U104" i="2"/>
  <c r="V104" i="2"/>
  <c r="W104" i="2"/>
  <c r="X104" i="2"/>
  <c r="Y104" i="2"/>
  <c r="Z104" i="2"/>
  <c r="T102" i="2"/>
  <c r="U102" i="2"/>
  <c r="V102" i="2"/>
  <c r="W102" i="2"/>
  <c r="X102" i="2"/>
  <c r="Y102" i="2"/>
  <c r="Z102" i="2"/>
  <c r="T100" i="2"/>
  <c r="U100" i="2"/>
  <c r="V100" i="2"/>
  <c r="W100" i="2"/>
  <c r="X100" i="2"/>
  <c r="Y100" i="2"/>
  <c r="Z100" i="2"/>
  <c r="T110" i="2"/>
  <c r="U110" i="2"/>
  <c r="V110" i="2"/>
  <c r="W110" i="2"/>
  <c r="X110" i="2"/>
  <c r="Y110" i="2"/>
  <c r="Z110" i="2"/>
  <c r="T125" i="2"/>
  <c r="U125" i="2"/>
  <c r="V125" i="2"/>
  <c r="W125" i="2"/>
  <c r="X125" i="2"/>
  <c r="Y125" i="2"/>
  <c r="Z125" i="2"/>
  <c r="T106" i="2"/>
  <c r="U106" i="2"/>
  <c r="V106" i="2"/>
  <c r="W106" i="2"/>
  <c r="X106" i="2"/>
  <c r="Y106" i="2"/>
  <c r="Z106" i="2"/>
  <c r="T113" i="2"/>
  <c r="U113" i="2"/>
  <c r="V113" i="2"/>
  <c r="W113" i="2"/>
  <c r="X113" i="2"/>
  <c r="Y113" i="2"/>
  <c r="Z113" i="2"/>
  <c r="T109" i="2"/>
  <c r="U109" i="2"/>
  <c r="V109" i="2"/>
  <c r="W109" i="2"/>
  <c r="X109" i="2"/>
  <c r="Y109" i="2"/>
  <c r="Z109" i="2"/>
  <c r="T111" i="2"/>
  <c r="U111" i="2"/>
  <c r="V111" i="2"/>
  <c r="W111" i="2"/>
  <c r="X111" i="2"/>
  <c r="Y111" i="2"/>
  <c r="Z111" i="2"/>
  <c r="T112" i="2"/>
  <c r="U112" i="2"/>
  <c r="V112" i="2"/>
  <c r="W112" i="2"/>
  <c r="X112" i="2"/>
  <c r="Y112" i="2"/>
  <c r="Z112" i="2"/>
  <c r="T115" i="2"/>
  <c r="U115" i="2"/>
  <c r="V115" i="2"/>
  <c r="W115" i="2"/>
  <c r="X115" i="2"/>
  <c r="Y115" i="2"/>
  <c r="Z115" i="2"/>
  <c r="T116" i="2"/>
  <c r="U116" i="2"/>
  <c r="V116" i="2"/>
  <c r="W116" i="2"/>
  <c r="X116" i="2"/>
  <c r="Y116" i="2"/>
  <c r="Z116" i="2"/>
  <c r="T123" i="2"/>
  <c r="U123" i="2"/>
  <c r="V123" i="2"/>
  <c r="W123" i="2"/>
  <c r="X123" i="2"/>
  <c r="Y123" i="2"/>
  <c r="Z123" i="2"/>
  <c r="T114" i="2"/>
  <c r="U114" i="2"/>
  <c r="V114" i="2"/>
  <c r="W114" i="2"/>
  <c r="X114" i="2"/>
  <c r="Y114" i="2"/>
  <c r="Z114" i="2"/>
  <c r="T117" i="2"/>
  <c r="U117" i="2"/>
  <c r="V117" i="2"/>
  <c r="W117" i="2"/>
  <c r="X117" i="2"/>
  <c r="Y117" i="2"/>
  <c r="Z117" i="2"/>
  <c r="T126" i="2"/>
  <c r="U126" i="2"/>
  <c r="V126" i="2"/>
  <c r="W126" i="2"/>
  <c r="X126" i="2"/>
  <c r="Y126" i="2"/>
  <c r="Z126" i="2"/>
  <c r="T118" i="2"/>
  <c r="U118" i="2"/>
  <c r="V118" i="2"/>
  <c r="W118" i="2"/>
  <c r="X118" i="2"/>
  <c r="Y118" i="2"/>
  <c r="Z118" i="2"/>
  <c r="T129" i="2"/>
  <c r="U129" i="2"/>
  <c r="V129" i="2"/>
  <c r="W129" i="2"/>
  <c r="X129" i="2"/>
  <c r="Y129" i="2"/>
  <c r="Z129" i="2"/>
  <c r="T121" i="2"/>
  <c r="U121" i="2"/>
  <c r="V121" i="2"/>
  <c r="W121" i="2"/>
  <c r="X121" i="2"/>
  <c r="Y121" i="2"/>
  <c r="Z121" i="2"/>
  <c r="T122" i="2"/>
  <c r="U122" i="2"/>
  <c r="V122" i="2"/>
  <c r="W122" i="2"/>
  <c r="X122" i="2"/>
  <c r="Y122" i="2"/>
  <c r="Z122" i="2"/>
  <c r="T119" i="2"/>
  <c r="U119" i="2"/>
  <c r="V119" i="2"/>
  <c r="W119" i="2"/>
  <c r="X119" i="2"/>
  <c r="Y119" i="2"/>
  <c r="Z119" i="2"/>
  <c r="T120" i="2"/>
  <c r="U120" i="2"/>
  <c r="V120" i="2"/>
  <c r="W120" i="2"/>
  <c r="X120" i="2"/>
  <c r="Y120" i="2"/>
  <c r="Z120" i="2"/>
  <c r="T124" i="2"/>
  <c r="U124" i="2"/>
  <c r="V124" i="2"/>
  <c r="W124" i="2"/>
  <c r="X124" i="2"/>
  <c r="Y124" i="2"/>
  <c r="Z124" i="2"/>
  <c r="T127" i="2"/>
  <c r="U127" i="2"/>
  <c r="V127" i="2"/>
  <c r="W127" i="2"/>
  <c r="X127" i="2"/>
  <c r="Y127" i="2"/>
  <c r="Z127" i="2"/>
  <c r="T128" i="2"/>
  <c r="U128" i="2"/>
  <c r="V128" i="2"/>
  <c r="W128" i="2"/>
  <c r="X128" i="2"/>
  <c r="Y128" i="2"/>
  <c r="Z128" i="2"/>
  <c r="T131" i="2"/>
  <c r="U131" i="2"/>
  <c r="V131" i="2"/>
  <c r="W131" i="2"/>
  <c r="X131" i="2"/>
  <c r="Y131" i="2"/>
  <c r="Z131" i="2"/>
  <c r="T135" i="2"/>
  <c r="U135" i="2"/>
  <c r="V135" i="2"/>
  <c r="W135" i="2"/>
  <c r="X135" i="2"/>
  <c r="Y135" i="2"/>
  <c r="Z135" i="2"/>
  <c r="T132" i="2"/>
  <c r="U132" i="2"/>
  <c r="V132" i="2"/>
  <c r="W132" i="2"/>
  <c r="X132" i="2"/>
  <c r="Y132" i="2"/>
  <c r="Z132" i="2"/>
  <c r="T130" i="2"/>
  <c r="U130" i="2"/>
  <c r="V130" i="2"/>
  <c r="W130" i="2"/>
  <c r="X130" i="2"/>
  <c r="Y130" i="2"/>
  <c r="Z130" i="2"/>
  <c r="T134" i="2"/>
  <c r="U134" i="2"/>
  <c r="V134" i="2"/>
  <c r="W134" i="2"/>
  <c r="X134" i="2"/>
  <c r="Y134" i="2"/>
  <c r="Z134" i="2"/>
  <c r="T136" i="2"/>
  <c r="U136" i="2"/>
  <c r="V136" i="2"/>
  <c r="W136" i="2"/>
  <c r="X136" i="2"/>
  <c r="Y136" i="2"/>
  <c r="Z136" i="2"/>
  <c r="T133" i="2"/>
  <c r="U133" i="2"/>
  <c r="V133" i="2"/>
  <c r="W133" i="2"/>
  <c r="X133" i="2"/>
  <c r="Y133" i="2"/>
  <c r="Z133" i="2"/>
  <c r="T139" i="2"/>
  <c r="U139" i="2"/>
  <c r="V139" i="2"/>
  <c r="W139" i="2"/>
  <c r="X139" i="2"/>
  <c r="Y139" i="2"/>
  <c r="Z139" i="2"/>
  <c r="T138" i="2"/>
  <c r="U138" i="2"/>
  <c r="V138" i="2"/>
  <c r="W138" i="2"/>
  <c r="X138" i="2"/>
  <c r="Y138" i="2"/>
  <c r="Z138" i="2"/>
  <c r="T137" i="2"/>
  <c r="U137" i="2"/>
  <c r="V137" i="2"/>
  <c r="W137" i="2"/>
  <c r="X137" i="2"/>
  <c r="Y137" i="2"/>
  <c r="Z137" i="2"/>
  <c r="T142" i="2"/>
  <c r="U142" i="2"/>
  <c r="V142" i="2"/>
  <c r="W142" i="2"/>
  <c r="X142" i="2"/>
  <c r="Y142" i="2"/>
  <c r="Z142" i="2"/>
  <c r="T140" i="2"/>
  <c r="U140" i="2"/>
  <c r="V140" i="2"/>
  <c r="W140" i="2"/>
  <c r="X140" i="2"/>
  <c r="Y140" i="2"/>
  <c r="Z140" i="2"/>
  <c r="T146" i="2"/>
  <c r="U146" i="2"/>
  <c r="V146" i="2"/>
  <c r="W146" i="2"/>
  <c r="X146" i="2"/>
  <c r="Y146" i="2"/>
  <c r="Z146" i="2"/>
  <c r="T144" i="2"/>
  <c r="U144" i="2"/>
  <c r="V144" i="2"/>
  <c r="W144" i="2"/>
  <c r="X144" i="2"/>
  <c r="Y144" i="2"/>
  <c r="Z144" i="2"/>
  <c r="T145" i="2"/>
  <c r="U145" i="2"/>
  <c r="V145" i="2"/>
  <c r="W145" i="2"/>
  <c r="X145" i="2"/>
  <c r="Y145" i="2"/>
  <c r="Z145" i="2"/>
  <c r="T141" i="2"/>
  <c r="U141" i="2"/>
  <c r="V141" i="2"/>
  <c r="W141" i="2"/>
  <c r="X141" i="2"/>
  <c r="Y141" i="2"/>
  <c r="Z141" i="2"/>
  <c r="T143" i="2"/>
  <c r="U143" i="2"/>
  <c r="V143" i="2"/>
  <c r="W143" i="2"/>
  <c r="X143" i="2"/>
  <c r="Y143" i="2"/>
  <c r="Z143" i="2"/>
  <c r="T148" i="2"/>
  <c r="U148" i="2"/>
  <c r="V148" i="2"/>
  <c r="W148" i="2"/>
  <c r="X148" i="2"/>
  <c r="Y148" i="2"/>
  <c r="Z148" i="2"/>
  <c r="T157" i="2"/>
  <c r="U157" i="2"/>
  <c r="V157" i="2"/>
  <c r="W157" i="2"/>
  <c r="X157" i="2"/>
  <c r="Y157" i="2"/>
  <c r="Z157" i="2"/>
  <c r="T153" i="2"/>
  <c r="U153" i="2"/>
  <c r="V153" i="2"/>
  <c r="W153" i="2"/>
  <c r="X153" i="2"/>
  <c r="Y153" i="2"/>
  <c r="Z153" i="2"/>
  <c r="T151" i="2"/>
  <c r="U151" i="2"/>
  <c r="V151" i="2"/>
  <c r="W151" i="2"/>
  <c r="X151" i="2"/>
  <c r="Y151" i="2"/>
  <c r="Z151" i="2"/>
  <c r="T147" i="2"/>
  <c r="U147" i="2"/>
  <c r="V147" i="2"/>
  <c r="W147" i="2"/>
  <c r="X147" i="2"/>
  <c r="Y147" i="2"/>
  <c r="Z147" i="2"/>
  <c r="T152" i="2"/>
  <c r="U152" i="2"/>
  <c r="V152" i="2"/>
  <c r="W152" i="2"/>
  <c r="X152" i="2"/>
  <c r="Y152" i="2"/>
  <c r="Z152" i="2"/>
  <c r="T149" i="2"/>
  <c r="U149" i="2"/>
  <c r="V149" i="2"/>
  <c r="W149" i="2"/>
  <c r="X149" i="2"/>
  <c r="Y149" i="2"/>
  <c r="Z149" i="2"/>
  <c r="T154" i="2"/>
  <c r="U154" i="2"/>
  <c r="V154" i="2"/>
  <c r="W154" i="2"/>
  <c r="X154" i="2"/>
  <c r="Y154" i="2"/>
  <c r="Z154" i="2"/>
  <c r="T150" i="2"/>
  <c r="U150" i="2"/>
  <c r="V150" i="2"/>
  <c r="W150" i="2"/>
  <c r="X150" i="2"/>
  <c r="Y150" i="2"/>
  <c r="Z150" i="2"/>
  <c r="T155" i="2"/>
  <c r="U155" i="2"/>
  <c r="V155" i="2"/>
  <c r="W155" i="2"/>
  <c r="X155" i="2"/>
  <c r="Y155" i="2"/>
  <c r="Z155" i="2"/>
  <c r="T159" i="2"/>
  <c r="U159" i="2"/>
  <c r="V159" i="2"/>
  <c r="W159" i="2"/>
  <c r="X159" i="2"/>
  <c r="Y159" i="2"/>
  <c r="Z159" i="2"/>
  <c r="T156" i="2"/>
  <c r="U156" i="2"/>
  <c r="V156" i="2"/>
  <c r="W156" i="2"/>
  <c r="X156" i="2"/>
  <c r="Y156" i="2"/>
  <c r="Z156" i="2"/>
  <c r="T158" i="2"/>
  <c r="U158" i="2"/>
  <c r="V158" i="2"/>
  <c r="W158" i="2"/>
  <c r="X158" i="2"/>
  <c r="Y158" i="2"/>
  <c r="Z158" i="2"/>
  <c r="T160" i="2"/>
  <c r="U160" i="2"/>
  <c r="V160" i="2"/>
  <c r="W160" i="2"/>
  <c r="X160" i="2"/>
  <c r="Y160" i="2"/>
  <c r="Z160" i="2"/>
  <c r="T162" i="2"/>
  <c r="U162" i="2"/>
  <c r="V162" i="2"/>
  <c r="W162" i="2"/>
  <c r="X162" i="2"/>
  <c r="Y162" i="2"/>
  <c r="Z162" i="2"/>
  <c r="T163" i="2"/>
  <c r="U163" i="2"/>
  <c r="V163" i="2"/>
  <c r="W163" i="2"/>
  <c r="X163" i="2"/>
  <c r="Y163" i="2"/>
  <c r="Z163" i="2"/>
  <c r="T168" i="2"/>
  <c r="U168" i="2"/>
  <c r="V168" i="2"/>
  <c r="W168" i="2"/>
  <c r="X168" i="2"/>
  <c r="Y168" i="2"/>
  <c r="Z168" i="2"/>
  <c r="T167" i="2"/>
  <c r="U167" i="2"/>
  <c r="V167" i="2"/>
  <c r="W167" i="2"/>
  <c r="X167" i="2"/>
  <c r="Y167" i="2"/>
  <c r="Z167" i="2"/>
  <c r="T161" i="2"/>
  <c r="U161" i="2"/>
  <c r="V161" i="2"/>
  <c r="W161" i="2"/>
  <c r="X161" i="2"/>
  <c r="Y161" i="2"/>
  <c r="Z161" i="2"/>
  <c r="T170" i="2"/>
  <c r="U170" i="2"/>
  <c r="V170" i="2"/>
  <c r="W170" i="2"/>
  <c r="X170" i="2"/>
  <c r="Y170" i="2"/>
  <c r="Z170" i="2"/>
  <c r="T165" i="2"/>
  <c r="U165" i="2"/>
  <c r="V165" i="2"/>
  <c r="W165" i="2"/>
  <c r="X165" i="2"/>
  <c r="Y165" i="2"/>
  <c r="Z165" i="2"/>
  <c r="T164" i="2"/>
  <c r="U164" i="2"/>
  <c r="V164" i="2"/>
  <c r="W164" i="2"/>
  <c r="X164" i="2"/>
  <c r="Y164" i="2"/>
  <c r="Z164" i="2"/>
  <c r="T169" i="2"/>
  <c r="U169" i="2"/>
  <c r="V169" i="2"/>
  <c r="W169" i="2"/>
  <c r="X169" i="2"/>
  <c r="Y169" i="2"/>
  <c r="Z169" i="2"/>
  <c r="T180" i="2"/>
  <c r="U180" i="2"/>
  <c r="V180" i="2"/>
  <c r="W180" i="2"/>
  <c r="X180" i="2"/>
  <c r="Y180" i="2"/>
  <c r="Z180" i="2"/>
  <c r="T166" i="2"/>
  <c r="U166" i="2"/>
  <c r="V166" i="2"/>
  <c r="W166" i="2"/>
  <c r="X166" i="2"/>
  <c r="Y166" i="2"/>
  <c r="Z166" i="2"/>
  <c r="T172" i="2"/>
  <c r="U172" i="2"/>
  <c r="V172" i="2"/>
  <c r="W172" i="2"/>
  <c r="X172" i="2"/>
  <c r="Y172" i="2"/>
  <c r="Z172" i="2"/>
  <c r="T171" i="2"/>
  <c r="U171" i="2"/>
  <c r="V171" i="2"/>
  <c r="W171" i="2"/>
  <c r="X171" i="2"/>
  <c r="Y171" i="2"/>
  <c r="Z171" i="2"/>
  <c r="T178" i="2"/>
  <c r="U178" i="2"/>
  <c r="V178" i="2"/>
  <c r="W178" i="2"/>
  <c r="X178" i="2"/>
  <c r="Y178" i="2"/>
  <c r="Z178" i="2"/>
  <c r="T173" i="2"/>
  <c r="U173" i="2"/>
  <c r="V173" i="2"/>
  <c r="W173" i="2"/>
  <c r="X173" i="2"/>
  <c r="Y173" i="2"/>
  <c r="Z173" i="2"/>
  <c r="T176" i="2"/>
  <c r="U176" i="2"/>
  <c r="V176" i="2"/>
  <c r="W176" i="2"/>
  <c r="X176" i="2"/>
  <c r="Y176" i="2"/>
  <c r="Z176" i="2"/>
  <c r="T174" i="2"/>
  <c r="U174" i="2"/>
  <c r="V174" i="2"/>
  <c r="W174" i="2"/>
  <c r="X174" i="2"/>
  <c r="Y174" i="2"/>
  <c r="Z174" i="2"/>
  <c r="T175" i="2"/>
  <c r="U175" i="2"/>
  <c r="V175" i="2"/>
  <c r="W175" i="2"/>
  <c r="X175" i="2"/>
  <c r="Y175" i="2"/>
  <c r="Z175" i="2"/>
  <c r="T181" i="2"/>
  <c r="U181" i="2"/>
  <c r="V181" i="2"/>
  <c r="W181" i="2"/>
  <c r="X181" i="2"/>
  <c r="Y181" i="2"/>
  <c r="Z181" i="2"/>
  <c r="T187" i="2"/>
  <c r="U187" i="2"/>
  <c r="V187" i="2"/>
  <c r="W187" i="2"/>
  <c r="X187" i="2"/>
  <c r="Y187" i="2"/>
  <c r="Z187" i="2"/>
  <c r="T179" i="2"/>
  <c r="U179" i="2"/>
  <c r="V179" i="2"/>
  <c r="W179" i="2"/>
  <c r="X179" i="2"/>
  <c r="Y179" i="2"/>
  <c r="Z179" i="2"/>
  <c r="T182" i="2"/>
  <c r="U182" i="2"/>
  <c r="V182" i="2"/>
  <c r="W182" i="2"/>
  <c r="X182" i="2"/>
  <c r="Y182" i="2"/>
  <c r="Z182" i="2"/>
  <c r="T177" i="2"/>
  <c r="U177" i="2"/>
  <c r="V177" i="2"/>
  <c r="W177" i="2"/>
  <c r="X177" i="2"/>
  <c r="Y177" i="2"/>
  <c r="Z177" i="2"/>
  <c r="T189" i="2"/>
  <c r="U189" i="2"/>
  <c r="V189" i="2"/>
  <c r="W189" i="2"/>
  <c r="X189" i="2"/>
  <c r="Y189" i="2"/>
  <c r="Z189" i="2"/>
  <c r="T194" i="2"/>
  <c r="U194" i="2"/>
  <c r="V194" i="2"/>
  <c r="W194" i="2"/>
  <c r="X194" i="2"/>
  <c r="Y194" i="2"/>
  <c r="Z194" i="2"/>
  <c r="T196" i="2"/>
  <c r="U196" i="2"/>
  <c r="V196" i="2"/>
  <c r="W196" i="2"/>
  <c r="X196" i="2"/>
  <c r="Y196" i="2"/>
  <c r="Z196" i="2"/>
  <c r="T185" i="2"/>
  <c r="U185" i="2"/>
  <c r="V185" i="2"/>
  <c r="W185" i="2"/>
  <c r="X185" i="2"/>
  <c r="Y185" i="2"/>
  <c r="Z185" i="2"/>
  <c r="T191" i="2"/>
  <c r="U191" i="2"/>
  <c r="V191" i="2"/>
  <c r="W191" i="2"/>
  <c r="X191" i="2"/>
  <c r="Y191" i="2"/>
  <c r="Z191" i="2"/>
  <c r="T184" i="2"/>
  <c r="U184" i="2"/>
  <c r="V184" i="2"/>
  <c r="W184" i="2"/>
  <c r="X184" i="2"/>
  <c r="Y184" i="2"/>
  <c r="Z184" i="2"/>
  <c r="T199" i="2"/>
  <c r="U199" i="2"/>
  <c r="V199" i="2"/>
  <c r="W199" i="2"/>
  <c r="X199" i="2"/>
  <c r="Y199" i="2"/>
  <c r="Z199" i="2"/>
  <c r="T183" i="2"/>
  <c r="U183" i="2"/>
  <c r="V183" i="2"/>
  <c r="W183" i="2"/>
  <c r="X183" i="2"/>
  <c r="Y183" i="2"/>
  <c r="Z183" i="2"/>
  <c r="T186" i="2"/>
  <c r="U186" i="2"/>
  <c r="V186" i="2"/>
  <c r="W186" i="2"/>
  <c r="X186" i="2"/>
  <c r="Y186" i="2"/>
  <c r="Z186" i="2"/>
  <c r="T188" i="2"/>
  <c r="U188" i="2"/>
  <c r="V188" i="2"/>
  <c r="W188" i="2"/>
  <c r="X188" i="2"/>
  <c r="Y188" i="2"/>
  <c r="Z188" i="2"/>
  <c r="T190" i="2"/>
  <c r="U190" i="2"/>
  <c r="V190" i="2"/>
  <c r="W190" i="2"/>
  <c r="X190" i="2"/>
  <c r="Y190" i="2"/>
  <c r="Z190" i="2"/>
  <c r="T192" i="2"/>
  <c r="U192" i="2"/>
  <c r="V192" i="2"/>
  <c r="W192" i="2"/>
  <c r="X192" i="2"/>
  <c r="Y192" i="2"/>
  <c r="Z192" i="2"/>
  <c r="T193" i="2"/>
  <c r="U193" i="2"/>
  <c r="V193" i="2"/>
  <c r="W193" i="2"/>
  <c r="X193" i="2"/>
  <c r="Y193" i="2"/>
  <c r="Z193" i="2"/>
  <c r="T197" i="2"/>
  <c r="U197" i="2"/>
  <c r="V197" i="2"/>
  <c r="W197" i="2"/>
  <c r="X197" i="2"/>
  <c r="Y197" i="2"/>
  <c r="Z197" i="2"/>
  <c r="T201" i="2"/>
  <c r="U201" i="2"/>
  <c r="V201" i="2"/>
  <c r="W201" i="2"/>
  <c r="X201" i="2"/>
  <c r="Y201" i="2"/>
  <c r="Z201" i="2"/>
  <c r="T195" i="2"/>
  <c r="U195" i="2"/>
  <c r="V195" i="2"/>
  <c r="W195" i="2"/>
  <c r="X195" i="2"/>
  <c r="Y195" i="2"/>
  <c r="Z195" i="2"/>
  <c r="T198" i="2"/>
  <c r="U198" i="2"/>
  <c r="V198" i="2"/>
  <c r="W198" i="2"/>
  <c r="X198" i="2"/>
  <c r="Y198" i="2"/>
  <c r="Z198" i="2"/>
  <c r="T203" i="2"/>
  <c r="U203" i="2"/>
  <c r="V203" i="2"/>
  <c r="W203" i="2"/>
  <c r="X203" i="2"/>
  <c r="Y203" i="2"/>
  <c r="Z203" i="2"/>
  <c r="T207" i="2"/>
  <c r="U207" i="2"/>
  <c r="V207" i="2"/>
  <c r="W207" i="2"/>
  <c r="X207" i="2"/>
  <c r="Y207" i="2"/>
  <c r="Z207" i="2"/>
  <c r="T200" i="2"/>
  <c r="U200" i="2"/>
  <c r="V200" i="2"/>
  <c r="W200" i="2"/>
  <c r="X200" i="2"/>
  <c r="Y200" i="2"/>
  <c r="Z200" i="2"/>
  <c r="T206" i="2"/>
  <c r="U206" i="2"/>
  <c r="V206" i="2"/>
  <c r="W206" i="2"/>
  <c r="X206" i="2"/>
  <c r="Y206" i="2"/>
  <c r="Z206" i="2"/>
  <c r="T202" i="2"/>
  <c r="U202" i="2"/>
  <c r="V202" i="2"/>
  <c r="W202" i="2"/>
  <c r="X202" i="2"/>
  <c r="Y202" i="2"/>
  <c r="Z202" i="2"/>
  <c r="T208" i="2"/>
  <c r="U208" i="2"/>
  <c r="V208" i="2"/>
  <c r="W208" i="2"/>
  <c r="X208" i="2"/>
  <c r="Y208" i="2"/>
  <c r="Z208" i="2"/>
  <c r="T204" i="2"/>
  <c r="U204" i="2"/>
  <c r="V204" i="2"/>
  <c r="W204" i="2"/>
  <c r="X204" i="2"/>
  <c r="Y204" i="2"/>
  <c r="Z204" i="2"/>
  <c r="T205" i="2"/>
  <c r="U205" i="2"/>
  <c r="V205" i="2"/>
  <c r="W205" i="2"/>
  <c r="X205" i="2"/>
  <c r="Y205" i="2"/>
  <c r="Z205" i="2"/>
  <c r="T209" i="2"/>
  <c r="U209" i="2"/>
  <c r="V209" i="2"/>
  <c r="W209" i="2"/>
  <c r="X209" i="2"/>
  <c r="Y209" i="2"/>
  <c r="Z209" i="2"/>
  <c r="T210" i="2"/>
  <c r="U210" i="2"/>
  <c r="V210" i="2"/>
  <c r="W210" i="2"/>
  <c r="X210" i="2"/>
  <c r="Y210" i="2"/>
  <c r="Z210" i="2"/>
  <c r="T211" i="2"/>
  <c r="U211" i="2"/>
  <c r="V211" i="2"/>
  <c r="W211" i="2"/>
  <c r="X211" i="2"/>
  <c r="Y211" i="2"/>
  <c r="Z211" i="2"/>
  <c r="T212" i="2"/>
  <c r="U212" i="2"/>
  <c r="V212" i="2"/>
  <c r="W212" i="2"/>
  <c r="X212" i="2"/>
  <c r="Y212" i="2"/>
  <c r="Z212" i="2"/>
  <c r="T213" i="2"/>
  <c r="U213" i="2"/>
  <c r="V213" i="2"/>
  <c r="W213" i="2"/>
  <c r="X213" i="2"/>
  <c r="Y213" i="2"/>
  <c r="Z213" i="2"/>
  <c r="T215" i="2"/>
  <c r="U215" i="2"/>
  <c r="V215" i="2"/>
  <c r="W215" i="2"/>
  <c r="X215" i="2"/>
  <c r="Y215" i="2"/>
  <c r="Z215" i="2"/>
  <c r="T221" i="2"/>
  <c r="U221" i="2"/>
  <c r="V221" i="2"/>
  <c r="W221" i="2"/>
  <c r="X221" i="2"/>
  <c r="Y221" i="2"/>
  <c r="Z221" i="2"/>
  <c r="T214" i="2"/>
  <c r="U214" i="2"/>
  <c r="V214" i="2"/>
  <c r="W214" i="2"/>
  <c r="X214" i="2"/>
  <c r="Y214" i="2"/>
  <c r="Z214" i="2"/>
  <c r="T216" i="2"/>
  <c r="U216" i="2"/>
  <c r="V216" i="2"/>
  <c r="W216" i="2"/>
  <c r="X216" i="2"/>
  <c r="Y216" i="2"/>
  <c r="Z216" i="2"/>
  <c r="T218" i="2"/>
  <c r="U218" i="2"/>
  <c r="V218" i="2"/>
  <c r="W218" i="2"/>
  <c r="X218" i="2"/>
  <c r="Y218" i="2"/>
  <c r="Z218" i="2"/>
  <c r="T219" i="2"/>
  <c r="U219" i="2"/>
  <c r="V219" i="2"/>
  <c r="W219" i="2"/>
  <c r="X219" i="2"/>
  <c r="Y219" i="2"/>
  <c r="Z219" i="2"/>
  <c r="T224" i="2"/>
  <c r="U224" i="2"/>
  <c r="V224" i="2"/>
  <c r="W224" i="2"/>
  <c r="X224" i="2"/>
  <c r="Y224" i="2"/>
  <c r="Z224" i="2"/>
  <c r="T222" i="2"/>
  <c r="U222" i="2"/>
  <c r="V222" i="2"/>
  <c r="W222" i="2"/>
  <c r="X222" i="2"/>
  <c r="Y222" i="2"/>
  <c r="Z222" i="2"/>
  <c r="T217" i="2"/>
  <c r="U217" i="2"/>
  <c r="V217" i="2"/>
  <c r="W217" i="2"/>
  <c r="X217" i="2"/>
  <c r="Y217" i="2"/>
  <c r="Z217" i="2"/>
  <c r="T220" i="2"/>
  <c r="U220" i="2"/>
  <c r="V220" i="2"/>
  <c r="W220" i="2"/>
  <c r="X220" i="2"/>
  <c r="Y220" i="2"/>
  <c r="Z220" i="2"/>
  <c r="T223" i="2"/>
  <c r="U223" i="2"/>
  <c r="V223" i="2"/>
  <c r="W223" i="2"/>
  <c r="X223" i="2"/>
  <c r="Y223" i="2"/>
  <c r="Z223" i="2"/>
  <c r="T229" i="2"/>
  <c r="U229" i="2"/>
  <c r="V229" i="2"/>
  <c r="W229" i="2"/>
  <c r="X229" i="2"/>
  <c r="Y229" i="2"/>
  <c r="Z229" i="2"/>
  <c r="T225" i="2"/>
  <c r="U225" i="2"/>
  <c r="V225" i="2"/>
  <c r="W225" i="2"/>
  <c r="X225" i="2"/>
  <c r="Y225" i="2"/>
  <c r="Z225" i="2"/>
  <c r="T230" i="2"/>
  <c r="U230" i="2"/>
  <c r="V230" i="2"/>
  <c r="W230" i="2"/>
  <c r="X230" i="2"/>
  <c r="Y230" i="2"/>
  <c r="Z230" i="2"/>
  <c r="T234" i="2"/>
  <c r="U234" i="2"/>
  <c r="V234" i="2"/>
  <c r="W234" i="2"/>
  <c r="X234" i="2"/>
  <c r="Y234" i="2"/>
  <c r="Z234" i="2"/>
  <c r="T232" i="2"/>
  <c r="U232" i="2"/>
  <c r="V232" i="2"/>
  <c r="W232" i="2"/>
  <c r="X232" i="2"/>
  <c r="Y232" i="2"/>
  <c r="Z232" i="2"/>
  <c r="T228" i="2"/>
  <c r="U228" i="2"/>
  <c r="V228" i="2"/>
  <c r="W228" i="2"/>
  <c r="X228" i="2"/>
  <c r="Y228" i="2"/>
  <c r="Z228" i="2"/>
  <c r="T233" i="2"/>
  <c r="U233" i="2"/>
  <c r="V233" i="2"/>
  <c r="W233" i="2"/>
  <c r="X233" i="2"/>
  <c r="Y233" i="2"/>
  <c r="Z233" i="2"/>
  <c r="T231" i="2"/>
  <c r="U231" i="2"/>
  <c r="V231" i="2"/>
  <c r="W231" i="2"/>
  <c r="X231" i="2"/>
  <c r="Y231" i="2"/>
  <c r="Z231" i="2"/>
  <c r="T226" i="2"/>
  <c r="U226" i="2"/>
  <c r="V226" i="2"/>
  <c r="W226" i="2"/>
  <c r="X226" i="2"/>
  <c r="Y226" i="2"/>
  <c r="Z226" i="2"/>
  <c r="T227" i="2"/>
  <c r="U227" i="2"/>
  <c r="V227" i="2"/>
  <c r="W227" i="2"/>
  <c r="X227" i="2"/>
  <c r="Y227" i="2"/>
  <c r="Z227" i="2"/>
  <c r="T235" i="2"/>
  <c r="U235" i="2"/>
  <c r="V235" i="2"/>
  <c r="W235" i="2"/>
  <c r="X235" i="2"/>
  <c r="Y235" i="2"/>
  <c r="Z235" i="2"/>
  <c r="T239" i="2"/>
  <c r="U239" i="2"/>
  <c r="V239" i="2"/>
  <c r="W239" i="2"/>
  <c r="X239" i="2"/>
  <c r="Y239" i="2"/>
  <c r="Z239" i="2"/>
  <c r="T236" i="2"/>
  <c r="U236" i="2"/>
  <c r="V236" i="2"/>
  <c r="W236" i="2"/>
  <c r="X236" i="2"/>
  <c r="Y236" i="2"/>
  <c r="Z236" i="2"/>
  <c r="T241" i="2"/>
  <c r="U241" i="2"/>
  <c r="V241" i="2"/>
  <c r="W241" i="2"/>
  <c r="X241" i="2"/>
  <c r="Y241" i="2"/>
  <c r="Z241" i="2"/>
  <c r="T242" i="2"/>
  <c r="U242" i="2"/>
  <c r="V242" i="2"/>
  <c r="W242" i="2"/>
  <c r="X242" i="2"/>
  <c r="Y242" i="2"/>
  <c r="Z242" i="2"/>
  <c r="T237" i="2"/>
  <c r="U237" i="2"/>
  <c r="V237" i="2"/>
  <c r="W237" i="2"/>
  <c r="X237" i="2"/>
  <c r="Y237" i="2"/>
  <c r="Z237" i="2"/>
  <c r="T240" i="2"/>
  <c r="U240" i="2"/>
  <c r="V240" i="2"/>
  <c r="W240" i="2"/>
  <c r="X240" i="2"/>
  <c r="Y240" i="2"/>
  <c r="Z240" i="2"/>
  <c r="T243" i="2"/>
  <c r="U243" i="2"/>
  <c r="V243" i="2"/>
  <c r="W243" i="2"/>
  <c r="X243" i="2"/>
  <c r="Y243" i="2"/>
  <c r="Z243" i="2"/>
  <c r="T245" i="2"/>
  <c r="U245" i="2"/>
  <c r="V245" i="2"/>
  <c r="W245" i="2"/>
  <c r="X245" i="2"/>
  <c r="Y245" i="2"/>
  <c r="Z245" i="2"/>
  <c r="T238" i="2"/>
  <c r="U238" i="2"/>
  <c r="V238" i="2"/>
  <c r="W238" i="2"/>
  <c r="X238" i="2"/>
  <c r="Y238" i="2"/>
  <c r="Z238" i="2"/>
  <c r="T248" i="2"/>
  <c r="U248" i="2"/>
  <c r="V248" i="2"/>
  <c r="W248" i="2"/>
  <c r="X248" i="2"/>
  <c r="Y248" i="2"/>
  <c r="Z248" i="2"/>
  <c r="T250" i="2"/>
  <c r="U250" i="2"/>
  <c r="V250" i="2"/>
  <c r="W250" i="2"/>
  <c r="X250" i="2"/>
  <c r="Y250" i="2"/>
  <c r="Z250" i="2"/>
  <c r="T249" i="2"/>
  <c r="U249" i="2"/>
  <c r="V249" i="2"/>
  <c r="W249" i="2"/>
  <c r="X249" i="2"/>
  <c r="Y249" i="2"/>
  <c r="Z249" i="2"/>
  <c r="T247" i="2"/>
  <c r="U247" i="2"/>
  <c r="V247" i="2"/>
  <c r="W247" i="2"/>
  <c r="X247" i="2"/>
  <c r="Y247" i="2"/>
  <c r="Z247" i="2"/>
  <c r="T244" i="2"/>
  <c r="U244" i="2"/>
  <c r="V244" i="2"/>
  <c r="W244" i="2"/>
  <c r="X244" i="2"/>
  <c r="Y244" i="2"/>
  <c r="Z244" i="2"/>
  <c r="T246" i="2"/>
  <c r="U246" i="2"/>
  <c r="V246" i="2"/>
  <c r="W246" i="2"/>
  <c r="X246" i="2"/>
  <c r="Y246" i="2"/>
  <c r="Z246" i="2"/>
  <c r="T251" i="2"/>
  <c r="U251" i="2"/>
  <c r="V251" i="2"/>
  <c r="W251" i="2"/>
  <c r="X251" i="2"/>
  <c r="Y251" i="2"/>
  <c r="Z251" i="2"/>
  <c r="T253" i="2"/>
  <c r="U253" i="2"/>
  <c r="V253" i="2"/>
  <c r="W253" i="2"/>
  <c r="X253" i="2"/>
  <c r="Y253" i="2"/>
  <c r="Z253" i="2"/>
  <c r="T254" i="2"/>
  <c r="U254" i="2"/>
  <c r="V254" i="2"/>
  <c r="W254" i="2"/>
  <c r="X254" i="2"/>
  <c r="Y254" i="2"/>
  <c r="Z254" i="2"/>
  <c r="T255" i="2"/>
  <c r="U255" i="2"/>
  <c r="V255" i="2"/>
  <c r="W255" i="2"/>
  <c r="X255" i="2"/>
  <c r="Y255" i="2"/>
  <c r="Z255" i="2"/>
  <c r="T252" i="2"/>
  <c r="U252" i="2"/>
  <c r="V252" i="2"/>
  <c r="W252" i="2"/>
  <c r="X252" i="2"/>
  <c r="Y252" i="2"/>
  <c r="Z252" i="2"/>
  <c r="T257" i="2"/>
  <c r="U257" i="2"/>
  <c r="V257" i="2"/>
  <c r="W257" i="2"/>
  <c r="X257" i="2"/>
  <c r="Y257" i="2"/>
  <c r="Z257" i="2"/>
  <c r="T256" i="2"/>
  <c r="U256" i="2"/>
  <c r="V256" i="2"/>
  <c r="W256" i="2"/>
  <c r="X256" i="2"/>
  <c r="Y256" i="2"/>
  <c r="Z256" i="2"/>
  <c r="T261" i="2"/>
  <c r="U261" i="2"/>
  <c r="V261" i="2"/>
  <c r="W261" i="2"/>
  <c r="X261" i="2"/>
  <c r="Y261" i="2"/>
  <c r="Z261" i="2"/>
  <c r="T258" i="2"/>
  <c r="U258" i="2"/>
  <c r="V258" i="2"/>
  <c r="W258" i="2"/>
  <c r="X258" i="2"/>
  <c r="Y258" i="2"/>
  <c r="Z258" i="2"/>
  <c r="T259" i="2"/>
  <c r="U259" i="2"/>
  <c r="V259" i="2"/>
  <c r="W259" i="2"/>
  <c r="X259" i="2"/>
  <c r="Y259" i="2"/>
  <c r="Z259" i="2"/>
  <c r="T266" i="2"/>
  <c r="U266" i="2"/>
  <c r="V266" i="2"/>
  <c r="W266" i="2"/>
  <c r="X266" i="2"/>
  <c r="Y266" i="2"/>
  <c r="Z266" i="2"/>
  <c r="T263" i="2"/>
  <c r="U263" i="2"/>
  <c r="V263" i="2"/>
  <c r="W263" i="2"/>
  <c r="X263" i="2"/>
  <c r="Y263" i="2"/>
  <c r="Z263" i="2"/>
  <c r="T260" i="2"/>
  <c r="U260" i="2"/>
  <c r="V260" i="2"/>
  <c r="W260" i="2"/>
  <c r="X260" i="2"/>
  <c r="Y260" i="2"/>
  <c r="Z260" i="2"/>
  <c r="T267" i="2"/>
  <c r="U267" i="2"/>
  <c r="V267" i="2"/>
  <c r="W267" i="2"/>
  <c r="X267" i="2"/>
  <c r="Y267" i="2"/>
  <c r="Z267" i="2"/>
  <c r="T262" i="2"/>
  <c r="U262" i="2"/>
  <c r="V262" i="2"/>
  <c r="W262" i="2"/>
  <c r="X262" i="2"/>
  <c r="Y262" i="2"/>
  <c r="Z262" i="2"/>
  <c r="T273" i="2"/>
  <c r="U273" i="2"/>
  <c r="V273" i="2"/>
  <c r="W273" i="2"/>
  <c r="X273" i="2"/>
  <c r="Y273" i="2"/>
  <c r="Z273" i="2"/>
  <c r="T265" i="2"/>
  <c r="U265" i="2"/>
  <c r="V265" i="2"/>
  <c r="W265" i="2"/>
  <c r="X265" i="2"/>
  <c r="Y265" i="2"/>
  <c r="Z265" i="2"/>
  <c r="T264" i="2"/>
  <c r="U264" i="2"/>
  <c r="V264" i="2"/>
  <c r="W264" i="2"/>
  <c r="X264" i="2"/>
  <c r="Y264" i="2"/>
  <c r="Z264" i="2"/>
  <c r="T268" i="2"/>
  <c r="U268" i="2"/>
  <c r="V268" i="2"/>
  <c r="W268" i="2"/>
  <c r="X268" i="2"/>
  <c r="Y268" i="2"/>
  <c r="Z268" i="2"/>
  <c r="T270" i="2"/>
  <c r="U270" i="2"/>
  <c r="V270" i="2"/>
  <c r="W270" i="2"/>
  <c r="X270" i="2"/>
  <c r="Y270" i="2"/>
  <c r="Z270" i="2"/>
  <c r="T269" i="2"/>
  <c r="U269" i="2"/>
  <c r="V269" i="2"/>
  <c r="W269" i="2"/>
  <c r="X269" i="2"/>
  <c r="Y269" i="2"/>
  <c r="Z269" i="2"/>
  <c r="T271" i="2"/>
  <c r="U271" i="2"/>
  <c r="V271" i="2"/>
  <c r="W271" i="2"/>
  <c r="X271" i="2"/>
  <c r="Y271" i="2"/>
  <c r="Z271" i="2"/>
  <c r="T275" i="2"/>
  <c r="U275" i="2"/>
  <c r="V275" i="2"/>
  <c r="W275" i="2"/>
  <c r="X275" i="2"/>
  <c r="Y275" i="2"/>
  <c r="Z275" i="2"/>
  <c r="T272" i="2"/>
  <c r="U272" i="2"/>
  <c r="V272" i="2"/>
  <c r="W272" i="2"/>
  <c r="X272" i="2"/>
  <c r="Y272" i="2"/>
  <c r="Z272" i="2"/>
  <c r="T274" i="2"/>
  <c r="U274" i="2"/>
  <c r="V274" i="2"/>
  <c r="W274" i="2"/>
  <c r="X274" i="2"/>
  <c r="Y274" i="2"/>
  <c r="Z274" i="2"/>
  <c r="T283" i="2"/>
  <c r="U283" i="2"/>
  <c r="V283" i="2"/>
  <c r="W283" i="2"/>
  <c r="X283" i="2"/>
  <c r="Y283" i="2"/>
  <c r="Z283" i="2"/>
  <c r="T276" i="2"/>
  <c r="U276" i="2"/>
  <c r="V276" i="2"/>
  <c r="W276" i="2"/>
  <c r="X276" i="2"/>
  <c r="Y276" i="2"/>
  <c r="Z276" i="2"/>
  <c r="T282" i="2"/>
  <c r="U282" i="2"/>
  <c r="V282" i="2"/>
  <c r="W282" i="2"/>
  <c r="X282" i="2"/>
  <c r="Y282" i="2"/>
  <c r="Z282" i="2"/>
  <c r="T277" i="2"/>
  <c r="U277" i="2"/>
  <c r="V277" i="2"/>
  <c r="W277" i="2"/>
  <c r="X277" i="2"/>
  <c r="Y277" i="2"/>
  <c r="Z277" i="2"/>
  <c r="T278" i="2"/>
  <c r="U278" i="2"/>
  <c r="V278" i="2"/>
  <c r="W278" i="2"/>
  <c r="X278" i="2"/>
  <c r="Y278" i="2"/>
  <c r="Z278" i="2"/>
  <c r="T279" i="2"/>
  <c r="U279" i="2"/>
  <c r="V279" i="2"/>
  <c r="W279" i="2"/>
  <c r="X279" i="2"/>
  <c r="Y279" i="2"/>
  <c r="Z279" i="2"/>
  <c r="T281" i="2"/>
  <c r="U281" i="2"/>
  <c r="V281" i="2"/>
  <c r="W281" i="2"/>
  <c r="X281" i="2"/>
  <c r="Y281" i="2"/>
  <c r="Z281" i="2"/>
  <c r="T284" i="2"/>
  <c r="U284" i="2"/>
  <c r="V284" i="2"/>
  <c r="W284" i="2"/>
  <c r="X284" i="2"/>
  <c r="Y284" i="2"/>
  <c r="Z284" i="2"/>
  <c r="T280" i="2"/>
  <c r="U280" i="2"/>
  <c r="V280" i="2"/>
  <c r="W280" i="2"/>
  <c r="X280" i="2"/>
  <c r="Y280" i="2"/>
  <c r="Z280" i="2"/>
  <c r="T290" i="2"/>
  <c r="U290" i="2"/>
  <c r="V290" i="2"/>
  <c r="W290" i="2"/>
  <c r="X290" i="2"/>
  <c r="Y290" i="2"/>
  <c r="Z290" i="2"/>
  <c r="T288" i="2"/>
  <c r="U288" i="2"/>
  <c r="V288" i="2"/>
  <c r="W288" i="2"/>
  <c r="X288" i="2"/>
  <c r="Y288" i="2"/>
  <c r="Z288" i="2"/>
  <c r="T287" i="2"/>
  <c r="U287" i="2"/>
  <c r="V287" i="2"/>
  <c r="W287" i="2"/>
  <c r="X287" i="2"/>
  <c r="Y287" i="2"/>
  <c r="Z287" i="2"/>
  <c r="T286" i="2"/>
  <c r="U286" i="2"/>
  <c r="V286" i="2"/>
  <c r="W286" i="2"/>
  <c r="X286" i="2"/>
  <c r="Y286" i="2"/>
  <c r="Z286" i="2"/>
  <c r="T285" i="2"/>
  <c r="U285" i="2"/>
  <c r="V285" i="2"/>
  <c r="W285" i="2"/>
  <c r="X285" i="2"/>
  <c r="Y285" i="2"/>
  <c r="Z285" i="2"/>
  <c r="T289" i="2"/>
  <c r="U289" i="2"/>
  <c r="V289" i="2"/>
  <c r="W289" i="2"/>
  <c r="X289" i="2"/>
  <c r="Y289" i="2"/>
  <c r="Z289" i="2"/>
  <c r="T292" i="2"/>
  <c r="U292" i="2"/>
  <c r="V292" i="2"/>
  <c r="W292" i="2"/>
  <c r="X292" i="2"/>
  <c r="Y292" i="2"/>
  <c r="Z292" i="2"/>
  <c r="T296" i="2"/>
  <c r="U296" i="2"/>
  <c r="V296" i="2"/>
  <c r="W296" i="2"/>
  <c r="X296" i="2"/>
  <c r="Y296" i="2"/>
  <c r="Z296" i="2"/>
  <c r="T294" i="2"/>
  <c r="U294" i="2"/>
  <c r="V294" i="2"/>
  <c r="W294" i="2"/>
  <c r="X294" i="2"/>
  <c r="Y294" i="2"/>
  <c r="Z294" i="2"/>
  <c r="T299" i="2"/>
  <c r="U299" i="2"/>
  <c r="V299" i="2"/>
  <c r="W299" i="2"/>
  <c r="X299" i="2"/>
  <c r="Y299" i="2"/>
  <c r="Z299" i="2"/>
  <c r="T297" i="2"/>
  <c r="U297" i="2"/>
  <c r="V297" i="2"/>
  <c r="W297" i="2"/>
  <c r="X297" i="2"/>
  <c r="Y297" i="2"/>
  <c r="Z297" i="2"/>
  <c r="T291" i="2"/>
  <c r="U291" i="2"/>
  <c r="V291" i="2"/>
  <c r="W291" i="2"/>
  <c r="X291" i="2"/>
  <c r="Y291" i="2"/>
  <c r="Z291" i="2"/>
  <c r="T293" i="2"/>
  <c r="U293" i="2"/>
  <c r="V293" i="2"/>
  <c r="W293" i="2"/>
  <c r="X293" i="2"/>
  <c r="Y293" i="2"/>
  <c r="Z293" i="2"/>
  <c r="T295" i="2"/>
  <c r="U295" i="2"/>
  <c r="V295" i="2"/>
  <c r="W295" i="2"/>
  <c r="X295" i="2"/>
  <c r="Y295" i="2"/>
  <c r="Z295" i="2"/>
  <c r="T298" i="2"/>
  <c r="U298" i="2"/>
  <c r="V298" i="2"/>
  <c r="W298" i="2"/>
  <c r="X298" i="2"/>
  <c r="Y298" i="2"/>
  <c r="Z298" i="2"/>
  <c r="T301" i="2"/>
  <c r="U301" i="2"/>
  <c r="V301" i="2"/>
  <c r="W301" i="2"/>
  <c r="X301" i="2"/>
  <c r="Y301" i="2"/>
  <c r="Z301" i="2"/>
  <c r="T304" i="2"/>
  <c r="U304" i="2"/>
  <c r="V304" i="2"/>
  <c r="W304" i="2"/>
  <c r="X304" i="2"/>
  <c r="Y304" i="2"/>
  <c r="Z304" i="2"/>
  <c r="T300" i="2"/>
  <c r="U300" i="2"/>
  <c r="V300" i="2"/>
  <c r="W300" i="2"/>
  <c r="X300" i="2"/>
  <c r="Y300" i="2"/>
  <c r="Z300" i="2"/>
  <c r="T306" i="2"/>
  <c r="U306" i="2"/>
  <c r="V306" i="2"/>
  <c r="W306" i="2"/>
  <c r="X306" i="2"/>
  <c r="Y306" i="2"/>
  <c r="Z306" i="2"/>
  <c r="T302" i="2"/>
  <c r="U302" i="2"/>
  <c r="V302" i="2"/>
  <c r="W302" i="2"/>
  <c r="X302" i="2"/>
  <c r="Y302" i="2"/>
  <c r="Z302" i="2"/>
  <c r="T303" i="2"/>
  <c r="U303" i="2"/>
  <c r="V303" i="2"/>
  <c r="W303" i="2"/>
  <c r="X303" i="2"/>
  <c r="Y303" i="2"/>
  <c r="Z303" i="2"/>
  <c r="T305" i="2"/>
  <c r="U305" i="2"/>
  <c r="V305" i="2"/>
  <c r="W305" i="2"/>
  <c r="X305" i="2"/>
  <c r="Y305" i="2"/>
  <c r="Z305" i="2"/>
  <c r="T307" i="2"/>
  <c r="U307" i="2"/>
  <c r="V307" i="2"/>
  <c r="W307" i="2"/>
  <c r="X307" i="2"/>
  <c r="Y307" i="2"/>
  <c r="Z307" i="2"/>
  <c r="T310" i="2"/>
  <c r="U310" i="2"/>
  <c r="V310" i="2"/>
  <c r="W310" i="2"/>
  <c r="X310" i="2"/>
  <c r="Y310" i="2"/>
  <c r="Z310" i="2"/>
  <c r="T313" i="2"/>
  <c r="U313" i="2"/>
  <c r="V313" i="2"/>
  <c r="W313" i="2"/>
  <c r="X313" i="2"/>
  <c r="Y313" i="2"/>
  <c r="Z313" i="2"/>
  <c r="T309" i="2"/>
  <c r="U309" i="2"/>
  <c r="V309" i="2"/>
  <c r="W309" i="2"/>
  <c r="X309" i="2"/>
  <c r="Y309" i="2"/>
  <c r="Z309" i="2"/>
  <c r="T311" i="2"/>
  <c r="U311" i="2"/>
  <c r="V311" i="2"/>
  <c r="W311" i="2"/>
  <c r="X311" i="2"/>
  <c r="Y311" i="2"/>
  <c r="Z311" i="2"/>
  <c r="T315" i="2"/>
  <c r="U315" i="2"/>
  <c r="V315" i="2"/>
  <c r="W315" i="2"/>
  <c r="X315" i="2"/>
  <c r="Y315" i="2"/>
  <c r="Z315" i="2"/>
  <c r="T312" i="2"/>
  <c r="U312" i="2"/>
  <c r="V312" i="2"/>
  <c r="W312" i="2"/>
  <c r="X312" i="2"/>
  <c r="Y312" i="2"/>
  <c r="Z312" i="2"/>
  <c r="T317" i="2"/>
  <c r="U317" i="2"/>
  <c r="V317" i="2"/>
  <c r="W317" i="2"/>
  <c r="X317" i="2"/>
  <c r="Y317" i="2"/>
  <c r="Z317" i="2"/>
  <c r="T308" i="2"/>
  <c r="U308" i="2"/>
  <c r="V308" i="2"/>
  <c r="W308" i="2"/>
  <c r="X308" i="2"/>
  <c r="Y308" i="2"/>
  <c r="Z308" i="2"/>
  <c r="T316" i="2"/>
  <c r="U316" i="2"/>
  <c r="V316" i="2"/>
  <c r="W316" i="2"/>
  <c r="X316" i="2"/>
  <c r="Y316" i="2"/>
  <c r="Z316" i="2"/>
  <c r="T314" i="2"/>
  <c r="U314" i="2"/>
  <c r="V314" i="2"/>
  <c r="W314" i="2"/>
  <c r="X314" i="2"/>
  <c r="Y314" i="2"/>
  <c r="Z314" i="2"/>
  <c r="T321" i="2"/>
  <c r="U321" i="2"/>
  <c r="V321" i="2"/>
  <c r="W321" i="2"/>
  <c r="X321" i="2"/>
  <c r="Y321" i="2"/>
  <c r="Z321" i="2"/>
  <c r="T319" i="2"/>
  <c r="U319" i="2"/>
  <c r="V319" i="2"/>
  <c r="W319" i="2"/>
  <c r="X319" i="2"/>
  <c r="Y319" i="2"/>
  <c r="Z319" i="2"/>
  <c r="T320" i="2"/>
  <c r="U320" i="2"/>
  <c r="V320" i="2"/>
  <c r="W320" i="2"/>
  <c r="X320" i="2"/>
  <c r="Y320" i="2"/>
  <c r="Z320" i="2"/>
  <c r="T318" i="2"/>
  <c r="U318" i="2"/>
  <c r="V318" i="2"/>
  <c r="W318" i="2"/>
  <c r="X318" i="2"/>
  <c r="Y318" i="2"/>
  <c r="Z318" i="2"/>
  <c r="T322" i="2"/>
  <c r="U322" i="2"/>
  <c r="V322" i="2"/>
  <c r="W322" i="2"/>
  <c r="X322" i="2"/>
  <c r="Y322" i="2"/>
  <c r="Z322" i="2"/>
  <c r="T324" i="2"/>
  <c r="U324" i="2"/>
  <c r="V324" i="2"/>
  <c r="W324" i="2"/>
  <c r="X324" i="2"/>
  <c r="Y324" i="2"/>
  <c r="Z324" i="2"/>
  <c r="T327" i="2"/>
  <c r="U327" i="2"/>
  <c r="V327" i="2"/>
  <c r="W327" i="2"/>
  <c r="X327" i="2"/>
  <c r="Y327" i="2"/>
  <c r="Z327" i="2"/>
  <c r="T326" i="2"/>
  <c r="U326" i="2"/>
  <c r="V326" i="2"/>
  <c r="W326" i="2"/>
  <c r="X326" i="2"/>
  <c r="Y326" i="2"/>
  <c r="Z326" i="2"/>
  <c r="T325" i="2"/>
  <c r="U325" i="2"/>
  <c r="V325" i="2"/>
  <c r="W325" i="2"/>
  <c r="X325" i="2"/>
  <c r="Y325" i="2"/>
  <c r="Z325" i="2"/>
  <c r="T328" i="2"/>
  <c r="U328" i="2"/>
  <c r="V328" i="2"/>
  <c r="W328" i="2"/>
  <c r="X328" i="2"/>
  <c r="Y328" i="2"/>
  <c r="Z328" i="2"/>
  <c r="T323" i="2"/>
  <c r="U323" i="2"/>
  <c r="V323" i="2"/>
  <c r="W323" i="2"/>
  <c r="X323" i="2"/>
  <c r="Y323" i="2"/>
  <c r="Z323" i="2"/>
  <c r="T334" i="2"/>
  <c r="U334" i="2"/>
  <c r="V334" i="2"/>
  <c r="W334" i="2"/>
  <c r="X334" i="2"/>
  <c r="Y334" i="2"/>
  <c r="Z334" i="2"/>
  <c r="T330" i="2"/>
  <c r="U330" i="2"/>
  <c r="V330" i="2"/>
  <c r="W330" i="2"/>
  <c r="X330" i="2"/>
  <c r="Y330" i="2"/>
  <c r="Z330" i="2"/>
  <c r="T331" i="2"/>
  <c r="U331" i="2"/>
  <c r="V331" i="2"/>
  <c r="W331" i="2"/>
  <c r="X331" i="2"/>
  <c r="Y331" i="2"/>
  <c r="Z331" i="2"/>
  <c r="T329" i="2"/>
  <c r="U329" i="2"/>
  <c r="V329" i="2"/>
  <c r="W329" i="2"/>
  <c r="X329" i="2"/>
  <c r="Y329" i="2"/>
  <c r="Z329" i="2"/>
  <c r="T332" i="2"/>
  <c r="U332" i="2"/>
  <c r="V332" i="2"/>
  <c r="W332" i="2"/>
  <c r="X332" i="2"/>
  <c r="Y332" i="2"/>
  <c r="Z332" i="2"/>
  <c r="T333" i="2"/>
  <c r="U333" i="2"/>
  <c r="V333" i="2"/>
  <c r="W333" i="2"/>
  <c r="X333" i="2"/>
  <c r="Y333" i="2"/>
  <c r="Z333" i="2"/>
  <c r="T335" i="2"/>
  <c r="U335" i="2"/>
  <c r="V335" i="2"/>
  <c r="W335" i="2"/>
  <c r="X335" i="2"/>
  <c r="Y335" i="2"/>
  <c r="Z335" i="2"/>
  <c r="T337" i="2"/>
  <c r="U337" i="2"/>
  <c r="V337" i="2"/>
  <c r="W337" i="2"/>
  <c r="X337" i="2"/>
  <c r="Y337" i="2"/>
  <c r="Z337" i="2"/>
  <c r="T336" i="2"/>
  <c r="U336" i="2"/>
  <c r="V336" i="2"/>
  <c r="W336" i="2"/>
  <c r="X336" i="2"/>
  <c r="Y336" i="2"/>
  <c r="Z336" i="2"/>
  <c r="T338" i="2"/>
  <c r="U338" i="2"/>
  <c r="V338" i="2"/>
  <c r="W338" i="2"/>
  <c r="X338" i="2"/>
  <c r="Y338" i="2"/>
  <c r="Z338" i="2"/>
  <c r="T340" i="2"/>
  <c r="U340" i="2"/>
  <c r="V340" i="2"/>
  <c r="W340" i="2"/>
  <c r="X340" i="2"/>
  <c r="Y340" i="2"/>
  <c r="Z340" i="2"/>
  <c r="T339" i="2"/>
  <c r="U339" i="2"/>
  <c r="V339" i="2"/>
  <c r="W339" i="2"/>
  <c r="X339" i="2"/>
  <c r="Y339" i="2"/>
  <c r="Z339" i="2"/>
  <c r="T341" i="2"/>
  <c r="U341" i="2"/>
  <c r="V341" i="2"/>
  <c r="W341" i="2"/>
  <c r="X341" i="2"/>
  <c r="Y341" i="2"/>
  <c r="Z341" i="2"/>
  <c r="T342" i="2"/>
  <c r="U342" i="2"/>
  <c r="V342" i="2"/>
  <c r="W342" i="2"/>
  <c r="X342" i="2"/>
  <c r="Y342" i="2"/>
  <c r="Z342" i="2"/>
  <c r="T343" i="2"/>
  <c r="U343" i="2"/>
  <c r="V343" i="2"/>
  <c r="W343" i="2"/>
  <c r="X343" i="2"/>
  <c r="Y343" i="2"/>
  <c r="Z343" i="2"/>
  <c r="T344" i="2"/>
  <c r="U344" i="2"/>
  <c r="V344" i="2"/>
  <c r="W344" i="2"/>
  <c r="X344" i="2"/>
  <c r="Y344" i="2"/>
  <c r="Z344" i="2"/>
  <c r="T345" i="2"/>
  <c r="U345" i="2"/>
  <c r="V345" i="2"/>
  <c r="W345" i="2"/>
  <c r="X345" i="2"/>
  <c r="Y345" i="2"/>
  <c r="Z345" i="2"/>
  <c r="T346" i="2"/>
  <c r="U346" i="2"/>
  <c r="V346" i="2"/>
  <c r="W346" i="2"/>
  <c r="X346" i="2"/>
  <c r="Y346" i="2"/>
  <c r="Z346" i="2"/>
  <c r="T347" i="2"/>
  <c r="U347" i="2"/>
  <c r="V347" i="2"/>
  <c r="W347" i="2"/>
  <c r="X347" i="2"/>
  <c r="Y347" i="2"/>
  <c r="Z347" i="2"/>
  <c r="T348" i="2"/>
  <c r="U348" i="2"/>
  <c r="V348" i="2"/>
  <c r="W348" i="2"/>
  <c r="X348" i="2"/>
  <c r="Y348" i="2"/>
  <c r="Z348" i="2"/>
  <c r="T349" i="2"/>
  <c r="U349" i="2"/>
  <c r="V349" i="2"/>
  <c r="W349" i="2"/>
  <c r="X349" i="2"/>
  <c r="Y349" i="2"/>
  <c r="Z349" i="2"/>
  <c r="T351" i="2"/>
  <c r="U351" i="2"/>
  <c r="V351" i="2"/>
  <c r="W351" i="2"/>
  <c r="X351" i="2"/>
  <c r="Y351" i="2"/>
  <c r="Z351" i="2"/>
  <c r="T350" i="2"/>
  <c r="U350" i="2"/>
  <c r="V350" i="2"/>
  <c r="W350" i="2"/>
  <c r="X350" i="2"/>
  <c r="Y350" i="2"/>
  <c r="Z350" i="2"/>
  <c r="T352" i="2"/>
  <c r="U352" i="2"/>
  <c r="V352" i="2"/>
  <c r="W352" i="2"/>
  <c r="X352" i="2"/>
  <c r="Y352" i="2"/>
  <c r="Z352" i="2"/>
  <c r="T353" i="2"/>
  <c r="U353" i="2"/>
  <c r="V353" i="2"/>
  <c r="W353" i="2"/>
  <c r="X353" i="2"/>
  <c r="Y353" i="2"/>
  <c r="Z353" i="2"/>
  <c r="T354" i="2"/>
  <c r="U354" i="2"/>
  <c r="V354" i="2"/>
  <c r="W354" i="2"/>
  <c r="X354" i="2"/>
  <c r="Y354" i="2"/>
  <c r="Z354" i="2"/>
  <c r="T355" i="2"/>
  <c r="U355" i="2"/>
  <c r="V355" i="2"/>
  <c r="W355" i="2"/>
  <c r="X355" i="2"/>
  <c r="Y355" i="2"/>
  <c r="Z355" i="2"/>
  <c r="T356" i="2"/>
  <c r="U356" i="2"/>
  <c r="V356" i="2"/>
  <c r="W356" i="2"/>
  <c r="X356" i="2"/>
  <c r="Y356" i="2"/>
  <c r="Z356" i="2"/>
  <c r="T357" i="2"/>
  <c r="U357" i="2"/>
  <c r="V357" i="2"/>
  <c r="W357" i="2"/>
  <c r="X357" i="2"/>
  <c r="Y357" i="2"/>
  <c r="Z357" i="2"/>
  <c r="T358" i="2"/>
  <c r="U358" i="2"/>
  <c r="V358" i="2"/>
  <c r="W358" i="2"/>
  <c r="X358" i="2"/>
  <c r="Y358" i="2"/>
  <c r="Z358" i="2"/>
  <c r="T359" i="2"/>
  <c r="U359" i="2"/>
  <c r="V359" i="2"/>
  <c r="W359" i="2"/>
  <c r="X359" i="2"/>
  <c r="Y359" i="2"/>
  <c r="Z359" i="2"/>
  <c r="U3" i="2"/>
  <c r="V3" i="2"/>
  <c r="W3" i="2"/>
  <c r="X3" i="2"/>
  <c r="Y3" i="2"/>
  <c r="Z3" i="2"/>
  <c r="T3" i="2"/>
  <c r="AA1" i="2"/>
  <c r="T360" i="1"/>
  <c r="U360" i="1"/>
  <c r="V360" i="1"/>
  <c r="W360" i="1"/>
  <c r="X360" i="1"/>
  <c r="Y360" i="1"/>
  <c r="Z360" i="1"/>
  <c r="T361" i="1"/>
  <c r="U361" i="1"/>
  <c r="V361" i="1"/>
  <c r="W361" i="1"/>
  <c r="X361" i="1"/>
  <c r="Y361" i="1"/>
  <c r="Z361" i="1"/>
  <c r="T362" i="1"/>
  <c r="U362" i="1"/>
  <c r="V362" i="1"/>
  <c r="W362" i="1"/>
  <c r="X362" i="1"/>
  <c r="Y362" i="1"/>
  <c r="Z362" i="1"/>
  <c r="T363" i="1"/>
  <c r="U363" i="1"/>
  <c r="V363" i="1"/>
  <c r="W363" i="1"/>
  <c r="X363" i="1"/>
  <c r="Y363" i="1"/>
  <c r="Z363" i="1"/>
  <c r="T364" i="1"/>
  <c r="U364" i="1"/>
  <c r="V364" i="1"/>
  <c r="W364" i="1"/>
  <c r="X364" i="1"/>
  <c r="Y364" i="1"/>
  <c r="Z364" i="1"/>
  <c r="T73" i="1"/>
  <c r="U73" i="1"/>
  <c r="V73" i="1"/>
  <c r="W73" i="1"/>
  <c r="X73" i="1"/>
  <c r="Y73" i="1"/>
  <c r="Z73" i="1"/>
  <c r="T92" i="1"/>
  <c r="U92" i="1"/>
  <c r="V92" i="1"/>
  <c r="W92" i="1"/>
  <c r="X92" i="1"/>
  <c r="Y92" i="1"/>
  <c r="Z92" i="1"/>
  <c r="T367" i="1"/>
  <c r="U367" i="1"/>
  <c r="V367" i="1"/>
  <c r="W367" i="1"/>
  <c r="X367" i="1"/>
  <c r="Y367" i="1"/>
  <c r="Z367" i="1"/>
  <c r="T368" i="1"/>
  <c r="U368" i="1"/>
  <c r="V368" i="1"/>
  <c r="W368" i="1"/>
  <c r="X368" i="1"/>
  <c r="Y368" i="1"/>
  <c r="Z368" i="1"/>
  <c r="T369" i="1"/>
  <c r="U369" i="1"/>
  <c r="V369" i="1"/>
  <c r="W369" i="1"/>
  <c r="X369" i="1"/>
  <c r="Y369" i="1"/>
  <c r="Z369" i="1"/>
  <c r="T370" i="1"/>
  <c r="U370" i="1"/>
  <c r="V370" i="1"/>
  <c r="W370" i="1"/>
  <c r="X370" i="1"/>
  <c r="Y370" i="1"/>
  <c r="Z370" i="1"/>
  <c r="T371" i="1"/>
  <c r="U371" i="1"/>
  <c r="V371" i="1"/>
  <c r="W371" i="1"/>
  <c r="X371" i="1"/>
  <c r="Y371" i="1"/>
  <c r="Z371" i="1"/>
  <c r="T372" i="1"/>
  <c r="U372" i="1"/>
  <c r="V372" i="1"/>
  <c r="W372" i="1"/>
  <c r="X372" i="1"/>
  <c r="Y372" i="1"/>
  <c r="Z372" i="1"/>
  <c r="T373" i="1"/>
  <c r="U373" i="1"/>
  <c r="V373" i="1"/>
  <c r="W373" i="1"/>
  <c r="X373" i="1"/>
  <c r="Y373" i="1"/>
  <c r="Z373" i="1"/>
  <c r="T374" i="1"/>
  <c r="U374" i="1"/>
  <c r="V374" i="1"/>
  <c r="W374" i="1"/>
  <c r="X374" i="1"/>
  <c r="Y374" i="1"/>
  <c r="Z374" i="1"/>
  <c r="T155" i="1"/>
  <c r="U155" i="1"/>
  <c r="V155" i="1"/>
  <c r="W155" i="1"/>
  <c r="X155" i="1"/>
  <c r="Y155" i="1"/>
  <c r="Z155" i="1"/>
  <c r="T376" i="1"/>
  <c r="U376" i="1"/>
  <c r="V376" i="1"/>
  <c r="W376" i="1"/>
  <c r="X376" i="1"/>
  <c r="Y376" i="1"/>
  <c r="Z376" i="1"/>
  <c r="T377" i="1"/>
  <c r="U377" i="1"/>
  <c r="V377" i="1"/>
  <c r="W377" i="1"/>
  <c r="X377" i="1"/>
  <c r="Y377" i="1"/>
  <c r="Z377" i="1"/>
  <c r="T378" i="1"/>
  <c r="U378" i="1"/>
  <c r="V378" i="1"/>
  <c r="W378" i="1"/>
  <c r="X378" i="1"/>
  <c r="Y378" i="1"/>
  <c r="Z378" i="1"/>
  <c r="T379" i="1"/>
  <c r="U379" i="1"/>
  <c r="V379" i="1"/>
  <c r="W379" i="1"/>
  <c r="X379" i="1"/>
  <c r="Y379" i="1"/>
  <c r="Z379" i="1"/>
  <c r="T183" i="1"/>
  <c r="U183" i="1"/>
  <c r="V183" i="1"/>
  <c r="W183" i="1"/>
  <c r="X183" i="1"/>
  <c r="Y183" i="1"/>
  <c r="Z183" i="1"/>
  <c r="T381" i="1"/>
  <c r="U381" i="1"/>
  <c r="V381" i="1"/>
  <c r="W381" i="1"/>
  <c r="X381" i="1"/>
  <c r="Y381" i="1"/>
  <c r="Z381" i="1"/>
  <c r="T208" i="1"/>
  <c r="U208" i="1"/>
  <c r="V208" i="1"/>
  <c r="W208" i="1"/>
  <c r="X208" i="1"/>
  <c r="Y208" i="1"/>
  <c r="Z208" i="1"/>
  <c r="T242" i="1"/>
  <c r="U242" i="1"/>
  <c r="V242" i="1"/>
  <c r="W242" i="1"/>
  <c r="X242" i="1"/>
  <c r="Y242" i="1"/>
  <c r="Z242" i="1"/>
  <c r="T384" i="1"/>
  <c r="U384" i="1"/>
  <c r="V384" i="1"/>
  <c r="W384" i="1"/>
  <c r="X384" i="1"/>
  <c r="Y384" i="1"/>
  <c r="Z384" i="1"/>
  <c r="T385" i="1"/>
  <c r="U385" i="1"/>
  <c r="V385" i="1"/>
  <c r="W385" i="1"/>
  <c r="X385" i="1"/>
  <c r="Y385" i="1"/>
  <c r="Z385" i="1"/>
  <c r="T386" i="1"/>
  <c r="U386" i="1"/>
  <c r="V386" i="1"/>
  <c r="W386" i="1"/>
  <c r="X386" i="1"/>
  <c r="Y386" i="1"/>
  <c r="Z386" i="1"/>
  <c r="T387" i="1"/>
  <c r="U387" i="1"/>
  <c r="V387" i="1"/>
  <c r="W387" i="1"/>
  <c r="X387" i="1"/>
  <c r="Y387" i="1"/>
  <c r="Z387" i="1"/>
  <c r="T388" i="1"/>
  <c r="U388" i="1"/>
  <c r="V388" i="1"/>
  <c r="W388" i="1"/>
  <c r="X388" i="1"/>
  <c r="Y388" i="1"/>
  <c r="Z388" i="1"/>
  <c r="T389" i="1"/>
  <c r="U389" i="1"/>
  <c r="V389" i="1"/>
  <c r="W389" i="1"/>
  <c r="X389" i="1"/>
  <c r="Y389" i="1"/>
  <c r="Z389" i="1"/>
  <c r="T390" i="1"/>
  <c r="U390" i="1"/>
  <c r="V390" i="1"/>
  <c r="W390" i="1"/>
  <c r="X390" i="1"/>
  <c r="Y390" i="1"/>
  <c r="Z390" i="1"/>
  <c r="T391" i="1"/>
  <c r="U391" i="1"/>
  <c r="V391" i="1"/>
  <c r="W391" i="1"/>
  <c r="X391" i="1"/>
  <c r="Y391" i="1"/>
  <c r="Z391" i="1"/>
  <c r="T392" i="1"/>
  <c r="U392" i="1"/>
  <c r="V392" i="1"/>
  <c r="W392" i="1"/>
  <c r="X392" i="1"/>
  <c r="Y392" i="1"/>
  <c r="Z392" i="1"/>
  <c r="T393" i="1"/>
  <c r="U393" i="1"/>
  <c r="V393" i="1"/>
  <c r="W393" i="1"/>
  <c r="X393" i="1"/>
  <c r="Y393" i="1"/>
  <c r="Z393" i="1"/>
  <c r="T394" i="1"/>
  <c r="U394" i="1"/>
  <c r="V394" i="1"/>
  <c r="W394" i="1"/>
  <c r="X394" i="1"/>
  <c r="Y394" i="1"/>
  <c r="Z394" i="1"/>
  <c r="T395" i="1"/>
  <c r="U395" i="1"/>
  <c r="V395" i="1"/>
  <c r="W395" i="1"/>
  <c r="X395" i="1"/>
  <c r="Y395" i="1"/>
  <c r="Z395" i="1"/>
  <c r="T396" i="1"/>
  <c r="U396" i="1"/>
  <c r="V396" i="1"/>
  <c r="W396" i="1"/>
  <c r="X396" i="1"/>
  <c r="Y396" i="1"/>
  <c r="Z396" i="1"/>
  <c r="AA1" i="1"/>
  <c r="U289" i="1"/>
  <c r="V289" i="1"/>
  <c r="W289" i="1"/>
  <c r="X289" i="1"/>
  <c r="Y289" i="1"/>
  <c r="Z289" i="1"/>
  <c r="U3" i="1"/>
  <c r="V3" i="1"/>
  <c r="W3" i="1"/>
  <c r="X3" i="1"/>
  <c r="Y3" i="1"/>
  <c r="Z3" i="1"/>
  <c r="U158" i="1"/>
  <c r="V158" i="1"/>
  <c r="W158" i="1"/>
  <c r="X158" i="1"/>
  <c r="Y158" i="1"/>
  <c r="Z158" i="1"/>
  <c r="U63" i="1"/>
  <c r="V63" i="1"/>
  <c r="W63" i="1"/>
  <c r="X63" i="1"/>
  <c r="Y63" i="1"/>
  <c r="Z63" i="1"/>
  <c r="U6" i="1"/>
  <c r="V6" i="1"/>
  <c r="W6" i="1"/>
  <c r="X6" i="1"/>
  <c r="Y6" i="1"/>
  <c r="Z6" i="1"/>
  <c r="U128" i="1"/>
  <c r="V128" i="1"/>
  <c r="W128" i="1"/>
  <c r="X128" i="1"/>
  <c r="Y128" i="1"/>
  <c r="Z128" i="1"/>
  <c r="U125" i="1"/>
  <c r="V125" i="1"/>
  <c r="W125" i="1"/>
  <c r="X125" i="1"/>
  <c r="Y125" i="1"/>
  <c r="Z125" i="1"/>
  <c r="U296" i="1"/>
  <c r="V296" i="1"/>
  <c r="W296" i="1"/>
  <c r="X296" i="1"/>
  <c r="Y296" i="1"/>
  <c r="Z296" i="1"/>
  <c r="U62" i="1"/>
  <c r="V62" i="1"/>
  <c r="W62" i="1"/>
  <c r="X62" i="1"/>
  <c r="Y62" i="1"/>
  <c r="Z62" i="1"/>
  <c r="U90" i="1"/>
  <c r="V90" i="1"/>
  <c r="W90" i="1"/>
  <c r="X90" i="1"/>
  <c r="Y90" i="1"/>
  <c r="Z90" i="1"/>
  <c r="U37" i="1"/>
  <c r="V37" i="1"/>
  <c r="W37" i="1"/>
  <c r="X37" i="1"/>
  <c r="Y37" i="1"/>
  <c r="Z37" i="1"/>
  <c r="U267" i="1"/>
  <c r="V267" i="1"/>
  <c r="W267" i="1"/>
  <c r="X267" i="1"/>
  <c r="Y267" i="1"/>
  <c r="Z267" i="1"/>
  <c r="U136" i="1"/>
  <c r="V136" i="1"/>
  <c r="W136" i="1"/>
  <c r="X136" i="1"/>
  <c r="Y136" i="1"/>
  <c r="Z136" i="1"/>
  <c r="U26" i="1"/>
  <c r="V26" i="1"/>
  <c r="W26" i="1"/>
  <c r="X26" i="1"/>
  <c r="Y26" i="1"/>
  <c r="Z26" i="1"/>
  <c r="U18" i="1"/>
  <c r="V18" i="1"/>
  <c r="W18" i="1"/>
  <c r="X18" i="1"/>
  <c r="Y18" i="1"/>
  <c r="Z18" i="1"/>
  <c r="U114" i="1"/>
  <c r="V114" i="1"/>
  <c r="W114" i="1"/>
  <c r="X114" i="1"/>
  <c r="Y114" i="1"/>
  <c r="Z114" i="1"/>
  <c r="U19" i="1"/>
  <c r="V19" i="1"/>
  <c r="W19" i="1"/>
  <c r="X19" i="1"/>
  <c r="Y19" i="1"/>
  <c r="Z19" i="1"/>
  <c r="U133" i="1"/>
  <c r="V133" i="1"/>
  <c r="W133" i="1"/>
  <c r="X133" i="1"/>
  <c r="Y133" i="1"/>
  <c r="Z133" i="1"/>
  <c r="U31" i="1"/>
  <c r="V31" i="1"/>
  <c r="W31" i="1"/>
  <c r="X31" i="1"/>
  <c r="Y31" i="1"/>
  <c r="Z31" i="1"/>
  <c r="U23" i="1"/>
  <c r="V23" i="1"/>
  <c r="W23" i="1"/>
  <c r="X23" i="1"/>
  <c r="Y23" i="1"/>
  <c r="Z23" i="1"/>
  <c r="U14" i="1"/>
  <c r="V14" i="1"/>
  <c r="W14" i="1"/>
  <c r="X14" i="1"/>
  <c r="Y14" i="1"/>
  <c r="Z14" i="1"/>
  <c r="U203" i="1"/>
  <c r="V203" i="1"/>
  <c r="W203" i="1"/>
  <c r="X203" i="1"/>
  <c r="Y203" i="1"/>
  <c r="Z203" i="1"/>
  <c r="U95" i="1"/>
  <c r="V95" i="1"/>
  <c r="W95" i="1"/>
  <c r="X95" i="1"/>
  <c r="Y95" i="1"/>
  <c r="Z95" i="1"/>
  <c r="U113" i="1"/>
  <c r="V113" i="1"/>
  <c r="W113" i="1"/>
  <c r="X113" i="1"/>
  <c r="Y113" i="1"/>
  <c r="Z113" i="1"/>
  <c r="U126" i="1"/>
  <c r="V126" i="1"/>
  <c r="W126" i="1"/>
  <c r="X126" i="1"/>
  <c r="Y126" i="1"/>
  <c r="Z126" i="1"/>
  <c r="U321" i="1"/>
  <c r="V321" i="1"/>
  <c r="W321" i="1"/>
  <c r="X321" i="1"/>
  <c r="Y321" i="1"/>
  <c r="Z321" i="1"/>
  <c r="U28" i="1"/>
  <c r="V28" i="1"/>
  <c r="W28" i="1"/>
  <c r="X28" i="1"/>
  <c r="Y28" i="1"/>
  <c r="Z28" i="1"/>
  <c r="U85" i="1"/>
  <c r="V85" i="1"/>
  <c r="W85" i="1"/>
  <c r="X85" i="1"/>
  <c r="Y85" i="1"/>
  <c r="Z85" i="1"/>
  <c r="U103" i="1"/>
  <c r="V103" i="1"/>
  <c r="W103" i="1"/>
  <c r="X103" i="1"/>
  <c r="Y103" i="1"/>
  <c r="Z103" i="1"/>
  <c r="U259" i="1"/>
  <c r="V259" i="1"/>
  <c r="W259" i="1"/>
  <c r="X259" i="1"/>
  <c r="Y259" i="1"/>
  <c r="Z259" i="1"/>
  <c r="U298" i="1"/>
  <c r="V298" i="1"/>
  <c r="W298" i="1"/>
  <c r="X298" i="1"/>
  <c r="Y298" i="1"/>
  <c r="Z298" i="1"/>
  <c r="U97" i="1"/>
  <c r="V97" i="1"/>
  <c r="W97" i="1"/>
  <c r="X97" i="1"/>
  <c r="Y97" i="1"/>
  <c r="Z97" i="1"/>
  <c r="U299" i="1"/>
  <c r="V299" i="1"/>
  <c r="W299" i="1"/>
  <c r="X299" i="1"/>
  <c r="Y299" i="1"/>
  <c r="Z299" i="1"/>
  <c r="U4" i="1"/>
  <c r="V4" i="1"/>
  <c r="W4" i="1"/>
  <c r="X4" i="1"/>
  <c r="Y4" i="1"/>
  <c r="Z4" i="1"/>
  <c r="U302" i="1"/>
  <c r="V302" i="1"/>
  <c r="W302" i="1"/>
  <c r="X302" i="1"/>
  <c r="Y302" i="1"/>
  <c r="Z302" i="1"/>
  <c r="U193" i="1"/>
  <c r="V193" i="1"/>
  <c r="W193" i="1"/>
  <c r="X193" i="1"/>
  <c r="Y193" i="1"/>
  <c r="Z193" i="1"/>
  <c r="U233" i="1"/>
  <c r="V233" i="1"/>
  <c r="W233" i="1"/>
  <c r="X233" i="1"/>
  <c r="Y233" i="1"/>
  <c r="Z233" i="1"/>
  <c r="U7" i="1"/>
  <c r="V7" i="1"/>
  <c r="W7" i="1"/>
  <c r="X7" i="1"/>
  <c r="Y7" i="1"/>
  <c r="Z7" i="1"/>
  <c r="U250" i="1"/>
  <c r="V250" i="1"/>
  <c r="W250" i="1"/>
  <c r="X250" i="1"/>
  <c r="Y250" i="1"/>
  <c r="Z250" i="1"/>
  <c r="U207" i="1"/>
  <c r="V207" i="1"/>
  <c r="W207" i="1"/>
  <c r="X207" i="1"/>
  <c r="Y207" i="1"/>
  <c r="Z207" i="1"/>
  <c r="U263" i="1"/>
  <c r="V263" i="1"/>
  <c r="W263" i="1"/>
  <c r="X263" i="1"/>
  <c r="Y263" i="1"/>
  <c r="Z263" i="1"/>
  <c r="U86" i="1"/>
  <c r="V86" i="1"/>
  <c r="W86" i="1"/>
  <c r="X86" i="1"/>
  <c r="Y86" i="1"/>
  <c r="Z86" i="1"/>
  <c r="U345" i="1"/>
  <c r="V345" i="1"/>
  <c r="W345" i="1"/>
  <c r="X345" i="1"/>
  <c r="Y345" i="1"/>
  <c r="Z345" i="1"/>
  <c r="U8" i="1"/>
  <c r="V8" i="1"/>
  <c r="W8" i="1"/>
  <c r="X8" i="1"/>
  <c r="Y8" i="1"/>
  <c r="Z8" i="1"/>
  <c r="U96" i="1"/>
  <c r="V96" i="1"/>
  <c r="W96" i="1"/>
  <c r="X96" i="1"/>
  <c r="Y96" i="1"/>
  <c r="Z96" i="1"/>
  <c r="U349" i="1"/>
  <c r="V349" i="1"/>
  <c r="W349" i="1"/>
  <c r="X349" i="1"/>
  <c r="Y349" i="1"/>
  <c r="Z349" i="1"/>
  <c r="U124" i="1"/>
  <c r="V124" i="1"/>
  <c r="W124" i="1"/>
  <c r="X124" i="1"/>
  <c r="Y124" i="1"/>
  <c r="Z124" i="1"/>
  <c r="U222" i="1"/>
  <c r="V222" i="1"/>
  <c r="W222" i="1"/>
  <c r="X222" i="1"/>
  <c r="Y222" i="1"/>
  <c r="Z222" i="1"/>
  <c r="U61" i="1"/>
  <c r="V61" i="1"/>
  <c r="W61" i="1"/>
  <c r="X61" i="1"/>
  <c r="Y61" i="1"/>
  <c r="Z61" i="1"/>
  <c r="U257" i="1"/>
  <c r="V257" i="1"/>
  <c r="W257" i="1"/>
  <c r="X257" i="1"/>
  <c r="Y257" i="1"/>
  <c r="Z257" i="1"/>
  <c r="U145" i="1"/>
  <c r="V145" i="1"/>
  <c r="W145" i="1"/>
  <c r="X145" i="1"/>
  <c r="Y145" i="1"/>
  <c r="Z145" i="1"/>
  <c r="U91" i="1"/>
  <c r="V91" i="1"/>
  <c r="W91" i="1"/>
  <c r="X91" i="1"/>
  <c r="Y91" i="1"/>
  <c r="Z91" i="1"/>
  <c r="U68" i="1"/>
  <c r="V68" i="1"/>
  <c r="W68" i="1"/>
  <c r="X68" i="1"/>
  <c r="Y68" i="1"/>
  <c r="Z68" i="1"/>
  <c r="U121" i="1"/>
  <c r="V121" i="1"/>
  <c r="W121" i="1"/>
  <c r="X121" i="1"/>
  <c r="Y121" i="1"/>
  <c r="Z121" i="1"/>
  <c r="U305" i="1"/>
  <c r="V305" i="1"/>
  <c r="W305" i="1"/>
  <c r="X305" i="1"/>
  <c r="Y305" i="1"/>
  <c r="Z305" i="1"/>
  <c r="U241" i="1"/>
  <c r="V241" i="1"/>
  <c r="W241" i="1"/>
  <c r="X241" i="1"/>
  <c r="Y241" i="1"/>
  <c r="Z241" i="1"/>
  <c r="U237" i="1"/>
  <c r="V237" i="1"/>
  <c r="W237" i="1"/>
  <c r="X237" i="1"/>
  <c r="Y237" i="1"/>
  <c r="Z237" i="1"/>
  <c r="U234" i="1"/>
  <c r="V234" i="1"/>
  <c r="W234" i="1"/>
  <c r="X234" i="1"/>
  <c r="Y234" i="1"/>
  <c r="Z234" i="1"/>
  <c r="U304" i="1"/>
  <c r="V304" i="1"/>
  <c r="W304" i="1"/>
  <c r="X304" i="1"/>
  <c r="Y304" i="1"/>
  <c r="Z304" i="1"/>
  <c r="U271" i="1"/>
  <c r="V271" i="1"/>
  <c r="W271" i="1"/>
  <c r="X271" i="1"/>
  <c r="Y271" i="1"/>
  <c r="Z271" i="1"/>
  <c r="U69" i="1"/>
  <c r="V69" i="1"/>
  <c r="W69" i="1"/>
  <c r="X69" i="1"/>
  <c r="Y69" i="1"/>
  <c r="Z69" i="1"/>
  <c r="U100" i="1"/>
  <c r="V100" i="1"/>
  <c r="W100" i="1"/>
  <c r="X100" i="1"/>
  <c r="Y100" i="1"/>
  <c r="Z100" i="1"/>
  <c r="U154" i="1"/>
  <c r="V154" i="1"/>
  <c r="W154" i="1"/>
  <c r="X154" i="1"/>
  <c r="Y154" i="1"/>
  <c r="Z154" i="1"/>
  <c r="U201" i="1"/>
  <c r="V201" i="1"/>
  <c r="W201" i="1"/>
  <c r="X201" i="1"/>
  <c r="Y201" i="1"/>
  <c r="Z201" i="1"/>
  <c r="U110" i="1"/>
  <c r="V110" i="1"/>
  <c r="W110" i="1"/>
  <c r="X110" i="1"/>
  <c r="Y110" i="1"/>
  <c r="Z110" i="1"/>
  <c r="U223" i="1"/>
  <c r="V223" i="1"/>
  <c r="W223" i="1"/>
  <c r="X223" i="1"/>
  <c r="Y223" i="1"/>
  <c r="Z223" i="1"/>
  <c r="U141" i="1"/>
  <c r="V141" i="1"/>
  <c r="W141" i="1"/>
  <c r="X141" i="1"/>
  <c r="Y141" i="1"/>
  <c r="Z141" i="1"/>
  <c r="U43" i="1"/>
  <c r="V43" i="1"/>
  <c r="W43" i="1"/>
  <c r="X43" i="1"/>
  <c r="Y43" i="1"/>
  <c r="Z43" i="1"/>
  <c r="U119" i="1"/>
  <c r="V119" i="1"/>
  <c r="W119" i="1"/>
  <c r="X119" i="1"/>
  <c r="Y119" i="1"/>
  <c r="Z119" i="1"/>
  <c r="U21" i="1"/>
  <c r="V21" i="1"/>
  <c r="W21" i="1"/>
  <c r="X21" i="1"/>
  <c r="Y21" i="1"/>
  <c r="Z21" i="1"/>
  <c r="U249" i="1"/>
  <c r="V249" i="1"/>
  <c r="W249" i="1"/>
  <c r="X249" i="1"/>
  <c r="Y249" i="1"/>
  <c r="Z249" i="1"/>
  <c r="U11" i="1"/>
  <c r="V11" i="1"/>
  <c r="W11" i="1"/>
  <c r="X11" i="1"/>
  <c r="Y11" i="1"/>
  <c r="Z11" i="1"/>
  <c r="U82" i="1"/>
  <c r="V82" i="1"/>
  <c r="W82" i="1"/>
  <c r="X82" i="1"/>
  <c r="Y82" i="1"/>
  <c r="Z82" i="1"/>
  <c r="U16" i="1"/>
  <c r="V16" i="1"/>
  <c r="W16" i="1"/>
  <c r="X16" i="1"/>
  <c r="Y16" i="1"/>
  <c r="Z16" i="1"/>
  <c r="U269" i="1"/>
  <c r="V269" i="1"/>
  <c r="W269" i="1"/>
  <c r="X269" i="1"/>
  <c r="Y269" i="1"/>
  <c r="Z269" i="1"/>
  <c r="U178" i="1"/>
  <c r="V178" i="1"/>
  <c r="W178" i="1"/>
  <c r="X178" i="1"/>
  <c r="Y178" i="1"/>
  <c r="Z178" i="1"/>
  <c r="U173" i="1"/>
  <c r="V173" i="1"/>
  <c r="W173" i="1"/>
  <c r="X173" i="1"/>
  <c r="Y173" i="1"/>
  <c r="Z173" i="1"/>
  <c r="U70" i="1"/>
  <c r="V70" i="1"/>
  <c r="W70" i="1"/>
  <c r="X70" i="1"/>
  <c r="Y70" i="1"/>
  <c r="Z70" i="1"/>
  <c r="U189" i="1"/>
  <c r="V189" i="1"/>
  <c r="W189" i="1"/>
  <c r="X189" i="1"/>
  <c r="Y189" i="1"/>
  <c r="Z189" i="1"/>
  <c r="U102" i="1"/>
  <c r="V102" i="1"/>
  <c r="W102" i="1"/>
  <c r="X102" i="1"/>
  <c r="Y102" i="1"/>
  <c r="Z102" i="1"/>
  <c r="U83" i="1"/>
  <c r="V83" i="1"/>
  <c r="W83" i="1"/>
  <c r="X83" i="1"/>
  <c r="Y83" i="1"/>
  <c r="Z83" i="1"/>
  <c r="U12" i="1"/>
  <c r="V12" i="1"/>
  <c r="W12" i="1"/>
  <c r="X12" i="1"/>
  <c r="Y12" i="1"/>
  <c r="Z12" i="1"/>
  <c r="U76" i="1"/>
  <c r="V76" i="1"/>
  <c r="W76" i="1"/>
  <c r="X76" i="1"/>
  <c r="Y76" i="1"/>
  <c r="Z76" i="1"/>
  <c r="U146" i="1"/>
  <c r="V146" i="1"/>
  <c r="W146" i="1"/>
  <c r="X146" i="1"/>
  <c r="Y146" i="1"/>
  <c r="Z146" i="1"/>
  <c r="U288" i="1"/>
  <c r="V288" i="1"/>
  <c r="W288" i="1"/>
  <c r="X288" i="1"/>
  <c r="Y288" i="1"/>
  <c r="Z288" i="1"/>
  <c r="U182" i="1"/>
  <c r="V182" i="1"/>
  <c r="W182" i="1"/>
  <c r="X182" i="1"/>
  <c r="Y182" i="1"/>
  <c r="Z182" i="1"/>
  <c r="U187" i="1"/>
  <c r="V187" i="1"/>
  <c r="W187" i="1"/>
  <c r="X187" i="1"/>
  <c r="Y187" i="1"/>
  <c r="Z187" i="1"/>
  <c r="U151" i="1"/>
  <c r="V151" i="1"/>
  <c r="W151" i="1"/>
  <c r="X151" i="1"/>
  <c r="Y151" i="1"/>
  <c r="Z151" i="1"/>
  <c r="U112" i="1"/>
  <c r="V112" i="1"/>
  <c r="W112" i="1"/>
  <c r="X112" i="1"/>
  <c r="Y112" i="1"/>
  <c r="Z112" i="1"/>
  <c r="U118" i="1"/>
  <c r="V118" i="1"/>
  <c r="W118" i="1"/>
  <c r="X118" i="1"/>
  <c r="Y118" i="1"/>
  <c r="Z118" i="1"/>
  <c r="U351" i="1"/>
  <c r="V351" i="1"/>
  <c r="W351" i="1"/>
  <c r="X351" i="1"/>
  <c r="Y351" i="1"/>
  <c r="Z351" i="1"/>
  <c r="U268" i="1"/>
  <c r="V268" i="1"/>
  <c r="W268" i="1"/>
  <c r="X268" i="1"/>
  <c r="Y268" i="1"/>
  <c r="Z268" i="1"/>
  <c r="U156" i="1"/>
  <c r="V156" i="1"/>
  <c r="W156" i="1"/>
  <c r="X156" i="1"/>
  <c r="Y156" i="1"/>
  <c r="Z156" i="1"/>
  <c r="U32" i="1"/>
  <c r="V32" i="1"/>
  <c r="W32" i="1"/>
  <c r="X32" i="1"/>
  <c r="Y32" i="1"/>
  <c r="Z32" i="1"/>
  <c r="U81" i="1"/>
  <c r="V81" i="1"/>
  <c r="W81" i="1"/>
  <c r="X81" i="1"/>
  <c r="Y81" i="1"/>
  <c r="Z81" i="1"/>
  <c r="U139" i="1"/>
  <c r="V139" i="1"/>
  <c r="W139" i="1"/>
  <c r="X139" i="1"/>
  <c r="Y139" i="1"/>
  <c r="Z139" i="1"/>
  <c r="U56" i="1"/>
  <c r="V56" i="1"/>
  <c r="W56" i="1"/>
  <c r="X56" i="1"/>
  <c r="Y56" i="1"/>
  <c r="Z56" i="1"/>
  <c r="U297" i="1"/>
  <c r="V297" i="1"/>
  <c r="W297" i="1"/>
  <c r="X297" i="1"/>
  <c r="Y297" i="1"/>
  <c r="Z297" i="1"/>
  <c r="U171" i="1"/>
  <c r="V171" i="1"/>
  <c r="W171" i="1"/>
  <c r="X171" i="1"/>
  <c r="Y171" i="1"/>
  <c r="Z171" i="1"/>
  <c r="U77" i="1"/>
  <c r="V77" i="1"/>
  <c r="W77" i="1"/>
  <c r="X77" i="1"/>
  <c r="Y77" i="1"/>
  <c r="Z77" i="1"/>
  <c r="U272" i="1"/>
  <c r="V272" i="1"/>
  <c r="W272" i="1"/>
  <c r="X272" i="1"/>
  <c r="Y272" i="1"/>
  <c r="Z272" i="1"/>
  <c r="U131" i="1"/>
  <c r="V131" i="1"/>
  <c r="W131" i="1"/>
  <c r="X131" i="1"/>
  <c r="Y131" i="1"/>
  <c r="Z131" i="1"/>
  <c r="U10" i="1"/>
  <c r="V10" i="1"/>
  <c r="W10" i="1"/>
  <c r="X10" i="1"/>
  <c r="Y10" i="1"/>
  <c r="Z10" i="1"/>
  <c r="U47" i="1"/>
  <c r="V47" i="1"/>
  <c r="W47" i="1"/>
  <c r="X47" i="1"/>
  <c r="Y47" i="1"/>
  <c r="Z47" i="1"/>
  <c r="U80" i="1"/>
  <c r="V80" i="1"/>
  <c r="W80" i="1"/>
  <c r="X80" i="1"/>
  <c r="Y80" i="1"/>
  <c r="Z80" i="1"/>
  <c r="U168" i="1"/>
  <c r="V168" i="1"/>
  <c r="W168" i="1"/>
  <c r="X168" i="1"/>
  <c r="Y168" i="1"/>
  <c r="Z168" i="1"/>
  <c r="U75" i="1"/>
  <c r="V75" i="1"/>
  <c r="W75" i="1"/>
  <c r="X75" i="1"/>
  <c r="Y75" i="1"/>
  <c r="Z75" i="1"/>
  <c r="U99" i="1"/>
  <c r="V99" i="1"/>
  <c r="W99" i="1"/>
  <c r="X99" i="1"/>
  <c r="Y99" i="1"/>
  <c r="Z99" i="1"/>
  <c r="U265" i="1"/>
  <c r="V265" i="1"/>
  <c r="W265" i="1"/>
  <c r="X265" i="1"/>
  <c r="Y265" i="1"/>
  <c r="Z265" i="1"/>
  <c r="U160" i="1"/>
  <c r="V160" i="1"/>
  <c r="W160" i="1"/>
  <c r="X160" i="1"/>
  <c r="Y160" i="1"/>
  <c r="Z160" i="1"/>
  <c r="U177" i="1"/>
  <c r="V177" i="1"/>
  <c r="W177" i="1"/>
  <c r="X177" i="1"/>
  <c r="Y177" i="1"/>
  <c r="Z177" i="1"/>
  <c r="U159" i="1"/>
  <c r="V159" i="1"/>
  <c r="W159" i="1"/>
  <c r="X159" i="1"/>
  <c r="Y159" i="1"/>
  <c r="Z159" i="1"/>
  <c r="U40" i="1"/>
  <c r="V40" i="1"/>
  <c r="W40" i="1"/>
  <c r="X40" i="1"/>
  <c r="Y40" i="1"/>
  <c r="Z40" i="1"/>
  <c r="U5" i="1"/>
  <c r="V5" i="1"/>
  <c r="W5" i="1"/>
  <c r="X5" i="1"/>
  <c r="Y5" i="1"/>
  <c r="Z5" i="1"/>
  <c r="U9" i="1"/>
  <c r="V9" i="1"/>
  <c r="W9" i="1"/>
  <c r="X9" i="1"/>
  <c r="Y9" i="1"/>
  <c r="Z9" i="1"/>
  <c r="U132" i="1"/>
  <c r="V132" i="1"/>
  <c r="W132" i="1"/>
  <c r="X132" i="1"/>
  <c r="Y132" i="1"/>
  <c r="Z132" i="1"/>
  <c r="U138" i="1"/>
  <c r="V138" i="1"/>
  <c r="W138" i="1"/>
  <c r="X138" i="1"/>
  <c r="Y138" i="1"/>
  <c r="Z138" i="1"/>
  <c r="U29" i="1"/>
  <c r="V29" i="1"/>
  <c r="W29" i="1"/>
  <c r="X29" i="1"/>
  <c r="Y29" i="1"/>
  <c r="Z29" i="1"/>
  <c r="U33" i="1"/>
  <c r="V33" i="1"/>
  <c r="W33" i="1"/>
  <c r="X33" i="1"/>
  <c r="Y33" i="1"/>
  <c r="Z33" i="1"/>
  <c r="U78" i="1"/>
  <c r="V78" i="1"/>
  <c r="W78" i="1"/>
  <c r="X78" i="1"/>
  <c r="Y78" i="1"/>
  <c r="Z78" i="1"/>
  <c r="U13" i="1"/>
  <c r="V13" i="1"/>
  <c r="W13" i="1"/>
  <c r="X13" i="1"/>
  <c r="Y13" i="1"/>
  <c r="Z13" i="1"/>
  <c r="U98" i="1"/>
  <c r="V98" i="1"/>
  <c r="W98" i="1"/>
  <c r="X98" i="1"/>
  <c r="Y98" i="1"/>
  <c r="Z98" i="1"/>
  <c r="U194" i="1"/>
  <c r="V194" i="1"/>
  <c r="W194" i="1"/>
  <c r="X194" i="1"/>
  <c r="Y194" i="1"/>
  <c r="Z194" i="1"/>
  <c r="U58" i="1"/>
  <c r="V58" i="1"/>
  <c r="W58" i="1"/>
  <c r="X58" i="1"/>
  <c r="Y58" i="1"/>
  <c r="Z58" i="1"/>
  <c r="U134" i="1"/>
  <c r="V134" i="1"/>
  <c r="W134" i="1"/>
  <c r="X134" i="1"/>
  <c r="Y134" i="1"/>
  <c r="Z134" i="1"/>
  <c r="U116" i="1"/>
  <c r="V116" i="1"/>
  <c r="W116" i="1"/>
  <c r="X116" i="1"/>
  <c r="Y116" i="1"/>
  <c r="Z116" i="1"/>
  <c r="U224" i="1"/>
  <c r="V224" i="1"/>
  <c r="W224" i="1"/>
  <c r="X224" i="1"/>
  <c r="Y224" i="1"/>
  <c r="Z224" i="1"/>
  <c r="U93" i="1"/>
  <c r="V93" i="1"/>
  <c r="W93" i="1"/>
  <c r="X93" i="1"/>
  <c r="Y93" i="1"/>
  <c r="Z93" i="1"/>
  <c r="U359" i="1"/>
  <c r="V359" i="1"/>
  <c r="W359" i="1"/>
  <c r="X359" i="1"/>
  <c r="Y359" i="1"/>
  <c r="Z359" i="1"/>
  <c r="U310" i="1"/>
  <c r="V310" i="1"/>
  <c r="W310" i="1"/>
  <c r="X310" i="1"/>
  <c r="Y310" i="1"/>
  <c r="Z310" i="1"/>
  <c r="U315" i="1"/>
  <c r="V315" i="1"/>
  <c r="W315" i="1"/>
  <c r="X315" i="1"/>
  <c r="Y315" i="1"/>
  <c r="Z315" i="1"/>
  <c r="U340" i="1"/>
  <c r="V340" i="1"/>
  <c r="W340" i="1"/>
  <c r="X340" i="1"/>
  <c r="Y340" i="1"/>
  <c r="Z340" i="1"/>
  <c r="U20" i="1"/>
  <c r="V20" i="1"/>
  <c r="W20" i="1"/>
  <c r="X20" i="1"/>
  <c r="Y20" i="1"/>
  <c r="Z20" i="1"/>
  <c r="U337" i="1"/>
  <c r="V337" i="1"/>
  <c r="W337" i="1"/>
  <c r="X337" i="1"/>
  <c r="Y337" i="1"/>
  <c r="Z337" i="1"/>
  <c r="U127" i="1"/>
  <c r="V127" i="1"/>
  <c r="W127" i="1"/>
  <c r="X127" i="1"/>
  <c r="Y127" i="1"/>
  <c r="Z127" i="1"/>
  <c r="U30" i="1"/>
  <c r="V30" i="1"/>
  <c r="W30" i="1"/>
  <c r="X30" i="1"/>
  <c r="Y30" i="1"/>
  <c r="Z30" i="1"/>
  <c r="U22" i="1"/>
  <c r="V22" i="1"/>
  <c r="W22" i="1"/>
  <c r="X22" i="1"/>
  <c r="Y22" i="1"/>
  <c r="Z22" i="1"/>
  <c r="U333" i="1"/>
  <c r="V333" i="1"/>
  <c r="W333" i="1"/>
  <c r="X333" i="1"/>
  <c r="Y333" i="1"/>
  <c r="Z333" i="1"/>
  <c r="U217" i="1"/>
  <c r="V217" i="1"/>
  <c r="W217" i="1"/>
  <c r="X217" i="1"/>
  <c r="Y217" i="1"/>
  <c r="Z217" i="1"/>
  <c r="U15" i="1"/>
  <c r="V15" i="1"/>
  <c r="W15" i="1"/>
  <c r="X15" i="1"/>
  <c r="Y15" i="1"/>
  <c r="Z15" i="1"/>
  <c r="U27" i="1"/>
  <c r="V27" i="1"/>
  <c r="W27" i="1"/>
  <c r="X27" i="1"/>
  <c r="Y27" i="1"/>
  <c r="Z27" i="1"/>
  <c r="U17" i="1"/>
  <c r="V17" i="1"/>
  <c r="W17" i="1"/>
  <c r="X17" i="1"/>
  <c r="Y17" i="1"/>
  <c r="Z17" i="1"/>
  <c r="U214" i="1"/>
  <c r="V214" i="1"/>
  <c r="W214" i="1"/>
  <c r="X214" i="1"/>
  <c r="Y214" i="1"/>
  <c r="Z214" i="1"/>
  <c r="U293" i="1"/>
  <c r="V293" i="1"/>
  <c r="W293" i="1"/>
  <c r="X293" i="1"/>
  <c r="Y293" i="1"/>
  <c r="Z293" i="1"/>
  <c r="U84" i="1"/>
  <c r="V84" i="1"/>
  <c r="W84" i="1"/>
  <c r="X84" i="1"/>
  <c r="Y84" i="1"/>
  <c r="Z84" i="1"/>
  <c r="U54" i="1"/>
  <c r="V54" i="1"/>
  <c r="W54" i="1"/>
  <c r="X54" i="1"/>
  <c r="Y54" i="1"/>
  <c r="Z54" i="1"/>
  <c r="U248" i="1"/>
  <c r="V248" i="1"/>
  <c r="W248" i="1"/>
  <c r="X248" i="1"/>
  <c r="Y248" i="1"/>
  <c r="Z248" i="1"/>
  <c r="U34" i="1"/>
  <c r="V34" i="1"/>
  <c r="W34" i="1"/>
  <c r="X34" i="1"/>
  <c r="Y34" i="1"/>
  <c r="Z34" i="1"/>
  <c r="U50" i="1"/>
  <c r="V50" i="1"/>
  <c r="W50" i="1"/>
  <c r="X50" i="1"/>
  <c r="Y50" i="1"/>
  <c r="Z50" i="1"/>
  <c r="U120" i="1"/>
  <c r="V120" i="1"/>
  <c r="W120" i="1"/>
  <c r="X120" i="1"/>
  <c r="Y120" i="1"/>
  <c r="Z120" i="1"/>
  <c r="U245" i="1"/>
  <c r="V245" i="1"/>
  <c r="W245" i="1"/>
  <c r="X245" i="1"/>
  <c r="Y245" i="1"/>
  <c r="Z245" i="1"/>
  <c r="U153" i="1"/>
  <c r="V153" i="1"/>
  <c r="W153" i="1"/>
  <c r="X153" i="1"/>
  <c r="Y153" i="1"/>
  <c r="Z153" i="1"/>
  <c r="U123" i="1"/>
  <c r="V123" i="1"/>
  <c r="W123" i="1"/>
  <c r="X123" i="1"/>
  <c r="Y123" i="1"/>
  <c r="Z123" i="1"/>
  <c r="U282" i="1"/>
  <c r="V282" i="1"/>
  <c r="W282" i="1"/>
  <c r="X282" i="1"/>
  <c r="Y282" i="1"/>
  <c r="Z282" i="1"/>
  <c r="U353" i="1"/>
  <c r="V353" i="1"/>
  <c r="W353" i="1"/>
  <c r="X353" i="1"/>
  <c r="Y353" i="1"/>
  <c r="Z353" i="1"/>
  <c r="U195" i="1"/>
  <c r="V195" i="1"/>
  <c r="W195" i="1"/>
  <c r="X195" i="1"/>
  <c r="Y195" i="1"/>
  <c r="Z195" i="1"/>
  <c r="U181" i="1"/>
  <c r="V181" i="1"/>
  <c r="W181" i="1"/>
  <c r="X181" i="1"/>
  <c r="Y181" i="1"/>
  <c r="Z181" i="1"/>
  <c r="U200" i="1"/>
  <c r="V200" i="1"/>
  <c r="W200" i="1"/>
  <c r="X200" i="1"/>
  <c r="Y200" i="1"/>
  <c r="Z200" i="1"/>
  <c r="U59" i="1"/>
  <c r="V59" i="1"/>
  <c r="W59" i="1"/>
  <c r="X59" i="1"/>
  <c r="Y59" i="1"/>
  <c r="Z59" i="1"/>
  <c r="U129" i="1"/>
  <c r="V129" i="1"/>
  <c r="W129" i="1"/>
  <c r="X129" i="1"/>
  <c r="Y129" i="1"/>
  <c r="Z129" i="1"/>
  <c r="U25" i="1"/>
  <c r="V25" i="1"/>
  <c r="W25" i="1"/>
  <c r="X25" i="1"/>
  <c r="Y25" i="1"/>
  <c r="Z25" i="1"/>
  <c r="U365" i="1"/>
  <c r="V365" i="1"/>
  <c r="W365" i="1"/>
  <c r="X365" i="1"/>
  <c r="Y365" i="1"/>
  <c r="Z365" i="1"/>
  <c r="U270" i="1"/>
  <c r="V270" i="1"/>
  <c r="W270" i="1"/>
  <c r="X270" i="1"/>
  <c r="Y270" i="1"/>
  <c r="Z270" i="1"/>
  <c r="U327" i="1"/>
  <c r="V327" i="1"/>
  <c r="W327" i="1"/>
  <c r="X327" i="1"/>
  <c r="Y327" i="1"/>
  <c r="Z327" i="1"/>
  <c r="U175" i="1"/>
  <c r="V175" i="1"/>
  <c r="W175" i="1"/>
  <c r="X175" i="1"/>
  <c r="Y175" i="1"/>
  <c r="Z175" i="1"/>
  <c r="U130" i="1"/>
  <c r="V130" i="1"/>
  <c r="W130" i="1"/>
  <c r="X130" i="1"/>
  <c r="Y130" i="1"/>
  <c r="Z130" i="1"/>
  <c r="U231" i="1"/>
  <c r="V231" i="1"/>
  <c r="W231" i="1"/>
  <c r="X231" i="1"/>
  <c r="Y231" i="1"/>
  <c r="Z231" i="1"/>
  <c r="U191" i="1"/>
  <c r="V191" i="1"/>
  <c r="W191" i="1"/>
  <c r="X191" i="1"/>
  <c r="Y191" i="1"/>
  <c r="Z191" i="1"/>
  <c r="U316" i="1"/>
  <c r="V316" i="1"/>
  <c r="W316" i="1"/>
  <c r="X316" i="1"/>
  <c r="Y316" i="1"/>
  <c r="Z316" i="1"/>
  <c r="U157" i="1"/>
  <c r="V157" i="1"/>
  <c r="W157" i="1"/>
  <c r="X157" i="1"/>
  <c r="Y157" i="1"/>
  <c r="Z157" i="1"/>
  <c r="U230" i="1"/>
  <c r="V230" i="1"/>
  <c r="W230" i="1"/>
  <c r="X230" i="1"/>
  <c r="Y230" i="1"/>
  <c r="Z230" i="1"/>
  <c r="U188" i="1"/>
  <c r="V188" i="1"/>
  <c r="W188" i="1"/>
  <c r="X188" i="1"/>
  <c r="Y188" i="1"/>
  <c r="Z188" i="1"/>
  <c r="U106" i="1"/>
  <c r="V106" i="1"/>
  <c r="W106" i="1"/>
  <c r="X106" i="1"/>
  <c r="Y106" i="1"/>
  <c r="Z106" i="1"/>
  <c r="U51" i="1"/>
  <c r="V51" i="1"/>
  <c r="W51" i="1"/>
  <c r="X51" i="1"/>
  <c r="Y51" i="1"/>
  <c r="Z51" i="1"/>
  <c r="U196" i="1"/>
  <c r="V196" i="1"/>
  <c r="W196" i="1"/>
  <c r="X196" i="1"/>
  <c r="Y196" i="1"/>
  <c r="Z196" i="1"/>
  <c r="U52" i="1"/>
  <c r="V52" i="1"/>
  <c r="W52" i="1"/>
  <c r="X52" i="1"/>
  <c r="Y52" i="1"/>
  <c r="Z52" i="1"/>
  <c r="U24" i="1"/>
  <c r="V24" i="1"/>
  <c r="W24" i="1"/>
  <c r="X24" i="1"/>
  <c r="Y24" i="1"/>
  <c r="Z24" i="1"/>
  <c r="U53" i="1"/>
  <c r="V53" i="1"/>
  <c r="W53" i="1"/>
  <c r="X53" i="1"/>
  <c r="Y53" i="1"/>
  <c r="Z53" i="1"/>
  <c r="U57" i="1"/>
  <c r="V57" i="1"/>
  <c r="W57" i="1"/>
  <c r="X57" i="1"/>
  <c r="Y57" i="1"/>
  <c r="Z57" i="1"/>
  <c r="U232" i="1"/>
  <c r="V232" i="1"/>
  <c r="W232" i="1"/>
  <c r="X232" i="1"/>
  <c r="Y232" i="1"/>
  <c r="Z232" i="1"/>
  <c r="U199" i="1"/>
  <c r="V199" i="1"/>
  <c r="W199" i="1"/>
  <c r="X199" i="1"/>
  <c r="Y199" i="1"/>
  <c r="Z199" i="1"/>
  <c r="U311" i="1"/>
  <c r="V311" i="1"/>
  <c r="W311" i="1"/>
  <c r="X311" i="1"/>
  <c r="Y311" i="1"/>
  <c r="Z311" i="1"/>
  <c r="U281" i="1"/>
  <c r="V281" i="1"/>
  <c r="W281" i="1"/>
  <c r="X281" i="1"/>
  <c r="Y281" i="1"/>
  <c r="Z281" i="1"/>
  <c r="U275" i="1"/>
  <c r="V275" i="1"/>
  <c r="W275" i="1"/>
  <c r="X275" i="1"/>
  <c r="Y275" i="1"/>
  <c r="Z275" i="1"/>
  <c r="U162" i="1"/>
  <c r="V162" i="1"/>
  <c r="W162" i="1"/>
  <c r="X162" i="1"/>
  <c r="Y162" i="1"/>
  <c r="Z162" i="1"/>
  <c r="U317" i="1"/>
  <c r="V317" i="1"/>
  <c r="W317" i="1"/>
  <c r="X317" i="1"/>
  <c r="Y317" i="1"/>
  <c r="Z317" i="1"/>
  <c r="U290" i="1"/>
  <c r="V290" i="1"/>
  <c r="W290" i="1"/>
  <c r="X290" i="1"/>
  <c r="Y290" i="1"/>
  <c r="Z290" i="1"/>
  <c r="U165" i="1"/>
  <c r="V165" i="1"/>
  <c r="W165" i="1"/>
  <c r="X165" i="1"/>
  <c r="Y165" i="1"/>
  <c r="Z165" i="1"/>
  <c r="U226" i="1"/>
  <c r="V226" i="1"/>
  <c r="W226" i="1"/>
  <c r="X226" i="1"/>
  <c r="Y226" i="1"/>
  <c r="Z226" i="1"/>
  <c r="U284" i="1"/>
  <c r="V284" i="1"/>
  <c r="W284" i="1"/>
  <c r="X284" i="1"/>
  <c r="Y284" i="1"/>
  <c r="Z284" i="1"/>
  <c r="U39" i="1"/>
  <c r="V39" i="1"/>
  <c r="W39" i="1"/>
  <c r="X39" i="1"/>
  <c r="Y39" i="1"/>
  <c r="Z39" i="1"/>
  <c r="U147" i="1"/>
  <c r="V147" i="1"/>
  <c r="W147" i="1"/>
  <c r="X147" i="1"/>
  <c r="Y147" i="1"/>
  <c r="Z147" i="1"/>
  <c r="U313" i="1"/>
  <c r="V313" i="1"/>
  <c r="W313" i="1"/>
  <c r="X313" i="1"/>
  <c r="Y313" i="1"/>
  <c r="Z313" i="1"/>
  <c r="U286" i="1"/>
  <c r="V286" i="1"/>
  <c r="W286" i="1"/>
  <c r="X286" i="1"/>
  <c r="Y286" i="1"/>
  <c r="Z286" i="1"/>
  <c r="U209" i="1"/>
  <c r="V209" i="1"/>
  <c r="W209" i="1"/>
  <c r="X209" i="1"/>
  <c r="Y209" i="1"/>
  <c r="Z209" i="1"/>
  <c r="U74" i="1"/>
  <c r="V74" i="1"/>
  <c r="W74" i="1"/>
  <c r="X74" i="1"/>
  <c r="Y74" i="1"/>
  <c r="Z74" i="1"/>
  <c r="U161" i="1"/>
  <c r="V161" i="1"/>
  <c r="W161" i="1"/>
  <c r="X161" i="1"/>
  <c r="Y161" i="1"/>
  <c r="Z161" i="1"/>
  <c r="U72" i="1"/>
  <c r="V72" i="1"/>
  <c r="W72" i="1"/>
  <c r="X72" i="1"/>
  <c r="Y72" i="1"/>
  <c r="Z72" i="1"/>
  <c r="U205" i="1"/>
  <c r="V205" i="1"/>
  <c r="W205" i="1"/>
  <c r="X205" i="1"/>
  <c r="Y205" i="1"/>
  <c r="Z205" i="1"/>
  <c r="U48" i="1"/>
  <c r="V48" i="1"/>
  <c r="W48" i="1"/>
  <c r="X48" i="1"/>
  <c r="Y48" i="1"/>
  <c r="Z48" i="1"/>
  <c r="U219" i="1"/>
  <c r="V219" i="1"/>
  <c r="W219" i="1"/>
  <c r="X219" i="1"/>
  <c r="Y219" i="1"/>
  <c r="Z219" i="1"/>
  <c r="U213" i="1"/>
  <c r="V213" i="1"/>
  <c r="W213" i="1"/>
  <c r="X213" i="1"/>
  <c r="Y213" i="1"/>
  <c r="Z213" i="1"/>
  <c r="U115" i="1"/>
  <c r="V115" i="1"/>
  <c r="W115" i="1"/>
  <c r="X115" i="1"/>
  <c r="Y115" i="1"/>
  <c r="Z115" i="1"/>
  <c r="U45" i="1"/>
  <c r="V45" i="1"/>
  <c r="W45" i="1"/>
  <c r="X45" i="1"/>
  <c r="Y45" i="1"/>
  <c r="Z45" i="1"/>
  <c r="U287" i="1"/>
  <c r="V287" i="1"/>
  <c r="W287" i="1"/>
  <c r="X287" i="1"/>
  <c r="Y287" i="1"/>
  <c r="Z287" i="1"/>
  <c r="U228" i="1"/>
  <c r="V228" i="1"/>
  <c r="W228" i="1"/>
  <c r="X228" i="1"/>
  <c r="Y228" i="1"/>
  <c r="Z228" i="1"/>
  <c r="U331" i="1"/>
  <c r="V331" i="1"/>
  <c r="W331" i="1"/>
  <c r="X331" i="1"/>
  <c r="Y331" i="1"/>
  <c r="Z331" i="1"/>
  <c r="U309" i="1"/>
  <c r="V309" i="1"/>
  <c r="W309" i="1"/>
  <c r="X309" i="1"/>
  <c r="Y309" i="1"/>
  <c r="Z309" i="1"/>
  <c r="U143" i="1"/>
  <c r="V143" i="1"/>
  <c r="W143" i="1"/>
  <c r="X143" i="1"/>
  <c r="Y143" i="1"/>
  <c r="Z143" i="1"/>
  <c r="U235" i="1"/>
  <c r="V235" i="1"/>
  <c r="W235" i="1"/>
  <c r="X235" i="1"/>
  <c r="Y235" i="1"/>
  <c r="Z235" i="1"/>
  <c r="U295" i="1"/>
  <c r="V295" i="1"/>
  <c r="W295" i="1"/>
  <c r="X295" i="1"/>
  <c r="Y295" i="1"/>
  <c r="Z295" i="1"/>
  <c r="U87" i="1"/>
  <c r="V87" i="1"/>
  <c r="W87" i="1"/>
  <c r="X87" i="1"/>
  <c r="Y87" i="1"/>
  <c r="Z87" i="1"/>
  <c r="U210" i="1"/>
  <c r="V210" i="1"/>
  <c r="W210" i="1"/>
  <c r="X210" i="1"/>
  <c r="Y210" i="1"/>
  <c r="Z210" i="1"/>
  <c r="U307" i="1"/>
  <c r="V307" i="1"/>
  <c r="W307" i="1"/>
  <c r="X307" i="1"/>
  <c r="Y307" i="1"/>
  <c r="Z307" i="1"/>
  <c r="U236" i="1"/>
  <c r="V236" i="1"/>
  <c r="W236" i="1"/>
  <c r="X236" i="1"/>
  <c r="Y236" i="1"/>
  <c r="Z236" i="1"/>
  <c r="U152" i="1"/>
  <c r="V152" i="1"/>
  <c r="W152" i="1"/>
  <c r="X152" i="1"/>
  <c r="Y152" i="1"/>
  <c r="Z152" i="1"/>
  <c r="U292" i="1"/>
  <c r="V292" i="1"/>
  <c r="W292" i="1"/>
  <c r="X292" i="1"/>
  <c r="Y292" i="1"/>
  <c r="Z292" i="1"/>
  <c r="U306" i="1"/>
  <c r="V306" i="1"/>
  <c r="W306" i="1"/>
  <c r="X306" i="1"/>
  <c r="Y306" i="1"/>
  <c r="Z306" i="1"/>
  <c r="U135" i="1"/>
  <c r="V135" i="1"/>
  <c r="W135" i="1"/>
  <c r="X135" i="1"/>
  <c r="Y135" i="1"/>
  <c r="Z135" i="1"/>
  <c r="U330" i="1"/>
  <c r="V330" i="1"/>
  <c r="W330" i="1"/>
  <c r="X330" i="1"/>
  <c r="Y330" i="1"/>
  <c r="Z330" i="1"/>
  <c r="U323" i="1"/>
  <c r="V323" i="1"/>
  <c r="W323" i="1"/>
  <c r="X323" i="1"/>
  <c r="Y323" i="1"/>
  <c r="Z323" i="1"/>
  <c r="U243" i="1"/>
  <c r="V243" i="1"/>
  <c r="W243" i="1"/>
  <c r="X243" i="1"/>
  <c r="Y243" i="1"/>
  <c r="Z243" i="1"/>
  <c r="U277" i="1"/>
  <c r="V277" i="1"/>
  <c r="W277" i="1"/>
  <c r="X277" i="1"/>
  <c r="Y277" i="1"/>
  <c r="Z277" i="1"/>
  <c r="U35" i="1"/>
  <c r="V35" i="1"/>
  <c r="W35" i="1"/>
  <c r="X35" i="1"/>
  <c r="Y35" i="1"/>
  <c r="Z35" i="1"/>
  <c r="U332" i="1"/>
  <c r="V332" i="1"/>
  <c r="W332" i="1"/>
  <c r="X332" i="1"/>
  <c r="Y332" i="1"/>
  <c r="Z332" i="1"/>
  <c r="U225" i="1"/>
  <c r="V225" i="1"/>
  <c r="W225" i="1"/>
  <c r="X225" i="1"/>
  <c r="Y225" i="1"/>
  <c r="Z225" i="1"/>
  <c r="U166" i="1"/>
  <c r="V166" i="1"/>
  <c r="W166" i="1"/>
  <c r="X166" i="1"/>
  <c r="Y166" i="1"/>
  <c r="Z166" i="1"/>
  <c r="U343" i="1"/>
  <c r="V343" i="1"/>
  <c r="W343" i="1"/>
  <c r="X343" i="1"/>
  <c r="Y343" i="1"/>
  <c r="Z343" i="1"/>
  <c r="U111" i="1"/>
  <c r="V111" i="1"/>
  <c r="W111" i="1"/>
  <c r="X111" i="1"/>
  <c r="Y111" i="1"/>
  <c r="Z111" i="1"/>
  <c r="U312" i="1"/>
  <c r="V312" i="1"/>
  <c r="W312" i="1"/>
  <c r="X312" i="1"/>
  <c r="Y312" i="1"/>
  <c r="Z312" i="1"/>
  <c r="U179" i="1"/>
  <c r="V179" i="1"/>
  <c r="W179" i="1"/>
  <c r="X179" i="1"/>
  <c r="Y179" i="1"/>
  <c r="Z179" i="1"/>
  <c r="U67" i="1"/>
  <c r="V67" i="1"/>
  <c r="W67" i="1"/>
  <c r="X67" i="1"/>
  <c r="Y67" i="1"/>
  <c r="Z67" i="1"/>
  <c r="U336" i="1"/>
  <c r="V336" i="1"/>
  <c r="W336" i="1"/>
  <c r="X336" i="1"/>
  <c r="Y336" i="1"/>
  <c r="Z336" i="1"/>
  <c r="U280" i="1"/>
  <c r="V280" i="1"/>
  <c r="W280" i="1"/>
  <c r="X280" i="1"/>
  <c r="Y280" i="1"/>
  <c r="Z280" i="1"/>
  <c r="U184" i="1"/>
  <c r="V184" i="1"/>
  <c r="W184" i="1"/>
  <c r="X184" i="1"/>
  <c r="Y184" i="1"/>
  <c r="Z184" i="1"/>
  <c r="U229" i="1"/>
  <c r="V229" i="1"/>
  <c r="W229" i="1"/>
  <c r="X229" i="1"/>
  <c r="Y229" i="1"/>
  <c r="Z229" i="1"/>
  <c r="U167" i="1"/>
  <c r="V167" i="1"/>
  <c r="W167" i="1"/>
  <c r="X167" i="1"/>
  <c r="Y167" i="1"/>
  <c r="Z167" i="1"/>
  <c r="U88" i="1"/>
  <c r="V88" i="1"/>
  <c r="W88" i="1"/>
  <c r="X88" i="1"/>
  <c r="Y88" i="1"/>
  <c r="Z88" i="1"/>
  <c r="U117" i="1"/>
  <c r="V117" i="1"/>
  <c r="W117" i="1"/>
  <c r="X117" i="1"/>
  <c r="Y117" i="1"/>
  <c r="Z117" i="1"/>
  <c r="U274" i="1"/>
  <c r="V274" i="1"/>
  <c r="W274" i="1"/>
  <c r="X274" i="1"/>
  <c r="Y274" i="1"/>
  <c r="Z274" i="1"/>
  <c r="U149" i="1"/>
  <c r="V149" i="1"/>
  <c r="W149" i="1"/>
  <c r="X149" i="1"/>
  <c r="Y149" i="1"/>
  <c r="Z149" i="1"/>
  <c r="U36" i="1"/>
  <c r="V36" i="1"/>
  <c r="W36" i="1"/>
  <c r="X36" i="1"/>
  <c r="Y36" i="1"/>
  <c r="Z36" i="1"/>
  <c r="U262" i="1"/>
  <c r="V262" i="1"/>
  <c r="W262" i="1"/>
  <c r="X262" i="1"/>
  <c r="Y262" i="1"/>
  <c r="Z262" i="1"/>
  <c r="U144" i="1"/>
  <c r="V144" i="1"/>
  <c r="W144" i="1"/>
  <c r="X144" i="1"/>
  <c r="Y144" i="1"/>
  <c r="Z144" i="1"/>
  <c r="U326" i="1"/>
  <c r="V326" i="1"/>
  <c r="W326" i="1"/>
  <c r="X326" i="1"/>
  <c r="Y326" i="1"/>
  <c r="Z326" i="1"/>
  <c r="U291" i="1"/>
  <c r="V291" i="1"/>
  <c r="W291" i="1"/>
  <c r="X291" i="1"/>
  <c r="Y291" i="1"/>
  <c r="Z291" i="1"/>
  <c r="U380" i="1"/>
  <c r="V380" i="1"/>
  <c r="W380" i="1"/>
  <c r="X380" i="1"/>
  <c r="Y380" i="1"/>
  <c r="Z380" i="1"/>
  <c r="U212" i="1"/>
  <c r="V212" i="1"/>
  <c r="W212" i="1"/>
  <c r="X212" i="1"/>
  <c r="Y212" i="1"/>
  <c r="Z212" i="1"/>
  <c r="U150" i="1"/>
  <c r="V150" i="1"/>
  <c r="W150" i="1"/>
  <c r="X150" i="1"/>
  <c r="Y150" i="1"/>
  <c r="Z150" i="1"/>
  <c r="U264" i="1"/>
  <c r="V264" i="1"/>
  <c r="W264" i="1"/>
  <c r="X264" i="1"/>
  <c r="Y264" i="1"/>
  <c r="Z264" i="1"/>
  <c r="U172" i="1"/>
  <c r="V172" i="1"/>
  <c r="W172" i="1"/>
  <c r="X172" i="1"/>
  <c r="Y172" i="1"/>
  <c r="Z172" i="1"/>
  <c r="U300" i="1"/>
  <c r="V300" i="1"/>
  <c r="W300" i="1"/>
  <c r="X300" i="1"/>
  <c r="Y300" i="1"/>
  <c r="Z300" i="1"/>
  <c r="U65" i="1"/>
  <c r="V65" i="1"/>
  <c r="W65" i="1"/>
  <c r="X65" i="1"/>
  <c r="Y65" i="1"/>
  <c r="Z65" i="1"/>
  <c r="U335" i="1"/>
  <c r="V335" i="1"/>
  <c r="W335" i="1"/>
  <c r="X335" i="1"/>
  <c r="Y335" i="1"/>
  <c r="Z335" i="1"/>
  <c r="U254" i="1"/>
  <c r="V254" i="1"/>
  <c r="W254" i="1"/>
  <c r="X254" i="1"/>
  <c r="Y254" i="1"/>
  <c r="Z254" i="1"/>
  <c r="U55" i="1"/>
  <c r="V55" i="1"/>
  <c r="W55" i="1"/>
  <c r="X55" i="1"/>
  <c r="Y55" i="1"/>
  <c r="Z55" i="1"/>
  <c r="U142" i="1"/>
  <c r="V142" i="1"/>
  <c r="W142" i="1"/>
  <c r="X142" i="1"/>
  <c r="Y142" i="1"/>
  <c r="Z142" i="1"/>
  <c r="U148" i="1"/>
  <c r="V148" i="1"/>
  <c r="W148" i="1"/>
  <c r="X148" i="1"/>
  <c r="Y148" i="1"/>
  <c r="Z148" i="1"/>
  <c r="U279" i="1"/>
  <c r="V279" i="1"/>
  <c r="W279" i="1"/>
  <c r="X279" i="1"/>
  <c r="Y279" i="1"/>
  <c r="Z279" i="1"/>
  <c r="U346" i="1"/>
  <c r="V346" i="1"/>
  <c r="W346" i="1"/>
  <c r="X346" i="1"/>
  <c r="Y346" i="1"/>
  <c r="Z346" i="1"/>
  <c r="U197" i="1"/>
  <c r="V197" i="1"/>
  <c r="W197" i="1"/>
  <c r="X197" i="1"/>
  <c r="Y197" i="1"/>
  <c r="Z197" i="1"/>
  <c r="U174" i="1"/>
  <c r="V174" i="1"/>
  <c r="W174" i="1"/>
  <c r="X174" i="1"/>
  <c r="Y174" i="1"/>
  <c r="Z174" i="1"/>
  <c r="U169" i="1"/>
  <c r="V169" i="1"/>
  <c r="W169" i="1"/>
  <c r="X169" i="1"/>
  <c r="Y169" i="1"/>
  <c r="Z169" i="1"/>
  <c r="U256" i="1"/>
  <c r="V256" i="1"/>
  <c r="W256" i="1"/>
  <c r="X256" i="1"/>
  <c r="Y256" i="1"/>
  <c r="Z256" i="1"/>
  <c r="U164" i="1"/>
  <c r="V164" i="1"/>
  <c r="W164" i="1"/>
  <c r="X164" i="1"/>
  <c r="Y164" i="1"/>
  <c r="Z164" i="1"/>
  <c r="U42" i="1"/>
  <c r="V42" i="1"/>
  <c r="W42" i="1"/>
  <c r="X42" i="1"/>
  <c r="Y42" i="1"/>
  <c r="Z42" i="1"/>
  <c r="U185" i="1"/>
  <c r="V185" i="1"/>
  <c r="W185" i="1"/>
  <c r="X185" i="1"/>
  <c r="Y185" i="1"/>
  <c r="Z185" i="1"/>
  <c r="U283" i="1"/>
  <c r="V283" i="1"/>
  <c r="W283" i="1"/>
  <c r="X283" i="1"/>
  <c r="Y283" i="1"/>
  <c r="Z283" i="1"/>
  <c r="U344" i="1"/>
  <c r="V344" i="1"/>
  <c r="W344" i="1"/>
  <c r="X344" i="1"/>
  <c r="Y344" i="1"/>
  <c r="Z344" i="1"/>
  <c r="U89" i="1"/>
  <c r="V89" i="1"/>
  <c r="W89" i="1"/>
  <c r="X89" i="1"/>
  <c r="Y89" i="1"/>
  <c r="Z89" i="1"/>
  <c r="U320" i="1"/>
  <c r="V320" i="1"/>
  <c r="W320" i="1"/>
  <c r="X320" i="1"/>
  <c r="Y320" i="1"/>
  <c r="Z320" i="1"/>
  <c r="U216" i="1"/>
  <c r="V216" i="1"/>
  <c r="W216" i="1"/>
  <c r="X216" i="1"/>
  <c r="Y216" i="1"/>
  <c r="Z216" i="1"/>
  <c r="U186" i="1"/>
  <c r="V186" i="1"/>
  <c r="W186" i="1"/>
  <c r="X186" i="1"/>
  <c r="Y186" i="1"/>
  <c r="Z186" i="1"/>
  <c r="U294" i="1"/>
  <c r="V294" i="1"/>
  <c r="W294" i="1"/>
  <c r="X294" i="1"/>
  <c r="Y294" i="1"/>
  <c r="Z294" i="1"/>
  <c r="U382" i="1"/>
  <c r="V382" i="1"/>
  <c r="W382" i="1"/>
  <c r="X382" i="1"/>
  <c r="Y382" i="1"/>
  <c r="Z382" i="1"/>
  <c r="U218" i="1"/>
  <c r="V218" i="1"/>
  <c r="W218" i="1"/>
  <c r="X218" i="1"/>
  <c r="Y218" i="1"/>
  <c r="Z218" i="1"/>
  <c r="U176" i="1"/>
  <c r="V176" i="1"/>
  <c r="W176" i="1"/>
  <c r="X176" i="1"/>
  <c r="Y176" i="1"/>
  <c r="Z176" i="1"/>
  <c r="U322" i="1"/>
  <c r="V322" i="1"/>
  <c r="W322" i="1"/>
  <c r="X322" i="1"/>
  <c r="Y322" i="1"/>
  <c r="Z322" i="1"/>
  <c r="U375" i="1"/>
  <c r="V375" i="1"/>
  <c r="W375" i="1"/>
  <c r="X375" i="1"/>
  <c r="Y375" i="1"/>
  <c r="Z375" i="1"/>
  <c r="U221" i="1"/>
  <c r="V221" i="1"/>
  <c r="W221" i="1"/>
  <c r="X221" i="1"/>
  <c r="Y221" i="1"/>
  <c r="Z221" i="1"/>
  <c r="U104" i="1"/>
  <c r="V104" i="1"/>
  <c r="W104" i="1"/>
  <c r="X104" i="1"/>
  <c r="Y104" i="1"/>
  <c r="Z104" i="1"/>
  <c r="U247" i="1"/>
  <c r="V247" i="1"/>
  <c r="W247" i="1"/>
  <c r="X247" i="1"/>
  <c r="Y247" i="1"/>
  <c r="Z247" i="1"/>
  <c r="U366" i="1"/>
  <c r="V366" i="1"/>
  <c r="W366" i="1"/>
  <c r="X366" i="1"/>
  <c r="Y366" i="1"/>
  <c r="Z366" i="1"/>
  <c r="U341" i="1"/>
  <c r="V341" i="1"/>
  <c r="W341" i="1"/>
  <c r="X341" i="1"/>
  <c r="Y341" i="1"/>
  <c r="Z341" i="1"/>
  <c r="U227" i="1"/>
  <c r="V227" i="1"/>
  <c r="W227" i="1"/>
  <c r="X227" i="1"/>
  <c r="Y227" i="1"/>
  <c r="Z227" i="1"/>
  <c r="U260" i="1"/>
  <c r="V260" i="1"/>
  <c r="W260" i="1"/>
  <c r="X260" i="1"/>
  <c r="Y260" i="1"/>
  <c r="Z260" i="1"/>
  <c r="U314" i="1"/>
  <c r="V314" i="1"/>
  <c r="W314" i="1"/>
  <c r="X314" i="1"/>
  <c r="Y314" i="1"/>
  <c r="Z314" i="1"/>
  <c r="U266" i="1"/>
  <c r="V266" i="1"/>
  <c r="W266" i="1"/>
  <c r="X266" i="1"/>
  <c r="Y266" i="1"/>
  <c r="Z266" i="1"/>
  <c r="U211" i="1"/>
  <c r="V211" i="1"/>
  <c r="W211" i="1"/>
  <c r="X211" i="1"/>
  <c r="Y211" i="1"/>
  <c r="Z211" i="1"/>
  <c r="U204" i="1"/>
  <c r="V204" i="1"/>
  <c r="W204" i="1"/>
  <c r="X204" i="1"/>
  <c r="Y204" i="1"/>
  <c r="Z204" i="1"/>
  <c r="U101" i="1"/>
  <c r="V101" i="1"/>
  <c r="W101" i="1"/>
  <c r="X101" i="1"/>
  <c r="Y101" i="1"/>
  <c r="Z101" i="1"/>
  <c r="U255" i="1"/>
  <c r="V255" i="1"/>
  <c r="W255" i="1"/>
  <c r="X255" i="1"/>
  <c r="Y255" i="1"/>
  <c r="Z255" i="1"/>
  <c r="U338" i="1"/>
  <c r="V338" i="1"/>
  <c r="W338" i="1"/>
  <c r="X338" i="1"/>
  <c r="Y338" i="1"/>
  <c r="Z338" i="1"/>
  <c r="U109" i="1"/>
  <c r="V109" i="1"/>
  <c r="W109" i="1"/>
  <c r="X109" i="1"/>
  <c r="Y109" i="1"/>
  <c r="Z109" i="1"/>
  <c r="U339" i="1"/>
  <c r="V339" i="1"/>
  <c r="W339" i="1"/>
  <c r="X339" i="1"/>
  <c r="Y339" i="1"/>
  <c r="Z339" i="1"/>
  <c r="U49" i="1"/>
  <c r="V49" i="1"/>
  <c r="W49" i="1"/>
  <c r="X49" i="1"/>
  <c r="Y49" i="1"/>
  <c r="Z49" i="1"/>
  <c r="U319" i="1"/>
  <c r="V319" i="1"/>
  <c r="W319" i="1"/>
  <c r="X319" i="1"/>
  <c r="Y319" i="1"/>
  <c r="Z319" i="1"/>
  <c r="U46" i="1"/>
  <c r="V46" i="1"/>
  <c r="W46" i="1"/>
  <c r="X46" i="1"/>
  <c r="Y46" i="1"/>
  <c r="Z46" i="1"/>
  <c r="U303" i="1"/>
  <c r="V303" i="1"/>
  <c r="W303" i="1"/>
  <c r="X303" i="1"/>
  <c r="Y303" i="1"/>
  <c r="Z303" i="1"/>
  <c r="U285" i="1"/>
  <c r="V285" i="1"/>
  <c r="W285" i="1"/>
  <c r="X285" i="1"/>
  <c r="Y285" i="1"/>
  <c r="Z285" i="1"/>
  <c r="U198" i="1"/>
  <c r="V198" i="1"/>
  <c r="W198" i="1"/>
  <c r="X198" i="1"/>
  <c r="Y198" i="1"/>
  <c r="Z198" i="1"/>
  <c r="U383" i="1"/>
  <c r="V383" i="1"/>
  <c r="W383" i="1"/>
  <c r="X383" i="1"/>
  <c r="Y383" i="1"/>
  <c r="Z383" i="1"/>
  <c r="U239" i="1"/>
  <c r="V239" i="1"/>
  <c r="W239" i="1"/>
  <c r="X239" i="1"/>
  <c r="Y239" i="1"/>
  <c r="Z239" i="1"/>
  <c r="U246" i="1"/>
  <c r="V246" i="1"/>
  <c r="W246" i="1"/>
  <c r="X246" i="1"/>
  <c r="Y246" i="1"/>
  <c r="Z246" i="1"/>
  <c r="U251" i="1"/>
  <c r="V251" i="1"/>
  <c r="W251" i="1"/>
  <c r="X251" i="1"/>
  <c r="Y251" i="1"/>
  <c r="Z251" i="1"/>
  <c r="U206" i="1"/>
  <c r="V206" i="1"/>
  <c r="W206" i="1"/>
  <c r="X206" i="1"/>
  <c r="Y206" i="1"/>
  <c r="Z206" i="1"/>
  <c r="U60" i="1"/>
  <c r="V60" i="1"/>
  <c r="W60" i="1"/>
  <c r="X60" i="1"/>
  <c r="Y60" i="1"/>
  <c r="Z60" i="1"/>
  <c r="U342" i="1"/>
  <c r="V342" i="1"/>
  <c r="W342" i="1"/>
  <c r="X342" i="1"/>
  <c r="Y342" i="1"/>
  <c r="Z342" i="1"/>
  <c r="U258" i="1"/>
  <c r="V258" i="1"/>
  <c r="W258" i="1"/>
  <c r="X258" i="1"/>
  <c r="Y258" i="1"/>
  <c r="Z258" i="1"/>
  <c r="U180" i="1"/>
  <c r="V180" i="1"/>
  <c r="W180" i="1"/>
  <c r="X180" i="1"/>
  <c r="Y180" i="1"/>
  <c r="Z180" i="1"/>
  <c r="U324" i="1"/>
  <c r="V324" i="1"/>
  <c r="W324" i="1"/>
  <c r="X324" i="1"/>
  <c r="Y324" i="1"/>
  <c r="Z324" i="1"/>
  <c r="U325" i="1"/>
  <c r="V325" i="1"/>
  <c r="W325" i="1"/>
  <c r="X325" i="1"/>
  <c r="Y325" i="1"/>
  <c r="Z325" i="1"/>
  <c r="U350" i="1"/>
  <c r="V350" i="1"/>
  <c r="W350" i="1"/>
  <c r="X350" i="1"/>
  <c r="Y350" i="1"/>
  <c r="Z350" i="1"/>
  <c r="U329" i="1"/>
  <c r="V329" i="1"/>
  <c r="W329" i="1"/>
  <c r="X329" i="1"/>
  <c r="Y329" i="1"/>
  <c r="Z329" i="1"/>
  <c r="U190" i="1"/>
  <c r="V190" i="1"/>
  <c r="W190" i="1"/>
  <c r="X190" i="1"/>
  <c r="Y190" i="1"/>
  <c r="Z190" i="1"/>
  <c r="U318" i="1"/>
  <c r="V318" i="1"/>
  <c r="W318" i="1"/>
  <c r="X318" i="1"/>
  <c r="Y318" i="1"/>
  <c r="Z318" i="1"/>
  <c r="U348" i="1"/>
  <c r="V348" i="1"/>
  <c r="W348" i="1"/>
  <c r="X348" i="1"/>
  <c r="Y348" i="1"/>
  <c r="Z348" i="1"/>
  <c r="U276" i="1"/>
  <c r="V276" i="1"/>
  <c r="W276" i="1"/>
  <c r="X276" i="1"/>
  <c r="Y276" i="1"/>
  <c r="Z276" i="1"/>
  <c r="U358" i="1"/>
  <c r="V358" i="1"/>
  <c r="W358" i="1"/>
  <c r="X358" i="1"/>
  <c r="Y358" i="1"/>
  <c r="Z358" i="1"/>
  <c r="U137" i="1"/>
  <c r="V137" i="1"/>
  <c r="W137" i="1"/>
  <c r="X137" i="1"/>
  <c r="Y137" i="1"/>
  <c r="Z137" i="1"/>
  <c r="U278" i="1"/>
  <c r="V278" i="1"/>
  <c r="W278" i="1"/>
  <c r="X278" i="1"/>
  <c r="Y278" i="1"/>
  <c r="Z278" i="1"/>
  <c r="U301" i="1"/>
  <c r="V301" i="1"/>
  <c r="W301" i="1"/>
  <c r="X301" i="1"/>
  <c r="Y301" i="1"/>
  <c r="Z301" i="1"/>
  <c r="U352" i="1"/>
  <c r="V352" i="1"/>
  <c r="W352" i="1"/>
  <c r="X352" i="1"/>
  <c r="Y352" i="1"/>
  <c r="Z352" i="1"/>
  <c r="U38" i="1"/>
  <c r="V38" i="1"/>
  <c r="W38" i="1"/>
  <c r="X38" i="1"/>
  <c r="Y38" i="1"/>
  <c r="Z38" i="1"/>
  <c r="U64" i="1"/>
  <c r="V64" i="1"/>
  <c r="W64" i="1"/>
  <c r="X64" i="1"/>
  <c r="Y64" i="1"/>
  <c r="Z64" i="1"/>
  <c r="U355" i="1"/>
  <c r="V355" i="1"/>
  <c r="W355" i="1"/>
  <c r="X355" i="1"/>
  <c r="Y355" i="1"/>
  <c r="Z355" i="1"/>
  <c r="U308" i="1"/>
  <c r="V308" i="1"/>
  <c r="W308" i="1"/>
  <c r="X308" i="1"/>
  <c r="Y308" i="1"/>
  <c r="Z308" i="1"/>
  <c r="U261" i="1"/>
  <c r="V261" i="1"/>
  <c r="W261" i="1"/>
  <c r="X261" i="1"/>
  <c r="Y261" i="1"/>
  <c r="Z261" i="1"/>
  <c r="U122" i="1"/>
  <c r="V122" i="1"/>
  <c r="W122" i="1"/>
  <c r="X122" i="1"/>
  <c r="Y122" i="1"/>
  <c r="Z122" i="1"/>
  <c r="U347" i="1"/>
  <c r="V347" i="1"/>
  <c r="W347" i="1"/>
  <c r="X347" i="1"/>
  <c r="Y347" i="1"/>
  <c r="Z347" i="1"/>
  <c r="U202" i="1"/>
  <c r="V202" i="1"/>
  <c r="W202" i="1"/>
  <c r="X202" i="1"/>
  <c r="Y202" i="1"/>
  <c r="Z202" i="1"/>
  <c r="U220" i="1"/>
  <c r="V220" i="1"/>
  <c r="W220" i="1"/>
  <c r="X220" i="1"/>
  <c r="Y220" i="1"/>
  <c r="Z220" i="1"/>
  <c r="U334" i="1"/>
  <c r="V334" i="1"/>
  <c r="W334" i="1"/>
  <c r="X334" i="1"/>
  <c r="Y334" i="1"/>
  <c r="Z334" i="1"/>
  <c r="U252" i="1"/>
  <c r="V252" i="1"/>
  <c r="W252" i="1"/>
  <c r="X252" i="1"/>
  <c r="Y252" i="1"/>
  <c r="Z252" i="1"/>
  <c r="U108" i="1"/>
  <c r="V108" i="1"/>
  <c r="W108" i="1"/>
  <c r="X108" i="1"/>
  <c r="Y108" i="1"/>
  <c r="Z108" i="1"/>
  <c r="U94" i="1"/>
  <c r="V94" i="1"/>
  <c r="W94" i="1"/>
  <c r="X94" i="1"/>
  <c r="Y94" i="1"/>
  <c r="Z94" i="1"/>
  <c r="U357" i="1"/>
  <c r="V357" i="1"/>
  <c r="W357" i="1"/>
  <c r="X357" i="1"/>
  <c r="Y357" i="1"/>
  <c r="Z357" i="1"/>
  <c r="U215" i="1"/>
  <c r="V215" i="1"/>
  <c r="W215" i="1"/>
  <c r="X215" i="1"/>
  <c r="Y215" i="1"/>
  <c r="Z215" i="1"/>
  <c r="U170" i="1"/>
  <c r="V170" i="1"/>
  <c r="W170" i="1"/>
  <c r="X170" i="1"/>
  <c r="Y170" i="1"/>
  <c r="Z170" i="1"/>
  <c r="U253" i="1"/>
  <c r="V253" i="1"/>
  <c r="W253" i="1"/>
  <c r="X253" i="1"/>
  <c r="Y253" i="1"/>
  <c r="Z253" i="1"/>
  <c r="U354" i="1"/>
  <c r="V354" i="1"/>
  <c r="W354" i="1"/>
  <c r="X354" i="1"/>
  <c r="Y354" i="1"/>
  <c r="Z354" i="1"/>
  <c r="U238" i="1"/>
  <c r="V238" i="1"/>
  <c r="W238" i="1"/>
  <c r="X238" i="1"/>
  <c r="Y238" i="1"/>
  <c r="Z238" i="1"/>
  <c r="U273" i="1"/>
  <c r="V273" i="1"/>
  <c r="W273" i="1"/>
  <c r="X273" i="1"/>
  <c r="Y273" i="1"/>
  <c r="Z273" i="1"/>
  <c r="U163" i="1"/>
  <c r="V163" i="1"/>
  <c r="W163" i="1"/>
  <c r="X163" i="1"/>
  <c r="Y163" i="1"/>
  <c r="Z163" i="1"/>
  <c r="U79" i="1"/>
  <c r="V79" i="1"/>
  <c r="W79" i="1"/>
  <c r="X79" i="1"/>
  <c r="Y79" i="1"/>
  <c r="Z79" i="1"/>
  <c r="U244" i="1"/>
  <c r="V244" i="1"/>
  <c r="W244" i="1"/>
  <c r="X244" i="1"/>
  <c r="Y244" i="1"/>
  <c r="Z244" i="1"/>
  <c r="U328" i="1"/>
  <c r="V328" i="1"/>
  <c r="W328" i="1"/>
  <c r="X328" i="1"/>
  <c r="Y328" i="1"/>
  <c r="Z328" i="1"/>
  <c r="U41" i="1"/>
  <c r="V41" i="1"/>
  <c r="W41" i="1"/>
  <c r="X41" i="1"/>
  <c r="Y41" i="1"/>
  <c r="Z41" i="1"/>
  <c r="U71" i="1"/>
  <c r="V71" i="1"/>
  <c r="W71" i="1"/>
  <c r="X71" i="1"/>
  <c r="Y71" i="1"/>
  <c r="Z71" i="1"/>
  <c r="U356" i="1"/>
  <c r="V356" i="1"/>
  <c r="W356" i="1"/>
  <c r="X356" i="1"/>
  <c r="Y356" i="1"/>
  <c r="Z356" i="1"/>
  <c r="U44" i="1"/>
  <c r="V44" i="1"/>
  <c r="W44" i="1"/>
  <c r="X44" i="1"/>
  <c r="Y44" i="1"/>
  <c r="Z44" i="1"/>
  <c r="U105" i="1"/>
  <c r="V105" i="1"/>
  <c r="W105" i="1"/>
  <c r="X105" i="1"/>
  <c r="Y105" i="1"/>
  <c r="Z105" i="1"/>
  <c r="U107" i="1"/>
  <c r="V107" i="1"/>
  <c r="W107" i="1"/>
  <c r="X107" i="1"/>
  <c r="Y107" i="1"/>
  <c r="Z107" i="1"/>
  <c r="U192" i="1"/>
  <c r="V192" i="1"/>
  <c r="W192" i="1"/>
  <c r="X192" i="1"/>
  <c r="Y192" i="1"/>
  <c r="Z192" i="1"/>
  <c r="U240" i="1"/>
  <c r="V240" i="1"/>
  <c r="W240" i="1"/>
  <c r="X240" i="1"/>
  <c r="Y240" i="1"/>
  <c r="Z240" i="1"/>
  <c r="U140" i="1"/>
  <c r="V140" i="1"/>
  <c r="W140" i="1"/>
  <c r="X140" i="1"/>
  <c r="Y140" i="1"/>
  <c r="Z140" i="1"/>
  <c r="U66" i="1"/>
  <c r="V66" i="1"/>
  <c r="W66" i="1"/>
  <c r="X66" i="1"/>
  <c r="Y66" i="1"/>
  <c r="Z66" i="1"/>
  <c r="T3" i="1"/>
  <c r="T158" i="1"/>
  <c r="T63" i="1"/>
  <c r="T6" i="1"/>
  <c r="T128" i="1"/>
  <c r="T125" i="1"/>
  <c r="T296" i="1"/>
  <c r="T62" i="1"/>
  <c r="T90" i="1"/>
  <c r="T37" i="1"/>
  <c r="T267" i="1"/>
  <c r="T136" i="1"/>
  <c r="T26" i="1"/>
  <c r="T18" i="1"/>
  <c r="T114" i="1"/>
  <c r="T19" i="1"/>
  <c r="T133" i="1"/>
  <c r="T31" i="1"/>
  <c r="T23" i="1"/>
  <c r="T14" i="1"/>
  <c r="T203" i="1"/>
  <c r="T95" i="1"/>
  <c r="T113" i="1"/>
  <c r="T126" i="1"/>
  <c r="T321" i="1"/>
  <c r="T28" i="1"/>
  <c r="T85" i="1"/>
  <c r="T103" i="1"/>
  <c r="T259" i="1"/>
  <c r="T298" i="1"/>
  <c r="T97" i="1"/>
  <c r="T299" i="1"/>
  <c r="T4" i="1"/>
  <c r="T302" i="1"/>
  <c r="T193" i="1"/>
  <c r="T233" i="1"/>
  <c r="T7" i="1"/>
  <c r="T250" i="1"/>
  <c r="T207" i="1"/>
  <c r="T263" i="1"/>
  <c r="T86" i="1"/>
  <c r="T345" i="1"/>
  <c r="T8" i="1"/>
  <c r="T96" i="1"/>
  <c r="T349" i="1"/>
  <c r="T124" i="1"/>
  <c r="T222" i="1"/>
  <c r="T61" i="1"/>
  <c r="T257" i="1"/>
  <c r="T145" i="1"/>
  <c r="T91" i="1"/>
  <c r="T68" i="1"/>
  <c r="T121" i="1"/>
  <c r="T305" i="1"/>
  <c r="T241" i="1"/>
  <c r="T237" i="1"/>
  <c r="T234" i="1"/>
  <c r="T304" i="1"/>
  <c r="T271" i="1"/>
  <c r="T69" i="1"/>
  <c r="T100" i="1"/>
  <c r="T154" i="1"/>
  <c r="T201" i="1"/>
  <c r="T110" i="1"/>
  <c r="T223" i="1"/>
  <c r="T141" i="1"/>
  <c r="T43" i="1"/>
  <c r="T119" i="1"/>
  <c r="T21" i="1"/>
  <c r="T249" i="1"/>
  <c r="T11" i="1"/>
  <c r="T82" i="1"/>
  <c r="T16" i="1"/>
  <c r="T269" i="1"/>
  <c r="T178" i="1"/>
  <c r="T173" i="1"/>
  <c r="T70" i="1"/>
  <c r="T189" i="1"/>
  <c r="T102" i="1"/>
  <c r="T83" i="1"/>
  <c r="T12" i="1"/>
  <c r="T76" i="1"/>
  <c r="T146" i="1"/>
  <c r="T288" i="1"/>
  <c r="T182" i="1"/>
  <c r="T187" i="1"/>
  <c r="T151" i="1"/>
  <c r="T112" i="1"/>
  <c r="T118" i="1"/>
  <c r="T351" i="1"/>
  <c r="T268" i="1"/>
  <c r="T156" i="1"/>
  <c r="T32" i="1"/>
  <c r="T81" i="1"/>
  <c r="T139" i="1"/>
  <c r="T56" i="1"/>
  <c r="T297" i="1"/>
  <c r="T171" i="1"/>
  <c r="T77" i="1"/>
  <c r="T272" i="1"/>
  <c r="T131" i="1"/>
  <c r="T10" i="1"/>
  <c r="T47" i="1"/>
  <c r="T80" i="1"/>
  <c r="T168" i="1"/>
  <c r="T75" i="1"/>
  <c r="T99" i="1"/>
  <c r="T265" i="1"/>
  <c r="T160" i="1"/>
  <c r="T177" i="1"/>
  <c r="T159" i="1"/>
  <c r="T40" i="1"/>
  <c r="T5" i="1"/>
  <c r="T9" i="1"/>
  <c r="T132" i="1"/>
  <c r="T138" i="1"/>
  <c r="T29" i="1"/>
  <c r="T33" i="1"/>
  <c r="T78" i="1"/>
  <c r="T13" i="1"/>
  <c r="T98" i="1"/>
  <c r="T194" i="1"/>
  <c r="T58" i="1"/>
  <c r="T134" i="1"/>
  <c r="T116" i="1"/>
  <c r="T224" i="1"/>
  <c r="T93" i="1"/>
  <c r="T359" i="1"/>
  <c r="T310" i="1"/>
  <c r="T315" i="1"/>
  <c r="T340" i="1"/>
  <c r="T20" i="1"/>
  <c r="T337" i="1"/>
  <c r="T127" i="1"/>
  <c r="T30" i="1"/>
  <c r="T22" i="1"/>
  <c r="T333" i="1"/>
  <c r="T217" i="1"/>
  <c r="T15" i="1"/>
  <c r="T27" i="1"/>
  <c r="T17" i="1"/>
  <c r="T214" i="1"/>
  <c r="T293" i="1"/>
  <c r="T84" i="1"/>
  <c r="T54" i="1"/>
  <c r="T248" i="1"/>
  <c r="T34" i="1"/>
  <c r="T50" i="1"/>
  <c r="T120" i="1"/>
  <c r="T245" i="1"/>
  <c r="T153" i="1"/>
  <c r="T123" i="1"/>
  <c r="T282" i="1"/>
  <c r="T353" i="1"/>
  <c r="T195" i="1"/>
  <c r="T181" i="1"/>
  <c r="T200" i="1"/>
  <c r="T59" i="1"/>
  <c r="T129" i="1"/>
  <c r="T25" i="1"/>
  <c r="T365" i="1"/>
  <c r="T270" i="1"/>
  <c r="T327" i="1"/>
  <c r="T175" i="1"/>
  <c r="T130" i="1"/>
  <c r="T231" i="1"/>
  <c r="T191" i="1"/>
  <c r="T316" i="1"/>
  <c r="T157" i="1"/>
  <c r="T230" i="1"/>
  <c r="T188" i="1"/>
  <c r="T106" i="1"/>
  <c r="T51" i="1"/>
  <c r="T196" i="1"/>
  <c r="T52" i="1"/>
  <c r="T24" i="1"/>
  <c r="T53" i="1"/>
  <c r="T57" i="1"/>
  <c r="T232" i="1"/>
  <c r="T199" i="1"/>
  <c r="T311" i="1"/>
  <c r="T281" i="1"/>
  <c r="T275" i="1"/>
  <c r="T162" i="1"/>
  <c r="T317" i="1"/>
  <c r="T290" i="1"/>
  <c r="T165" i="1"/>
  <c r="T226" i="1"/>
  <c r="T284" i="1"/>
  <c r="T39" i="1"/>
  <c r="T147" i="1"/>
  <c r="T313" i="1"/>
  <c r="T286" i="1"/>
  <c r="T209" i="1"/>
  <c r="T74" i="1"/>
  <c r="T161" i="1"/>
  <c r="T72" i="1"/>
  <c r="T205" i="1"/>
  <c r="T48" i="1"/>
  <c r="T219" i="1"/>
  <c r="T213" i="1"/>
  <c r="T115" i="1"/>
  <c r="T45" i="1"/>
  <c r="T287" i="1"/>
  <c r="T228" i="1"/>
  <c r="T331" i="1"/>
  <c r="T309" i="1"/>
  <c r="T143" i="1"/>
  <c r="T235" i="1"/>
  <c r="T295" i="1"/>
  <c r="T87" i="1"/>
  <c r="T210" i="1"/>
  <c r="T307" i="1"/>
  <c r="T236" i="1"/>
  <c r="T152" i="1"/>
  <c r="T292" i="1"/>
  <c r="T306" i="1"/>
  <c r="T135" i="1"/>
  <c r="T330" i="1"/>
  <c r="T323" i="1"/>
  <c r="T243" i="1"/>
  <c r="T277" i="1"/>
  <c r="T35" i="1"/>
  <c r="T332" i="1"/>
  <c r="T225" i="1"/>
  <c r="T166" i="1"/>
  <c r="T343" i="1"/>
  <c r="T111" i="1"/>
  <c r="T312" i="1"/>
  <c r="T179" i="1"/>
  <c r="T67" i="1"/>
  <c r="T336" i="1"/>
  <c r="T280" i="1"/>
  <c r="T184" i="1"/>
  <c r="T229" i="1"/>
  <c r="T167" i="1"/>
  <c r="T88" i="1"/>
  <c r="T117" i="1"/>
  <c r="T274" i="1"/>
  <c r="T149" i="1"/>
  <c r="T36" i="1"/>
  <c r="T262" i="1"/>
  <c r="T144" i="1"/>
  <c r="T326" i="1"/>
  <c r="T291" i="1"/>
  <c r="T380" i="1"/>
  <c r="T212" i="1"/>
  <c r="T150" i="1"/>
  <c r="T264" i="1"/>
  <c r="T172" i="1"/>
  <c r="T300" i="1"/>
  <c r="T65" i="1"/>
  <c r="T335" i="1"/>
  <c r="T254" i="1"/>
  <c r="T55" i="1"/>
  <c r="T142" i="1"/>
  <c r="T148" i="1"/>
  <c r="T279" i="1"/>
  <c r="T346" i="1"/>
  <c r="T197" i="1"/>
  <c r="T174" i="1"/>
  <c r="T169" i="1"/>
  <c r="T256" i="1"/>
  <c r="T164" i="1"/>
  <c r="T42" i="1"/>
  <c r="T185" i="1"/>
  <c r="T283" i="1"/>
  <c r="T344" i="1"/>
  <c r="T89" i="1"/>
  <c r="T320" i="1"/>
  <c r="T216" i="1"/>
  <c r="T186" i="1"/>
  <c r="T294" i="1"/>
  <c r="T382" i="1"/>
  <c r="T218" i="1"/>
  <c r="T176" i="1"/>
  <c r="T322" i="1"/>
  <c r="T375" i="1"/>
  <c r="T221" i="1"/>
  <c r="T104" i="1"/>
  <c r="T247" i="1"/>
  <c r="T366" i="1"/>
  <c r="T341" i="1"/>
  <c r="T227" i="1"/>
  <c r="T260" i="1"/>
  <c r="T314" i="1"/>
  <c r="T266" i="1"/>
  <c r="T211" i="1"/>
  <c r="T204" i="1"/>
  <c r="T101" i="1"/>
  <c r="T255" i="1"/>
  <c r="T338" i="1"/>
  <c r="T109" i="1"/>
  <c r="T339" i="1"/>
  <c r="T49" i="1"/>
  <c r="T319" i="1"/>
  <c r="T46" i="1"/>
  <c r="T303" i="1"/>
  <c r="T285" i="1"/>
  <c r="T198" i="1"/>
  <c r="T383" i="1"/>
  <c r="T239" i="1"/>
  <c r="T246" i="1"/>
  <c r="T251" i="1"/>
  <c r="T206" i="1"/>
  <c r="T60" i="1"/>
  <c r="T342" i="1"/>
  <c r="T258" i="1"/>
  <c r="T180" i="1"/>
  <c r="T324" i="1"/>
  <c r="T325" i="1"/>
  <c r="T350" i="1"/>
  <c r="T329" i="1"/>
  <c r="T190" i="1"/>
  <c r="T318" i="1"/>
  <c r="T348" i="1"/>
  <c r="T276" i="1"/>
  <c r="T358" i="1"/>
  <c r="T137" i="1"/>
  <c r="T278" i="1"/>
  <c r="T301" i="1"/>
  <c r="T352" i="1"/>
  <c r="T38" i="1"/>
  <c r="T64" i="1"/>
  <c r="T355" i="1"/>
  <c r="T308" i="1"/>
  <c r="T261" i="1"/>
  <c r="T122" i="1"/>
  <c r="T347" i="1"/>
  <c r="T202" i="1"/>
  <c r="T220" i="1"/>
  <c r="T334" i="1"/>
  <c r="T252" i="1"/>
  <c r="T108" i="1"/>
  <c r="T94" i="1"/>
  <c r="T357" i="1"/>
  <c r="T215" i="1"/>
  <c r="T170" i="1"/>
  <c r="T253" i="1"/>
  <c r="T354" i="1"/>
  <c r="T238" i="1"/>
  <c r="T273" i="1"/>
  <c r="T163" i="1"/>
  <c r="T79" i="1"/>
  <c r="T244" i="1"/>
  <c r="T328" i="1"/>
  <c r="T41" i="1"/>
  <c r="T71" i="1"/>
  <c r="T356" i="1"/>
  <c r="T44" i="1"/>
  <c r="T105" i="1"/>
  <c r="T107" i="1"/>
  <c r="T192" i="1"/>
  <c r="T240" i="1"/>
  <c r="T140" i="1"/>
  <c r="T66" i="1"/>
  <c r="T289" i="1"/>
  <c r="G22" i="5" l="1"/>
  <c r="AA363" i="1"/>
  <c r="AA379" i="1"/>
  <c r="AA395" i="1"/>
  <c r="AA391" i="1"/>
  <c r="AA93" i="1"/>
  <c r="AA58" i="1"/>
  <c r="AA78" i="1"/>
  <c r="AA132" i="1"/>
  <c r="AA159" i="1"/>
  <c r="AA99" i="1"/>
  <c r="AA47" i="1"/>
  <c r="AA77" i="1"/>
  <c r="AA139" i="1"/>
  <c r="AA268" i="1"/>
  <c r="AA151" i="1"/>
  <c r="AA146" i="1"/>
  <c r="AA102" i="1"/>
  <c r="AA125" i="1"/>
  <c r="AA155" i="1"/>
  <c r="AA371" i="1"/>
  <c r="AA18" i="1"/>
  <c r="AA37" i="1"/>
  <c r="AA158" i="1"/>
  <c r="AA289" i="1"/>
  <c r="AA257" i="1"/>
  <c r="AA349" i="1"/>
  <c r="AA86" i="1"/>
  <c r="AA7" i="1"/>
  <c r="AA4" i="1"/>
  <c r="AA259" i="1"/>
  <c r="AA321" i="1"/>
  <c r="AA203" i="1"/>
  <c r="AA133" i="1"/>
  <c r="AA242" i="1"/>
  <c r="AA173" i="1"/>
  <c r="AA82" i="1"/>
  <c r="AA119" i="1"/>
  <c r="AA110" i="1"/>
  <c r="AA69" i="1"/>
  <c r="AA237" i="1"/>
  <c r="AA68" i="1"/>
  <c r="AA387" i="1"/>
  <c r="AA367" i="1"/>
  <c r="AA389" i="1"/>
  <c r="AA388" i="1"/>
  <c r="AA208" i="1"/>
  <c r="AA377" i="1"/>
  <c r="AA372" i="1"/>
  <c r="AA92" i="1"/>
  <c r="AA361" i="1"/>
  <c r="AA394" i="1"/>
  <c r="AA385" i="1"/>
  <c r="AA384" i="1"/>
  <c r="AA378" i="1"/>
  <c r="AA373" i="1"/>
  <c r="AA368" i="1"/>
  <c r="AA364" i="1"/>
  <c r="AA362" i="1"/>
  <c r="AA293" i="1"/>
  <c r="AA15" i="1"/>
  <c r="AA30" i="1"/>
  <c r="AA340" i="1"/>
  <c r="AA396" i="1"/>
  <c r="AA390" i="1"/>
  <c r="AA381" i="1"/>
  <c r="AA183" i="1"/>
  <c r="AA374" i="1"/>
  <c r="AA369" i="1"/>
  <c r="AA360" i="1"/>
  <c r="AA393" i="1"/>
  <c r="AA392" i="1"/>
  <c r="AA386" i="1"/>
  <c r="AA376" i="1"/>
  <c r="AA370" i="1"/>
  <c r="AA73" i="1"/>
  <c r="AA111" i="2"/>
  <c r="AA73" i="2"/>
  <c r="AA64" i="2"/>
  <c r="AA42" i="2"/>
  <c r="AA23" i="2"/>
  <c r="AA5" i="2"/>
  <c r="AA105" i="2"/>
  <c r="AA54" i="2"/>
  <c r="AA122" i="2"/>
  <c r="AA89" i="2"/>
  <c r="AA359" i="2"/>
  <c r="AA356" i="2"/>
  <c r="AA355" i="2"/>
  <c r="AA352" i="2"/>
  <c r="AA348" i="2"/>
  <c r="AA347" i="2"/>
  <c r="AA344" i="2"/>
  <c r="AA339" i="2"/>
  <c r="AA340" i="2"/>
  <c r="AA337" i="2"/>
  <c r="AA329" i="2"/>
  <c r="AA331" i="2"/>
  <c r="AA323" i="2"/>
  <c r="AA327" i="2"/>
  <c r="AA324" i="2"/>
  <c r="AA320" i="2"/>
  <c r="AA316" i="2"/>
  <c r="AA308" i="2"/>
  <c r="AA315" i="2"/>
  <c r="AA310" i="2"/>
  <c r="AA307" i="2"/>
  <c r="AA302" i="2"/>
  <c r="AA301" i="2"/>
  <c r="AA298" i="2"/>
  <c r="AA291" i="2"/>
  <c r="AA296" i="2"/>
  <c r="AA292" i="2"/>
  <c r="AA286" i="2"/>
  <c r="AA280" i="2"/>
  <c r="AA284" i="2"/>
  <c r="AA278" i="2"/>
  <c r="AA283" i="2"/>
  <c r="AA274" i="2"/>
  <c r="AA271" i="2"/>
  <c r="AA264" i="2"/>
  <c r="AA265" i="2"/>
  <c r="AA267" i="2"/>
  <c r="AA259" i="2"/>
  <c r="AA258" i="2"/>
  <c r="AA257" i="2"/>
  <c r="AA253" i="2"/>
  <c r="AA251" i="2"/>
  <c r="AA247" i="2"/>
  <c r="AA238" i="2"/>
  <c r="AA245" i="2"/>
  <c r="AA237" i="2"/>
  <c r="AA239" i="2"/>
  <c r="AA235" i="2"/>
  <c r="AA231" i="2"/>
  <c r="AA234" i="2"/>
  <c r="AA230" i="2"/>
  <c r="AA223" i="2"/>
  <c r="AA224" i="2"/>
  <c r="AA219" i="2"/>
  <c r="AA214" i="2"/>
  <c r="AA212" i="2"/>
  <c r="AA211" i="2"/>
  <c r="AA205" i="2"/>
  <c r="AA206" i="2"/>
  <c r="AA200" i="2"/>
  <c r="AA198" i="2"/>
  <c r="AA193" i="2"/>
  <c r="AA192" i="2"/>
  <c r="AA186" i="2"/>
  <c r="AA191" i="2"/>
  <c r="AA185" i="2"/>
  <c r="AA189" i="2"/>
  <c r="AA174" i="2"/>
  <c r="AA176" i="2"/>
  <c r="AA172" i="2"/>
  <c r="AA164" i="2"/>
  <c r="AA170" i="2"/>
  <c r="AA160" i="2"/>
  <c r="AA155" i="2"/>
  <c r="AA152" i="2"/>
  <c r="AA141" i="2"/>
  <c r="AA145" i="2"/>
  <c r="AA142" i="2"/>
  <c r="AA133" i="2"/>
  <c r="AA134" i="2"/>
  <c r="AA126" i="2"/>
  <c r="AA110" i="2"/>
  <c r="AA101" i="2"/>
  <c r="AA90" i="2"/>
  <c r="AA77" i="2"/>
  <c r="AA67" i="2"/>
  <c r="AA69" i="2"/>
  <c r="AA71" i="2"/>
  <c r="AA61" i="2"/>
  <c r="AA33" i="2"/>
  <c r="AA19" i="2"/>
  <c r="AA350" i="2"/>
  <c r="AA343" i="2"/>
  <c r="AA335" i="2"/>
  <c r="AA328" i="2"/>
  <c r="AA319" i="2"/>
  <c r="AA311" i="2"/>
  <c r="AA306" i="2"/>
  <c r="AA297" i="2"/>
  <c r="AA287" i="2"/>
  <c r="AA277" i="2"/>
  <c r="AA269" i="2"/>
  <c r="AA260" i="2"/>
  <c r="AA252" i="2"/>
  <c r="AA249" i="2"/>
  <c r="AA242" i="2"/>
  <c r="AA233" i="2"/>
  <c r="AA220" i="2"/>
  <c r="AA221" i="2"/>
  <c r="AA204" i="2"/>
  <c r="AA195" i="2"/>
  <c r="AA183" i="2"/>
  <c r="AA182" i="2"/>
  <c r="AA175" i="2"/>
  <c r="AA171" i="2"/>
  <c r="AA163" i="2"/>
  <c r="AA162" i="2"/>
  <c r="AA159" i="2"/>
  <c r="AA151" i="2"/>
  <c r="AA143" i="2"/>
  <c r="AA140" i="2"/>
  <c r="AA131" i="2"/>
  <c r="AA128" i="2"/>
  <c r="AA119" i="2"/>
  <c r="AA114" i="2"/>
  <c r="AA112" i="2"/>
  <c r="AA125" i="2"/>
  <c r="AA98" i="2"/>
  <c r="AA93" i="2"/>
  <c r="AA96" i="2"/>
  <c r="AA79" i="2"/>
  <c r="AA85" i="2"/>
  <c r="AA53" i="2"/>
  <c r="AA58" i="2"/>
  <c r="AA60" i="2"/>
  <c r="AA46" i="2"/>
  <c r="AA32" i="2"/>
  <c r="AA26" i="2"/>
  <c r="AA13" i="2"/>
  <c r="AA9" i="2"/>
  <c r="AA187" i="2"/>
  <c r="AA167" i="2"/>
  <c r="AA132" i="2"/>
  <c r="AA127" i="2"/>
  <c r="AA116" i="2"/>
  <c r="AA109" i="2"/>
  <c r="AA95" i="2"/>
  <c r="AA91" i="2"/>
  <c r="AA80" i="2"/>
  <c r="AA76" i="2"/>
  <c r="AA63" i="2"/>
  <c r="AA81" i="2"/>
  <c r="AA78" i="2"/>
  <c r="AA52" i="2"/>
  <c r="AA49" i="2"/>
  <c r="AA48" i="2"/>
  <c r="AA47" i="2"/>
  <c r="AA36" i="2"/>
  <c r="AA38" i="2"/>
  <c r="AA31" i="2"/>
  <c r="AA25" i="2"/>
  <c r="AA30" i="2"/>
  <c r="AA20" i="2"/>
  <c r="AA16" i="2"/>
  <c r="AA12" i="2"/>
  <c r="AA8" i="2"/>
  <c r="AA4" i="2"/>
  <c r="AA157" i="2"/>
  <c r="AA357" i="2"/>
  <c r="AA341" i="2"/>
  <c r="AA336" i="2"/>
  <c r="AA332" i="2"/>
  <c r="AA326" i="2"/>
  <c r="AA314" i="2"/>
  <c r="AA312" i="2"/>
  <c r="AA303" i="2"/>
  <c r="AA304" i="2"/>
  <c r="AA294" i="2"/>
  <c r="AA285" i="2"/>
  <c r="AA279" i="2"/>
  <c r="AA276" i="2"/>
  <c r="AA268" i="2"/>
  <c r="AA262" i="2"/>
  <c r="AA254" i="2"/>
  <c r="AA248" i="2"/>
  <c r="AA226" i="2"/>
  <c r="AA232" i="2"/>
  <c r="AA222" i="2"/>
  <c r="AA213" i="2"/>
  <c r="AA209" i="2"/>
  <c r="AA202" i="2"/>
  <c r="AA197" i="2"/>
  <c r="AA194" i="2"/>
  <c r="AA179" i="2"/>
  <c r="AA169" i="2"/>
  <c r="AA149" i="2"/>
  <c r="AA130" i="2"/>
  <c r="AA118" i="2"/>
  <c r="AA123" i="2"/>
  <c r="AA104" i="2"/>
  <c r="AA41" i="2"/>
  <c r="AA6" i="2"/>
  <c r="AA353" i="2"/>
  <c r="AA349" i="2"/>
  <c r="AA345" i="2"/>
  <c r="AA334" i="2"/>
  <c r="AA318" i="2"/>
  <c r="AA313" i="2"/>
  <c r="AA293" i="2"/>
  <c r="AA290" i="2"/>
  <c r="AA275" i="2"/>
  <c r="AA266" i="2"/>
  <c r="AA256" i="2"/>
  <c r="AA244" i="2"/>
  <c r="AA240" i="2"/>
  <c r="AA236" i="2"/>
  <c r="AA229" i="2"/>
  <c r="AA216" i="2"/>
  <c r="AA203" i="2"/>
  <c r="AA188" i="2"/>
  <c r="AA184" i="2"/>
  <c r="AA161" i="2"/>
  <c r="AA153" i="2"/>
  <c r="AA139" i="2"/>
  <c r="AA103" i="2"/>
  <c r="AA97" i="2"/>
  <c r="AA75" i="2"/>
  <c r="AA68" i="2"/>
  <c r="AA65" i="2"/>
  <c r="AA55" i="2"/>
  <c r="AA51" i="2"/>
  <c r="AA35" i="2"/>
  <c r="AA28" i="2"/>
  <c r="AA21" i="2"/>
  <c r="AA14" i="2"/>
  <c r="AA358" i="2"/>
  <c r="AA354" i="2"/>
  <c r="AA351" i="2"/>
  <c r="AA346" i="2"/>
  <c r="AA342" i="2"/>
  <c r="AA338" i="2"/>
  <c r="AA333" i="2"/>
  <c r="AA330" i="2"/>
  <c r="AA325" i="2"/>
  <c r="AA322" i="2"/>
  <c r="AA321" i="2"/>
  <c r="AA317" i="2"/>
  <c r="AA309" i="2"/>
  <c r="AA305" i="2"/>
  <c r="AA300" i="2"/>
  <c r="AA295" i="2"/>
  <c r="AA299" i="2"/>
  <c r="AA289" i="2"/>
  <c r="AA288" i="2"/>
  <c r="AA281" i="2"/>
  <c r="AA282" i="2"/>
  <c r="AA272" i="2"/>
  <c r="AA270" i="2"/>
  <c r="AA273" i="2"/>
  <c r="AA263" i="2"/>
  <c r="AA261" i="2"/>
  <c r="AA255" i="2"/>
  <c r="AA246" i="2"/>
  <c r="AA250" i="2"/>
  <c r="AA243" i="2"/>
  <c r="AA241" i="2"/>
  <c r="AA227" i="2"/>
  <c r="AA228" i="2"/>
  <c r="AA225" i="2"/>
  <c r="AA217" i="2"/>
  <c r="AA218" i="2"/>
  <c r="AA215" i="2"/>
  <c r="AA210" i="2"/>
  <c r="AA208" i="2"/>
  <c r="AA207" i="2"/>
  <c r="AA201" i="2"/>
  <c r="AA190" i="2"/>
  <c r="AA199" i="2"/>
  <c r="AA196" i="2"/>
  <c r="AA178" i="2"/>
  <c r="AA180" i="2"/>
  <c r="AA156" i="2"/>
  <c r="AA154" i="2"/>
  <c r="AA146" i="2"/>
  <c r="AA138" i="2"/>
  <c r="AA120" i="2"/>
  <c r="AA129" i="2"/>
  <c r="AA106" i="2"/>
  <c r="AA102" i="2"/>
  <c r="AA108" i="2"/>
  <c r="AA87" i="2"/>
  <c r="AA72" i="2"/>
  <c r="AA74" i="2"/>
  <c r="AA86" i="2"/>
  <c r="AA56" i="2"/>
  <c r="AA45" i="2"/>
  <c r="AA43" i="2"/>
  <c r="AA34" i="2"/>
  <c r="AA24" i="2"/>
  <c r="AA15" i="2"/>
  <c r="AA10" i="2"/>
  <c r="AA177" i="2"/>
  <c r="AA181" i="2"/>
  <c r="AA173" i="2"/>
  <c r="AA166" i="2"/>
  <c r="AA165" i="2"/>
  <c r="AA168" i="2"/>
  <c r="AA158" i="2"/>
  <c r="AA150" i="2"/>
  <c r="AA147" i="2"/>
  <c r="AA148" i="2"/>
  <c r="AA144" i="2"/>
  <c r="AA137" i="2"/>
  <c r="AA136" i="2"/>
  <c r="AA135" i="2"/>
  <c r="AA124" i="2"/>
  <c r="AA121" i="2"/>
  <c r="AA117" i="2"/>
  <c r="AA115" i="2"/>
  <c r="AA113" i="2"/>
  <c r="AA100" i="2"/>
  <c r="AA92" i="2"/>
  <c r="AA94" i="2"/>
  <c r="AA107" i="2"/>
  <c r="AA88" i="2"/>
  <c r="AA84" i="2"/>
  <c r="AA82" i="2"/>
  <c r="AA99" i="2"/>
  <c r="AA66" i="2"/>
  <c r="AA83" i="2"/>
  <c r="AA70" i="2"/>
  <c r="AA57" i="2"/>
  <c r="AA59" i="2"/>
  <c r="AA62" i="2"/>
  <c r="AA50" i="2"/>
  <c r="AA44" i="2"/>
  <c r="AA39" i="2"/>
  <c r="AA40" i="2"/>
  <c r="AA37" i="2"/>
  <c r="AA27" i="2"/>
  <c r="AA29" i="2"/>
  <c r="AA22" i="2"/>
  <c r="AA17" i="2"/>
  <c r="AA18" i="2"/>
  <c r="AA11" i="2"/>
  <c r="AA7" i="2"/>
  <c r="AA3" i="2"/>
  <c r="AA224" i="1"/>
  <c r="AA194" i="1"/>
  <c r="AA33" i="1"/>
  <c r="AA9" i="1"/>
  <c r="AA177" i="1"/>
  <c r="AA75" i="1"/>
  <c r="AA10" i="1"/>
  <c r="AA171" i="1"/>
  <c r="AA81" i="1"/>
  <c r="AA351" i="1"/>
  <c r="AA187" i="1"/>
  <c r="AA76" i="1"/>
  <c r="AA189" i="1"/>
  <c r="AA178" i="1"/>
  <c r="AA11" i="1"/>
  <c r="AA43" i="1"/>
  <c r="AA201" i="1"/>
  <c r="AA271" i="1"/>
  <c r="AA241" i="1"/>
  <c r="AA91" i="1"/>
  <c r="AA61" i="1"/>
  <c r="AA96" i="1"/>
  <c r="AA263" i="1"/>
  <c r="AA233" i="1"/>
  <c r="AA299" i="1"/>
  <c r="AA103" i="1"/>
  <c r="AA126" i="1"/>
  <c r="AA14" i="1"/>
  <c r="AA26" i="1"/>
  <c r="AA90" i="1"/>
  <c r="AA128" i="1"/>
  <c r="AA3" i="1"/>
  <c r="AA347" i="1"/>
  <c r="AA355" i="1"/>
  <c r="AA301" i="1"/>
  <c r="AA276" i="1"/>
  <c r="AA329" i="1"/>
  <c r="AA180" i="1"/>
  <c r="AA206" i="1"/>
  <c r="AA383" i="1"/>
  <c r="AA46" i="1"/>
  <c r="AA109" i="1"/>
  <c r="AA204" i="1"/>
  <c r="AA260" i="1"/>
  <c r="AA247" i="1"/>
  <c r="AA322" i="1"/>
  <c r="AA294" i="1"/>
  <c r="AA89" i="1"/>
  <c r="AA42" i="1"/>
  <c r="AA174" i="1"/>
  <c r="AA148" i="1"/>
  <c r="AA335" i="1"/>
  <c r="AA264" i="1"/>
  <c r="AA291" i="1"/>
  <c r="AA36" i="1"/>
  <c r="AA88" i="1"/>
  <c r="AA280" i="1"/>
  <c r="AA312" i="1"/>
  <c r="AA225" i="1"/>
  <c r="AA243" i="1"/>
  <c r="AA306" i="1"/>
  <c r="AA307" i="1"/>
  <c r="AA235" i="1"/>
  <c r="AA228" i="1"/>
  <c r="AA213" i="1"/>
  <c r="AA72" i="1"/>
  <c r="AA286" i="1"/>
  <c r="AA284" i="1"/>
  <c r="AA317" i="1"/>
  <c r="AA311" i="1"/>
  <c r="AA53" i="1"/>
  <c r="AA51" i="1"/>
  <c r="AA157" i="1"/>
  <c r="AA130" i="1"/>
  <c r="AA365" i="1"/>
  <c r="AA200" i="1"/>
  <c r="AA282" i="1"/>
  <c r="AA120" i="1"/>
  <c r="AA54" i="1"/>
  <c r="AA17" i="1"/>
  <c r="AA333" i="1"/>
  <c r="AA337" i="1"/>
  <c r="AA310" i="1"/>
  <c r="AA116" i="1"/>
  <c r="AA98" i="1"/>
  <c r="AA29" i="1"/>
  <c r="AA5" i="1"/>
  <c r="AA160" i="1"/>
  <c r="AA168" i="1"/>
  <c r="AA131" i="1"/>
  <c r="AA297" i="1"/>
  <c r="AA32" i="1"/>
  <c r="AA118" i="1"/>
  <c r="AA182" i="1"/>
  <c r="AA12" i="1"/>
  <c r="AA70" i="1"/>
  <c r="AA269" i="1"/>
  <c r="AA249" i="1"/>
  <c r="AA141" i="1"/>
  <c r="AA154" i="1"/>
  <c r="AA304" i="1"/>
  <c r="AA305" i="1"/>
  <c r="AA145" i="1"/>
  <c r="AA222" i="1"/>
  <c r="AA8" i="1"/>
  <c r="AA207" i="1"/>
  <c r="AA193" i="1"/>
  <c r="AA97" i="1"/>
  <c r="AA85" i="1"/>
  <c r="AA113" i="1"/>
  <c r="AA23" i="1"/>
  <c r="AA19" i="1"/>
  <c r="AA136" i="1"/>
  <c r="AA62" i="1"/>
  <c r="AA6" i="1"/>
  <c r="AA357" i="1"/>
  <c r="AA334" i="1"/>
  <c r="AA122" i="1"/>
  <c r="AA64" i="1"/>
  <c r="AA278" i="1"/>
  <c r="AA348" i="1"/>
  <c r="AA350" i="1"/>
  <c r="AA258" i="1"/>
  <c r="AA251" i="1"/>
  <c r="AA198" i="1"/>
  <c r="AA319" i="1"/>
  <c r="AA338" i="1"/>
  <c r="AA211" i="1"/>
  <c r="AA227" i="1"/>
  <c r="AA104" i="1"/>
  <c r="AA176" i="1"/>
  <c r="AA186" i="1"/>
  <c r="AA344" i="1"/>
  <c r="AA164" i="1"/>
  <c r="AA197" i="1"/>
  <c r="AA142" i="1"/>
  <c r="AA65" i="1"/>
  <c r="AA150" i="1"/>
  <c r="AA326" i="1"/>
  <c r="AA149" i="1"/>
  <c r="AA167" i="1"/>
  <c r="AA336" i="1"/>
  <c r="AA111" i="1"/>
  <c r="AA332" i="1"/>
  <c r="AA323" i="1"/>
  <c r="AA292" i="1"/>
  <c r="AA210" i="1"/>
  <c r="AA143" i="1"/>
  <c r="AA287" i="1"/>
  <c r="AA219" i="1"/>
  <c r="AA161" i="1"/>
  <c r="AA313" i="1"/>
  <c r="AA226" i="1"/>
  <c r="AA162" i="1"/>
  <c r="AA199" i="1"/>
  <c r="AA24" i="1"/>
  <c r="AA106" i="1"/>
  <c r="AA316" i="1"/>
  <c r="AA175" i="1"/>
  <c r="AA25" i="1"/>
  <c r="AA181" i="1"/>
  <c r="AA123" i="1"/>
  <c r="AA50" i="1"/>
  <c r="AA84" i="1"/>
  <c r="AA27" i="1"/>
  <c r="AA22" i="1"/>
  <c r="AA20" i="1"/>
  <c r="AA359" i="1"/>
  <c r="AA134" i="1"/>
  <c r="AA13" i="1"/>
  <c r="AA138" i="1"/>
  <c r="AA40" i="1"/>
  <c r="AA265" i="1"/>
  <c r="AA80" i="1"/>
  <c r="AA272" i="1"/>
  <c r="AA56" i="1"/>
  <c r="AA156" i="1"/>
  <c r="AA112" i="1"/>
  <c r="AA288" i="1"/>
  <c r="AA83" i="1"/>
  <c r="AA16" i="1"/>
  <c r="AA21" i="1"/>
  <c r="AA223" i="1"/>
  <c r="AA100" i="1"/>
  <c r="AA234" i="1"/>
  <c r="AA121" i="1"/>
  <c r="AA124" i="1"/>
  <c r="AA345" i="1"/>
  <c r="AA250" i="1"/>
  <c r="AA302" i="1"/>
  <c r="AA298" i="1"/>
  <c r="AA28" i="1"/>
  <c r="AA95" i="1"/>
  <c r="AA31" i="1"/>
  <c r="AA114" i="1"/>
  <c r="AA267" i="1"/>
  <c r="AA296" i="1"/>
  <c r="AA63" i="1"/>
  <c r="AA140" i="1"/>
  <c r="AA44" i="1"/>
  <c r="AA328" i="1"/>
  <c r="AA163" i="1"/>
  <c r="AA240" i="1"/>
  <c r="AA105" i="1"/>
  <c r="AA71" i="1"/>
  <c r="AA41" i="1"/>
  <c r="AA79" i="1"/>
  <c r="AA354" i="1"/>
  <c r="AA215" i="1"/>
  <c r="AA252" i="1"/>
  <c r="AA192" i="1"/>
  <c r="AA273" i="1"/>
  <c r="AA94" i="1"/>
  <c r="AA38" i="1"/>
  <c r="AA318" i="1"/>
  <c r="AA342" i="1"/>
  <c r="AA285" i="1"/>
  <c r="AA255" i="1"/>
  <c r="AA266" i="1"/>
  <c r="AA341" i="1"/>
  <c r="AA221" i="1"/>
  <c r="AA218" i="1"/>
  <c r="AA216" i="1"/>
  <c r="AA283" i="1"/>
  <c r="AA256" i="1"/>
  <c r="AA346" i="1"/>
  <c r="AA55" i="1"/>
  <c r="AA300" i="1"/>
  <c r="AA212" i="1"/>
  <c r="AA144" i="1"/>
  <c r="AA274" i="1"/>
  <c r="AA229" i="1"/>
  <c r="AA67" i="1"/>
  <c r="AA343" i="1"/>
  <c r="AA35" i="1"/>
  <c r="AA330" i="1"/>
  <c r="AA152" i="1"/>
  <c r="AA87" i="1"/>
  <c r="AA309" i="1"/>
  <c r="AA45" i="1"/>
  <c r="AA48" i="1"/>
  <c r="AA74" i="1"/>
  <c r="AA147" i="1"/>
  <c r="AA165" i="1"/>
  <c r="AA275" i="1"/>
  <c r="AA232" i="1"/>
  <c r="AA52" i="1"/>
  <c r="AA188" i="1"/>
  <c r="AA191" i="1"/>
  <c r="AA327" i="1"/>
  <c r="AA129" i="1"/>
  <c r="AA195" i="1"/>
  <c r="AA153" i="1"/>
  <c r="AA34" i="1"/>
  <c r="AA253" i="1"/>
  <c r="AA220" i="1"/>
  <c r="AA261" i="1"/>
  <c r="AA137" i="1"/>
  <c r="AA325" i="1"/>
  <c r="AA246" i="1"/>
  <c r="AA49" i="1"/>
  <c r="AA66" i="1"/>
  <c r="AA107" i="1"/>
  <c r="AA356" i="1"/>
  <c r="AA244" i="1"/>
  <c r="AA238" i="1"/>
  <c r="AA170" i="1"/>
  <c r="AA108" i="1"/>
  <c r="AA202" i="1"/>
  <c r="AA308" i="1"/>
  <c r="AA352" i="1"/>
  <c r="AA358" i="1"/>
  <c r="AA190" i="1"/>
  <c r="AA324" i="1"/>
  <c r="AA60" i="1"/>
  <c r="AA239" i="1"/>
  <c r="AA303" i="1"/>
  <c r="AA339" i="1"/>
  <c r="AA101" i="1"/>
  <c r="AA314" i="1"/>
  <c r="AA366" i="1"/>
  <c r="AA375" i="1"/>
  <c r="AA382" i="1"/>
  <c r="AA320" i="1"/>
  <c r="AA185" i="1"/>
  <c r="AA169" i="1"/>
  <c r="AA279" i="1"/>
  <c r="AA254" i="1"/>
  <c r="AA172" i="1"/>
  <c r="AA380" i="1"/>
  <c r="AA262" i="1"/>
  <c r="AA117" i="1"/>
  <c r="AA184" i="1"/>
  <c r="AA179" i="1"/>
  <c r="AA166" i="1"/>
  <c r="AA277" i="1"/>
  <c r="AA135" i="1"/>
  <c r="AA236" i="1"/>
  <c r="AA295" i="1"/>
  <c r="AA331" i="1"/>
  <c r="AA115" i="1"/>
  <c r="AA205" i="1"/>
  <c r="AA209" i="1"/>
  <c r="AA39" i="1"/>
  <c r="AA290" i="1"/>
  <c r="AA281" i="1"/>
  <c r="AA57" i="1"/>
  <c r="AA196" i="1"/>
  <c r="AA230" i="1"/>
  <c r="AA231" i="1"/>
  <c r="AA270" i="1"/>
  <c r="AA59" i="1"/>
  <c r="AA353" i="1"/>
  <c r="AA245" i="1"/>
  <c r="AA248" i="1"/>
  <c r="AA214" i="1"/>
  <c r="AA217" i="1"/>
  <c r="AA127" i="1"/>
  <c r="AA315" i="1"/>
  <c r="F391" i="1" l="1"/>
  <c r="F323" i="2"/>
  <c r="F17" i="2"/>
  <c r="F70" i="2"/>
  <c r="F115" i="2"/>
  <c r="F38" i="2"/>
  <c r="F231" i="2"/>
  <c r="F62" i="2"/>
  <c r="F92" i="2"/>
  <c r="F147" i="2"/>
  <c r="F34" i="2"/>
  <c r="F120" i="2"/>
  <c r="F208" i="2"/>
  <c r="F255" i="2"/>
  <c r="F270" i="2"/>
  <c r="F288" i="2"/>
  <c r="F300" i="2"/>
  <c r="F321" i="2"/>
  <c r="F21" i="2"/>
  <c r="F55" i="2"/>
  <c r="F97" i="2"/>
  <c r="F161" i="2"/>
  <c r="F216" i="2"/>
  <c r="F244" i="2"/>
  <c r="F290" i="2"/>
  <c r="F334" i="2"/>
  <c r="F6" i="2"/>
  <c r="F118" i="2"/>
  <c r="F179" i="2"/>
  <c r="F209" i="2"/>
  <c r="F226" i="2"/>
  <c r="F268" i="2"/>
  <c r="F294" i="2"/>
  <c r="F314" i="2"/>
  <c r="F341" i="2"/>
  <c r="F54" i="2"/>
  <c r="F183" i="2"/>
  <c r="F79" i="2"/>
  <c r="F297" i="2"/>
  <c r="F133" i="2"/>
  <c r="F198" i="2"/>
  <c r="F245" i="2"/>
  <c r="F280" i="2"/>
  <c r="F3" i="2"/>
  <c r="F355" i="2"/>
  <c r="F347" i="2"/>
  <c r="F337" i="2"/>
  <c r="F327" i="2"/>
  <c r="F308" i="2"/>
  <c r="F302" i="2"/>
  <c r="F296" i="2"/>
  <c r="F284" i="2"/>
  <c r="F271" i="2"/>
  <c r="F259" i="2"/>
  <c r="F251" i="2"/>
  <c r="F237" i="2"/>
  <c r="F234" i="2"/>
  <c r="F219" i="2"/>
  <c r="F205" i="2"/>
  <c r="F193" i="2"/>
  <c r="F185" i="2"/>
  <c r="F164" i="2"/>
  <c r="F152" i="2"/>
  <c r="F134" i="2"/>
  <c r="F90" i="2"/>
  <c r="F71" i="2"/>
  <c r="F343" i="2"/>
  <c r="F277" i="2"/>
  <c r="F221" i="2"/>
  <c r="F162" i="2"/>
  <c r="F114" i="2"/>
  <c r="F53" i="2"/>
  <c r="F359" i="2"/>
  <c r="F306" i="2"/>
  <c r="F242" i="2"/>
  <c r="F175" i="2"/>
  <c r="F131" i="2"/>
  <c r="F96" i="2"/>
  <c r="F26" i="2"/>
  <c r="F89" i="2"/>
  <c r="F42" i="2"/>
  <c r="F356" i="2"/>
  <c r="F344" i="2"/>
  <c r="F329" i="2"/>
  <c r="F324" i="2"/>
  <c r="F315" i="2"/>
  <c r="F301" i="2"/>
  <c r="F292" i="2"/>
  <c r="F278" i="2"/>
  <c r="F264" i="2"/>
  <c r="F258" i="2"/>
  <c r="F247" i="2"/>
  <c r="F239" i="2"/>
  <c r="F230" i="2"/>
  <c r="F214" i="2"/>
  <c r="F206" i="2"/>
  <c r="F192" i="2"/>
  <c r="F189" i="2"/>
  <c r="F170" i="2"/>
  <c r="F141" i="2"/>
  <c r="F126" i="2"/>
  <c r="F77" i="2"/>
  <c r="F61" i="2"/>
  <c r="F328" i="2"/>
  <c r="F260" i="2"/>
  <c r="F195" i="2"/>
  <c r="F151" i="2"/>
  <c r="F125" i="2"/>
  <c r="F60" i="2"/>
  <c r="F350" i="2"/>
  <c r="F287" i="2"/>
  <c r="F220" i="2"/>
  <c r="F163" i="2"/>
  <c r="F119" i="2"/>
  <c r="F85" i="2"/>
  <c r="F13" i="2"/>
  <c r="F122" i="2"/>
  <c r="F73" i="2"/>
  <c r="F23" i="2"/>
  <c r="F145" i="2"/>
  <c r="F352" i="2"/>
  <c r="F339" i="2"/>
  <c r="F331" i="2"/>
  <c r="F320" i="2"/>
  <c r="F310" i="2"/>
  <c r="F298" i="2"/>
  <c r="F286" i="2"/>
  <c r="F283" i="2"/>
  <c r="F265" i="2"/>
  <c r="F257" i="2"/>
  <c r="F238" i="2"/>
  <c r="F235" i="2"/>
  <c r="F223" i="2"/>
  <c r="F212" i="2"/>
  <c r="F200" i="2"/>
  <c r="F186" i="2"/>
  <c r="F174" i="2"/>
  <c r="F160" i="2"/>
  <c r="F142" i="2"/>
  <c r="F110" i="2"/>
  <c r="F67" i="2"/>
  <c r="F33" i="2"/>
  <c r="F311" i="2"/>
  <c r="F249" i="2"/>
  <c r="F182" i="2"/>
  <c r="F140" i="2"/>
  <c r="F93" i="2"/>
  <c r="F32" i="2"/>
  <c r="F335" i="2"/>
  <c r="F269" i="2"/>
  <c r="F204" i="2"/>
  <c r="F159" i="2"/>
  <c r="F112" i="2"/>
  <c r="F58" i="2"/>
  <c r="F111" i="2"/>
  <c r="F64" i="2"/>
  <c r="F5" i="2"/>
  <c r="F50" i="2"/>
  <c r="F94" i="2"/>
  <c r="F148" i="2"/>
  <c r="F20" i="2"/>
  <c r="F63" i="2"/>
  <c r="F132" i="2"/>
  <c r="F176" i="2"/>
  <c r="F9" i="2"/>
  <c r="F101" i="2"/>
  <c r="F316" i="2"/>
  <c r="F22" i="2"/>
  <c r="F83" i="2"/>
  <c r="F117" i="2"/>
  <c r="F165" i="2"/>
  <c r="F86" i="2"/>
  <c r="F156" i="2"/>
  <c r="F217" i="2"/>
  <c r="F351" i="2"/>
  <c r="F11" i="2"/>
  <c r="F29" i="2"/>
  <c r="F39" i="2"/>
  <c r="F59" i="2"/>
  <c r="F105" i="2"/>
  <c r="F46" i="2"/>
  <c r="F252" i="2"/>
  <c r="F128" i="2"/>
  <c r="F19" i="2"/>
  <c r="F155" i="2"/>
  <c r="F211" i="2"/>
  <c r="F253" i="2"/>
  <c r="F291" i="2"/>
  <c r="F340" i="2"/>
  <c r="F37" i="2"/>
  <c r="F82" i="2"/>
  <c r="F135" i="2"/>
  <c r="F4" i="2"/>
  <c r="F49" i="2"/>
  <c r="F95" i="2"/>
  <c r="F143" i="2"/>
  <c r="F233" i="2"/>
  <c r="F191" i="2"/>
  <c r="F274" i="2"/>
  <c r="F7" i="2"/>
  <c r="F40" i="2"/>
  <c r="F84" i="2"/>
  <c r="F136" i="2"/>
  <c r="F177" i="2"/>
  <c r="F108" i="2"/>
  <c r="F199" i="2"/>
  <c r="F241" i="2"/>
  <c r="F333" i="2"/>
  <c r="F18" i="2"/>
  <c r="F27" i="2"/>
  <c r="F44" i="2"/>
  <c r="F98" i="2"/>
  <c r="F319" i="2"/>
  <c r="F171" i="2"/>
  <c r="F69" i="2"/>
  <c r="F172" i="2"/>
  <c r="F224" i="2"/>
  <c r="F267" i="2"/>
  <c r="F307" i="2"/>
  <c r="F348" i="2"/>
  <c r="F66" i="2"/>
  <c r="F88" i="2"/>
  <c r="F100" i="2"/>
  <c r="F121" i="2"/>
  <c r="F137" i="2"/>
  <c r="F150" i="2"/>
  <c r="F166" i="2"/>
  <c r="F10" i="2"/>
  <c r="F43" i="2"/>
  <c r="F74" i="2"/>
  <c r="F102" i="2"/>
  <c r="F138" i="2"/>
  <c r="F180" i="2"/>
  <c r="F190" i="2"/>
  <c r="F210" i="2"/>
  <c r="F225" i="2"/>
  <c r="F243" i="2"/>
  <c r="F261" i="2"/>
  <c r="F272" i="2"/>
  <c r="F289" i="2"/>
  <c r="F305" i="2"/>
  <c r="F322" i="2"/>
  <c r="F338" i="2"/>
  <c r="F354" i="2"/>
  <c r="F28" i="2"/>
  <c r="F65" i="2"/>
  <c r="F103" i="2"/>
  <c r="F184" i="2"/>
  <c r="F229" i="2"/>
  <c r="F256" i="2"/>
  <c r="F293" i="2"/>
  <c r="F345" i="2"/>
  <c r="F41" i="2"/>
  <c r="F130" i="2"/>
  <c r="F194" i="2"/>
  <c r="F213" i="2"/>
  <c r="F248" i="2"/>
  <c r="F276" i="2"/>
  <c r="F304" i="2"/>
  <c r="F326" i="2"/>
  <c r="F357" i="2"/>
  <c r="F8" i="2"/>
  <c r="F30" i="2"/>
  <c r="F36" i="2"/>
  <c r="F52" i="2"/>
  <c r="F76" i="2"/>
  <c r="F109" i="2"/>
  <c r="F187" i="2"/>
  <c r="F57" i="2"/>
  <c r="F99" i="2"/>
  <c r="F107" i="2"/>
  <c r="F113" i="2"/>
  <c r="F124" i="2"/>
  <c r="F144" i="2"/>
  <c r="F158" i="2"/>
  <c r="F173" i="2"/>
  <c r="F15" i="2"/>
  <c r="F45" i="2"/>
  <c r="F72" i="2"/>
  <c r="F106" i="2"/>
  <c r="F146" i="2"/>
  <c r="F178" i="2"/>
  <c r="F201" i="2"/>
  <c r="F215" i="2"/>
  <c r="F228" i="2"/>
  <c r="F250" i="2"/>
  <c r="F263" i="2"/>
  <c r="F282" i="2"/>
  <c r="F299" i="2"/>
  <c r="F309" i="2"/>
  <c r="F325" i="2"/>
  <c r="F342" i="2"/>
  <c r="F358" i="2"/>
  <c r="F35" i="2"/>
  <c r="F68" i="2"/>
  <c r="F139" i="2"/>
  <c r="F188" i="2"/>
  <c r="F236" i="2"/>
  <c r="F266" i="2"/>
  <c r="F313" i="2"/>
  <c r="F349" i="2"/>
  <c r="F104" i="2"/>
  <c r="F149" i="2"/>
  <c r="F197" i="2"/>
  <c r="F222" i="2"/>
  <c r="F254" i="2"/>
  <c r="F279" i="2"/>
  <c r="F303" i="2"/>
  <c r="F332" i="2"/>
  <c r="F12" i="2"/>
  <c r="F25" i="2"/>
  <c r="F47" i="2"/>
  <c r="F78" i="2"/>
  <c r="F80" i="2"/>
  <c r="F116" i="2"/>
  <c r="F168" i="2"/>
  <c r="F181" i="2"/>
  <c r="F24" i="2"/>
  <c r="F56" i="2"/>
  <c r="F87" i="2"/>
  <c r="F129" i="2"/>
  <c r="F154" i="2"/>
  <c r="F196" i="2"/>
  <c r="F207" i="2"/>
  <c r="F218" i="2"/>
  <c r="F227" i="2"/>
  <c r="F246" i="2"/>
  <c r="F273" i="2"/>
  <c r="F281" i="2"/>
  <c r="F295" i="2"/>
  <c r="F317" i="2"/>
  <c r="F330" i="2"/>
  <c r="F346" i="2"/>
  <c r="F14" i="2"/>
  <c r="F51" i="2"/>
  <c r="F75" i="2"/>
  <c r="F153" i="2"/>
  <c r="F203" i="2"/>
  <c r="F240" i="2"/>
  <c r="F275" i="2"/>
  <c r="F318" i="2"/>
  <c r="F353" i="2"/>
  <c r="F123" i="2"/>
  <c r="F169" i="2"/>
  <c r="F202" i="2"/>
  <c r="F232" i="2"/>
  <c r="F262" i="2"/>
  <c r="F285" i="2"/>
  <c r="F312" i="2"/>
  <c r="F336" i="2"/>
  <c r="F157" i="2"/>
  <c r="F16" i="2"/>
  <c r="F31" i="2"/>
  <c r="F48" i="2"/>
  <c r="F81" i="2"/>
  <c r="F91" i="2"/>
  <c r="F127" i="2"/>
  <c r="F167" i="2"/>
  <c r="F73" i="1"/>
  <c r="F386" i="1"/>
  <c r="F360" i="1"/>
  <c r="F183" i="1"/>
  <c r="F396" i="1"/>
  <c r="F371" i="1"/>
  <c r="F385" i="1"/>
  <c r="F92" i="1"/>
  <c r="F208" i="1"/>
  <c r="F370" i="1"/>
  <c r="F392" i="1"/>
  <c r="F367" i="1"/>
  <c r="F381" i="1"/>
  <c r="F362" i="1"/>
  <c r="F373" i="1"/>
  <c r="F387" i="1"/>
  <c r="F372" i="1"/>
  <c r="F388" i="1"/>
  <c r="F376" i="1"/>
  <c r="F393" i="1"/>
  <c r="F369" i="1"/>
  <c r="F242" i="1"/>
  <c r="F364" i="1"/>
  <c r="F378" i="1"/>
  <c r="F394" i="1"/>
  <c r="F155" i="1"/>
  <c r="F389" i="1"/>
  <c r="F363" i="1"/>
  <c r="F379" i="1"/>
  <c r="F395" i="1"/>
  <c r="F374" i="1"/>
  <c r="F390" i="1"/>
  <c r="F368" i="1"/>
  <c r="F384" i="1"/>
  <c r="F361" i="1"/>
  <c r="F377" i="1"/>
  <c r="F103" i="1"/>
  <c r="F26" i="1"/>
  <c r="F71" i="1"/>
  <c r="F168" i="1"/>
  <c r="F163" i="1"/>
  <c r="F61" i="1"/>
  <c r="F54" i="1"/>
  <c r="F11" i="1"/>
  <c r="F23" i="1"/>
  <c r="F235" i="1"/>
  <c r="F141" i="1"/>
  <c r="F204" i="1"/>
  <c r="F3" i="1"/>
  <c r="F299" i="1"/>
  <c r="F6" i="1"/>
  <c r="F193" i="1"/>
  <c r="F269" i="1"/>
  <c r="F5" i="1"/>
  <c r="F365" i="1"/>
  <c r="F225" i="1"/>
  <c r="F206" i="1"/>
  <c r="F323" i="1"/>
  <c r="F187" i="1"/>
  <c r="F128" i="1"/>
  <c r="F14" i="1"/>
  <c r="F233" i="1"/>
  <c r="F136" i="1"/>
  <c r="F8" i="1"/>
  <c r="F12" i="1"/>
  <c r="F310" i="1"/>
  <c r="F51" i="1"/>
  <c r="F36" i="1"/>
  <c r="F215" i="1"/>
  <c r="F104" i="1"/>
  <c r="F85" i="1"/>
  <c r="F90" i="1"/>
  <c r="F126" i="1"/>
  <c r="F96" i="1"/>
  <c r="F19" i="1"/>
  <c r="F145" i="1"/>
  <c r="F297" i="1"/>
  <c r="F333" i="1"/>
  <c r="F317" i="1"/>
  <c r="F294" i="1"/>
  <c r="F263" i="1"/>
  <c r="F224" i="1"/>
  <c r="F10" i="1"/>
  <c r="F62" i="1"/>
  <c r="F304" i="1"/>
  <c r="F118" i="1"/>
  <c r="F98" i="1"/>
  <c r="F282" i="1"/>
  <c r="F286" i="1"/>
  <c r="F148" i="1"/>
  <c r="F301" i="1"/>
  <c r="F240" i="1"/>
  <c r="F241" i="1"/>
  <c r="F214" i="1"/>
  <c r="F97" i="1"/>
  <c r="F116" i="1"/>
  <c r="F200" i="1"/>
  <c r="F17" i="1"/>
  <c r="F81" i="1"/>
  <c r="F113" i="1"/>
  <c r="F207" i="1"/>
  <c r="F305" i="1"/>
  <c r="F249" i="1"/>
  <c r="F182" i="1"/>
  <c r="F131" i="1"/>
  <c r="F29" i="1"/>
  <c r="F337" i="1"/>
  <c r="F120" i="1"/>
  <c r="F157" i="1"/>
  <c r="F284" i="1"/>
  <c r="F306" i="1"/>
  <c r="F264" i="1"/>
  <c r="F247" i="1"/>
  <c r="F329" i="1"/>
  <c r="F79" i="1"/>
  <c r="F150" i="1"/>
  <c r="F44" i="1"/>
  <c r="F189" i="1"/>
  <c r="F33" i="1"/>
  <c r="F222" i="1"/>
  <c r="F154" i="1"/>
  <c r="F70" i="1"/>
  <c r="F32" i="1"/>
  <c r="F160" i="1"/>
  <c r="F53" i="1"/>
  <c r="F213" i="1"/>
  <c r="F280" i="1"/>
  <c r="F42" i="1"/>
  <c r="F46" i="1"/>
  <c r="F347" i="1"/>
  <c r="F161" i="1"/>
  <c r="F350" i="1"/>
  <c r="F201" i="1"/>
  <c r="F59" i="1"/>
  <c r="F196" i="1"/>
  <c r="F39" i="1"/>
  <c r="F331" i="1"/>
  <c r="F277" i="1"/>
  <c r="F117" i="1"/>
  <c r="F254" i="1"/>
  <c r="F320" i="1"/>
  <c r="F314" i="1"/>
  <c r="F239" i="1"/>
  <c r="F357" i="1"/>
  <c r="F177" i="1"/>
  <c r="F127" i="1"/>
  <c r="F245" i="1"/>
  <c r="F231" i="1"/>
  <c r="F281" i="1"/>
  <c r="F205" i="1"/>
  <c r="F236" i="1"/>
  <c r="F179" i="1"/>
  <c r="F380" i="1"/>
  <c r="F243" i="1"/>
  <c r="F228" i="1"/>
  <c r="F130" i="1"/>
  <c r="F169" i="1"/>
  <c r="F375" i="1"/>
  <c r="F311" i="1"/>
  <c r="F72" i="1"/>
  <c r="F307" i="1"/>
  <c r="F312" i="1"/>
  <c r="F291" i="1"/>
  <c r="F174" i="1"/>
  <c r="F322" i="1"/>
  <c r="F109" i="1"/>
  <c r="F180" i="1"/>
  <c r="F355" i="1"/>
  <c r="F354" i="1"/>
  <c r="F167" i="1"/>
  <c r="F319" i="1"/>
  <c r="F271" i="1"/>
  <c r="F178" i="1"/>
  <c r="F351" i="1"/>
  <c r="F75" i="1"/>
  <c r="F194" i="1"/>
  <c r="F217" i="1"/>
  <c r="F353" i="1"/>
  <c r="F230" i="1"/>
  <c r="F290" i="1"/>
  <c r="F115" i="1"/>
  <c r="F135" i="1"/>
  <c r="F184" i="1"/>
  <c r="F172" i="1"/>
  <c r="F185" i="1"/>
  <c r="F366" i="1"/>
  <c r="F303" i="1"/>
  <c r="F190" i="1"/>
  <c r="F202" i="1"/>
  <c r="F49" i="1"/>
  <c r="F261" i="1"/>
  <c r="F28" i="1"/>
  <c r="F16" i="1"/>
  <c r="F13" i="1"/>
  <c r="F316" i="1"/>
  <c r="F332" i="1"/>
  <c r="F227" i="1"/>
  <c r="F125" i="1"/>
  <c r="F203" i="1"/>
  <c r="F7" i="1"/>
  <c r="F68" i="1"/>
  <c r="F119" i="1"/>
  <c r="F146" i="1"/>
  <c r="F77" i="1"/>
  <c r="F132" i="1"/>
  <c r="F340" i="1"/>
  <c r="F34" i="1"/>
  <c r="F327" i="1"/>
  <c r="F232" i="1"/>
  <c r="F74" i="1"/>
  <c r="F87" i="1"/>
  <c r="F343" i="1"/>
  <c r="F144" i="1"/>
  <c r="F346" i="1"/>
  <c r="F218" i="1"/>
  <c r="F255" i="1"/>
  <c r="F38" i="1"/>
  <c r="F267" i="1"/>
  <c r="F234" i="1"/>
  <c r="F80" i="1"/>
  <c r="F50" i="1"/>
  <c r="F287" i="1"/>
  <c r="F186" i="1"/>
  <c r="F296" i="1"/>
  <c r="F121" i="1"/>
  <c r="F272" i="1"/>
  <c r="F123" i="1"/>
  <c r="F219" i="1"/>
  <c r="F176" i="1"/>
  <c r="F358" i="1"/>
  <c r="F108" i="1"/>
  <c r="F244" i="1"/>
  <c r="F107" i="1"/>
  <c r="F246" i="1"/>
  <c r="F220" i="1"/>
  <c r="F289" i="1"/>
  <c r="F250" i="1"/>
  <c r="F288" i="1"/>
  <c r="F20" i="1"/>
  <c r="F199" i="1"/>
  <c r="F149" i="1"/>
  <c r="F198" i="1"/>
  <c r="F37" i="1"/>
  <c r="F321" i="1"/>
  <c r="F86" i="1"/>
  <c r="F237" i="1"/>
  <c r="F82" i="1"/>
  <c r="F151" i="1"/>
  <c r="F47" i="1"/>
  <c r="F78" i="1"/>
  <c r="F30" i="1"/>
  <c r="F153" i="1"/>
  <c r="F191" i="1"/>
  <c r="F275" i="1"/>
  <c r="F48" i="1"/>
  <c r="F152" i="1"/>
  <c r="F67" i="1"/>
  <c r="F212" i="1"/>
  <c r="F256" i="1"/>
  <c r="F221" i="1"/>
  <c r="F285" i="1"/>
  <c r="F94" i="1"/>
  <c r="F31" i="1"/>
  <c r="F223" i="1"/>
  <c r="F138" i="1"/>
  <c r="F175" i="1"/>
  <c r="F292" i="1"/>
  <c r="F338" i="1"/>
  <c r="F95" i="1"/>
  <c r="F21" i="1"/>
  <c r="F40" i="1"/>
  <c r="F25" i="1"/>
  <c r="F111" i="1"/>
  <c r="F211" i="1"/>
  <c r="F328" i="1"/>
  <c r="F88" i="1"/>
  <c r="F335" i="1"/>
  <c r="F89" i="1"/>
  <c r="F260" i="1"/>
  <c r="F383" i="1"/>
  <c r="F276" i="1"/>
  <c r="F252" i="1"/>
  <c r="F41" i="1"/>
  <c r="F105" i="1"/>
  <c r="F210" i="1"/>
  <c r="F164" i="1"/>
  <c r="F122" i="1"/>
  <c r="F91" i="1"/>
  <c r="F43" i="1"/>
  <c r="F76" i="1"/>
  <c r="F171" i="1"/>
  <c r="F9" i="1"/>
  <c r="F315" i="1"/>
  <c r="F248" i="1"/>
  <c r="F270" i="1"/>
  <c r="F57" i="1"/>
  <c r="F209" i="1"/>
  <c r="F295" i="1"/>
  <c r="F166" i="1"/>
  <c r="F262" i="1"/>
  <c r="F279" i="1"/>
  <c r="F382" i="1"/>
  <c r="F101" i="1"/>
  <c r="F60" i="1"/>
  <c r="F352" i="1"/>
  <c r="F170" i="1"/>
  <c r="F356" i="1"/>
  <c r="F325" i="1"/>
  <c r="F253" i="1"/>
  <c r="F63" i="1"/>
  <c r="F56" i="1"/>
  <c r="F84" i="1"/>
  <c r="F313" i="1"/>
  <c r="F142" i="1"/>
  <c r="F348" i="1"/>
  <c r="F18" i="1"/>
  <c r="F259" i="1"/>
  <c r="F349" i="1"/>
  <c r="F69" i="1"/>
  <c r="F173" i="1"/>
  <c r="F268" i="1"/>
  <c r="F99" i="1"/>
  <c r="F58" i="1"/>
  <c r="F15" i="1"/>
  <c r="F195" i="1"/>
  <c r="F188" i="1"/>
  <c r="F165" i="1"/>
  <c r="F45" i="1"/>
  <c r="F330" i="1"/>
  <c r="F229" i="1"/>
  <c r="F300" i="1"/>
  <c r="F283" i="1"/>
  <c r="F341" i="1"/>
  <c r="F342" i="1"/>
  <c r="F273" i="1"/>
  <c r="F298" i="1"/>
  <c r="F83" i="1"/>
  <c r="F359" i="1"/>
  <c r="F106" i="1"/>
  <c r="F336" i="1"/>
  <c r="F251" i="1"/>
  <c r="F302" i="1"/>
  <c r="F134" i="1"/>
  <c r="F24" i="1"/>
  <c r="F326" i="1"/>
  <c r="F258" i="1"/>
  <c r="F339" i="1"/>
  <c r="F324" i="1"/>
  <c r="F308" i="1"/>
  <c r="F238" i="1"/>
  <c r="F66" i="1"/>
  <c r="F137" i="1"/>
  <c r="F114" i="1"/>
  <c r="F100" i="1"/>
  <c r="F265" i="1"/>
  <c r="F181" i="1"/>
  <c r="F143" i="1"/>
  <c r="F344" i="1"/>
  <c r="F334" i="1"/>
  <c r="F158" i="1"/>
  <c r="F133" i="1"/>
  <c r="F4" i="1"/>
  <c r="F257" i="1"/>
  <c r="F110" i="1"/>
  <c r="F102" i="1"/>
  <c r="F139" i="1"/>
  <c r="F159" i="1"/>
  <c r="F93" i="1"/>
  <c r="F293" i="1"/>
  <c r="F129" i="1"/>
  <c r="F52" i="1"/>
  <c r="F147" i="1"/>
  <c r="F309" i="1"/>
  <c r="F35" i="1"/>
  <c r="F274" i="1"/>
  <c r="F55" i="1"/>
  <c r="F216" i="1"/>
  <c r="F266" i="1"/>
  <c r="F318" i="1"/>
  <c r="F192" i="1"/>
  <c r="F124" i="1"/>
  <c r="F112" i="1"/>
  <c r="F27" i="1"/>
  <c r="F226" i="1"/>
  <c r="F65" i="1"/>
  <c r="F278" i="1"/>
  <c r="F345" i="1"/>
  <c r="F156" i="1"/>
  <c r="F22" i="1"/>
  <c r="F162" i="1"/>
  <c r="F197" i="1"/>
  <c r="F64" i="1"/>
  <c r="F140" i="1"/>
</calcChain>
</file>

<file path=xl/sharedStrings.xml><?xml version="1.0" encoding="utf-8"?>
<sst xmlns="http://schemas.openxmlformats.org/spreadsheetml/2006/main" count="5218" uniqueCount="1023">
  <si>
    <t>USD</t>
  </si>
  <si>
    <t>Ticker</t>
  </si>
  <si>
    <t>Short Name</t>
  </si>
  <si>
    <t>GICS SubInd Name</t>
  </si>
  <si>
    <t>Dvd Pay Dt</t>
  </si>
  <si>
    <t>AMT US Equity</t>
  </si>
  <si>
    <t>AMERICAN TOWER C</t>
  </si>
  <si>
    <t>United States</t>
  </si>
  <si>
    <t>Specialized REITs</t>
  </si>
  <si>
    <t>Regular Cash</t>
  </si>
  <si>
    <t>02/02/2021</t>
  </si>
  <si>
    <t>PLD US Equity</t>
  </si>
  <si>
    <t>PROLOGIS INC</t>
  </si>
  <si>
    <t>Industrial REITs</t>
  </si>
  <si>
    <t>12/31/2020</t>
  </si>
  <si>
    <t>CCI US Equity</t>
  </si>
  <si>
    <t>CROWN CASTLE INT</t>
  </si>
  <si>
    <t>EQIX US Equity</t>
  </si>
  <si>
    <t>EQUINIX INC</t>
  </si>
  <si>
    <t>12/09/2020</t>
  </si>
  <si>
    <t>DLR US Equity</t>
  </si>
  <si>
    <t>DIGITAL REALTY</t>
  </si>
  <si>
    <t>01/15/2021</t>
  </si>
  <si>
    <t>PSA US Equity</t>
  </si>
  <si>
    <t>PUBLIC STORAGE</t>
  </si>
  <si>
    <t>12/30/2020</t>
  </si>
  <si>
    <t>SPG US Equity</t>
  </si>
  <si>
    <t>SIMON PROPERTY</t>
  </si>
  <si>
    <t>Retail REITs</t>
  </si>
  <si>
    <t>01/22/2021</t>
  </si>
  <si>
    <t>SBAC US Equity</t>
  </si>
  <si>
    <t>SBA COMM CORP</t>
  </si>
  <si>
    <t>12/17/2020</t>
  </si>
  <si>
    <t>WELL US Equity</t>
  </si>
  <si>
    <t>WELLTOWER INC</t>
  </si>
  <si>
    <t>Health Care REITs</t>
  </si>
  <si>
    <t>11/19/2020</t>
  </si>
  <si>
    <t>WY US Equity</t>
  </si>
  <si>
    <t>WEYERHAEUSER CO</t>
  </si>
  <si>
    <t>12/18/2020</t>
  </si>
  <si>
    <t>GMG AU Equity</t>
  </si>
  <si>
    <t>GOODMAN GROUP</t>
  </si>
  <si>
    <t>Australia</t>
  </si>
  <si>
    <t>Interim</t>
  </si>
  <si>
    <t>02/25/2021</t>
  </si>
  <si>
    <t>AUD</t>
  </si>
  <si>
    <t>EQR US Equity</t>
  </si>
  <si>
    <t>EQUITY RESIDENTI</t>
  </si>
  <si>
    <t>Residential REITs</t>
  </si>
  <si>
    <t>AVB US Equity</t>
  </si>
  <si>
    <t>AVALONBAY COMMUN</t>
  </si>
  <si>
    <t>04/15/2021</t>
  </si>
  <si>
    <t>ARE US Equity</t>
  </si>
  <si>
    <t>ALEXANDRIA REAL</t>
  </si>
  <si>
    <t>Office REITs</t>
  </si>
  <si>
    <t>O US Equity</t>
  </si>
  <si>
    <t>REALTY INCOME</t>
  </si>
  <si>
    <t>02/16/2021</t>
  </si>
  <si>
    <t>VTR US Equity</t>
  </si>
  <si>
    <t>VENTAS INC</t>
  </si>
  <si>
    <t>01/20/2021</t>
  </si>
  <si>
    <t>823 HK Equity</t>
  </si>
  <si>
    <t>LINK REIT</t>
  </si>
  <si>
    <t>Hong Kong</t>
  </si>
  <si>
    <t>12/28/2020</t>
  </si>
  <si>
    <t>HKD</t>
  </si>
  <si>
    <t>INVH US Equity</t>
  </si>
  <si>
    <t>INVITATION HOMES</t>
  </si>
  <si>
    <t>02/26/2021</t>
  </si>
  <si>
    <t>ESS US Equity</t>
  </si>
  <si>
    <t>ESSEX PROPERTY</t>
  </si>
  <si>
    <t>SUI US Equity</t>
  </si>
  <si>
    <t>SUN COMMUNITIES</t>
  </si>
  <si>
    <t>PEAK US Equity</t>
  </si>
  <si>
    <t>HEALTHPEAK PROPE</t>
  </si>
  <si>
    <t>11/23/2020</t>
  </si>
  <si>
    <t>SGRO LN Equity</t>
  </si>
  <si>
    <t>SEGRO PLC</t>
  </si>
  <si>
    <t>United Kingdom</t>
  </si>
  <si>
    <t>09/24/2020</t>
  </si>
  <si>
    <t>GBp</t>
  </si>
  <si>
    <t>EXR US Equity</t>
  </si>
  <si>
    <t>EXTRA SPACE STOR</t>
  </si>
  <si>
    <t>DRE US Equity</t>
  </si>
  <si>
    <t>DUKE REALTY CORP</t>
  </si>
  <si>
    <t>MAA US Equity</t>
  </si>
  <si>
    <t>MID-AMERICA APAR</t>
  </si>
  <si>
    <t>01/29/2021</t>
  </si>
  <si>
    <t>BXP US Equity</t>
  </si>
  <si>
    <t>BOSTON PROPERTIE</t>
  </si>
  <si>
    <t>01/28/2021</t>
  </si>
  <si>
    <t>VICI US Equity</t>
  </si>
  <si>
    <t>VICI PROPERTIES</t>
  </si>
  <si>
    <t>01/07/2021</t>
  </si>
  <si>
    <t>MPW US Equity</t>
  </si>
  <si>
    <t>MEDICAL PROPERTI</t>
  </si>
  <si>
    <t>UDR US Equity</t>
  </si>
  <si>
    <t>UDR INC</t>
  </si>
  <si>
    <t>02/01/2021</t>
  </si>
  <si>
    <t>WPC US Equity</t>
  </si>
  <si>
    <t>WP CAREY INC</t>
  </si>
  <si>
    <t>Diversified REITs</t>
  </si>
  <si>
    <t>ELS US Equity</t>
  </si>
  <si>
    <t>EQUITY LIFESTYLE</t>
  </si>
  <si>
    <t>01/08/2021</t>
  </si>
  <si>
    <t>GFC FP Equity</t>
  </si>
  <si>
    <t>GECINA SA</t>
  </si>
  <si>
    <t>France</t>
  </si>
  <si>
    <t>Final</t>
  </si>
  <si>
    <t>07/03/2020</t>
  </si>
  <si>
    <t>EUR</t>
  </si>
  <si>
    <t>SCG AU Equity</t>
  </si>
  <si>
    <t>SCENTRE GROUP</t>
  </si>
  <si>
    <t>URW NA Equity</t>
  </si>
  <si>
    <t>UNIBAIL-RODAMCO-</t>
  </si>
  <si>
    <t>Cancelled</t>
  </si>
  <si>
    <t>07/06/2020</t>
  </si>
  <si>
    <t>MGP US Equity</t>
  </si>
  <si>
    <t>MGM GROWTH PRO-A</t>
  </si>
  <si>
    <t>Hotel &amp; Resort REITs</t>
  </si>
  <si>
    <t>CICT SP Equity</t>
  </si>
  <si>
    <t>CAPITALAND INTEG</t>
  </si>
  <si>
    <t>Singapore</t>
  </si>
  <si>
    <t>Distribution</t>
  </si>
  <si>
    <t>03/09/2021</t>
  </si>
  <si>
    <t>SGD</t>
  </si>
  <si>
    <t>URW AU Equity</t>
  </si>
  <si>
    <t>URW CDI</t>
  </si>
  <si>
    <t>04/09/2020</t>
  </si>
  <si>
    <t>AMH US Equity</t>
  </si>
  <si>
    <t>AMERICAN HOMES-A</t>
  </si>
  <si>
    <t>01/11/2021</t>
  </si>
  <si>
    <t>8951 JP Equity</t>
  </si>
  <si>
    <t>NIPPON BUILDING</t>
  </si>
  <si>
    <t>Japan</t>
  </si>
  <si>
    <t>JPY</t>
  </si>
  <si>
    <t>CPT US Equity</t>
  </si>
  <si>
    <t>CAMDEN PROP TR</t>
  </si>
  <si>
    <t>04/16/2021</t>
  </si>
  <si>
    <t>GLPI US Equity</t>
  </si>
  <si>
    <t>GAMING AND LEISU</t>
  </si>
  <si>
    <t>12/24/2020</t>
  </si>
  <si>
    <t>HST US Equity</t>
  </si>
  <si>
    <t>HOST HOTELS &amp; RE</t>
  </si>
  <si>
    <t>Discontinued</t>
  </si>
  <si>
    <t>N/A</t>
  </si>
  <si>
    <t>IRM US Equity</t>
  </si>
  <si>
    <t>IRON MOUNTAIN</t>
  </si>
  <si>
    <t>01/06/2021</t>
  </si>
  <si>
    <t>AREIT SP Equity</t>
  </si>
  <si>
    <t>ASCENDAS REAL ES</t>
  </si>
  <si>
    <t>COLD US Equity</t>
  </si>
  <si>
    <t>AMERICOLD REALTY</t>
  </si>
  <si>
    <t>CONE US Equity</t>
  </si>
  <si>
    <t>CYRUSONE INC</t>
  </si>
  <si>
    <t>LAMR US Equity</t>
  </si>
  <si>
    <t>LAMAR ADVERTIS-A</t>
  </si>
  <si>
    <t>SGP AU Equity</t>
  </si>
  <si>
    <t>STOCKLAND</t>
  </si>
  <si>
    <t>STOR US Equity</t>
  </si>
  <si>
    <t>STORE CAPITAL</t>
  </si>
  <si>
    <t>OHI US Equity</t>
  </si>
  <si>
    <t>OMEGA HEALTHCARE</t>
  </si>
  <si>
    <t>REG US Equity</t>
  </si>
  <si>
    <t>REGENCY CENTERS</t>
  </si>
  <si>
    <t>01/05/2021</t>
  </si>
  <si>
    <t>8952 JP Equity</t>
  </si>
  <si>
    <t>JAPAN REAL ESTAT</t>
  </si>
  <si>
    <t>3283 JP Equity</t>
  </si>
  <si>
    <t>NIPPON PROLOGIS</t>
  </si>
  <si>
    <t>VER US Equity</t>
  </si>
  <si>
    <t>VEREIT INC</t>
  </si>
  <si>
    <t>COV FP Equity</t>
  </si>
  <si>
    <t>COVIVIO</t>
  </si>
  <si>
    <t>05/22/2020</t>
  </si>
  <si>
    <t>KIM US Equity</t>
  </si>
  <si>
    <t>KIMCO REALTY</t>
  </si>
  <si>
    <t>12/23/2020</t>
  </si>
  <si>
    <t>3462 JP Equity</t>
  </si>
  <si>
    <t>NOMURA REAL ESTA</t>
  </si>
  <si>
    <t>3281 JP Equity</t>
  </si>
  <si>
    <t>GLP J-REIT</t>
  </si>
  <si>
    <t>Return of Capital</t>
  </si>
  <si>
    <t>CHP-U CN Equity</t>
  </si>
  <si>
    <t>CHOICE PROPERTIE</t>
  </si>
  <si>
    <t>Canada</t>
  </si>
  <si>
    <t>CAD</t>
  </si>
  <si>
    <t>DXS AU Equity</t>
  </si>
  <si>
    <t>DEXUS</t>
  </si>
  <si>
    <t>VNO US Equity</t>
  </si>
  <si>
    <t>VORNADO RLTY TST</t>
  </si>
  <si>
    <t>02/12/2021</t>
  </si>
  <si>
    <t>MGR AU Equity</t>
  </si>
  <si>
    <t>MIRVAC GROUP</t>
  </si>
  <si>
    <t>03/01/2021</t>
  </si>
  <si>
    <t>NNN US Equity</t>
  </si>
  <si>
    <t>NATIONAL RETAIL</t>
  </si>
  <si>
    <t>CUBE US Equity</t>
  </si>
  <si>
    <t>CUBESMART</t>
  </si>
  <si>
    <t>KRC US Equity</t>
  </si>
  <si>
    <t>KILROY REALTY</t>
  </si>
  <si>
    <t>04/14/2021</t>
  </si>
  <si>
    <t>FRT US Equity</t>
  </si>
  <si>
    <t>FED REALTY INVS</t>
  </si>
  <si>
    <t>LI FP Equity</t>
  </si>
  <si>
    <t>KLEPIERRE</t>
  </si>
  <si>
    <t>07/09/2020</t>
  </si>
  <si>
    <t>CAR-U CN Equity</t>
  </si>
  <si>
    <t>CAN APARTMENT</t>
  </si>
  <si>
    <t>REXR US Equity</t>
  </si>
  <si>
    <t>REXFORD INDUSTRI</t>
  </si>
  <si>
    <t>LAND LN Equity</t>
  </si>
  <si>
    <t>LAND SECURITIES</t>
  </si>
  <si>
    <t>03/30/2021</t>
  </si>
  <si>
    <t>WDP BB Equity</t>
  </si>
  <si>
    <t>WAREHOUSES DE PA</t>
  </si>
  <si>
    <t>Belgium</t>
  </si>
  <si>
    <t>05/21/2021</t>
  </si>
  <si>
    <t>HTA US Equity</t>
  </si>
  <si>
    <t>HEALTHCARE TRU-A</t>
  </si>
  <si>
    <t>01/12/2021</t>
  </si>
  <si>
    <t>LSI US Equity</t>
  </si>
  <si>
    <t>LIFE STORAGE INC</t>
  </si>
  <si>
    <t>01/27/2021</t>
  </si>
  <si>
    <t>GPT AU Equity</t>
  </si>
  <si>
    <t>GPT GROUP</t>
  </si>
  <si>
    <t>08/28/2020</t>
  </si>
  <si>
    <t>COR US Equity</t>
  </si>
  <si>
    <t>CORESITE REALTY</t>
  </si>
  <si>
    <t>AIRC US Equity</t>
  </si>
  <si>
    <t>APARTMENT INCOME</t>
  </si>
  <si>
    <t>8984 JP Equity</t>
  </si>
  <si>
    <t>DAIWA HOUSE REIT</t>
  </si>
  <si>
    <t>MLT SP Equity</t>
  </si>
  <si>
    <t>MAPLETREE LOG TR</t>
  </si>
  <si>
    <t>03/15/2021</t>
  </si>
  <si>
    <t>BLND LN Equity</t>
  </si>
  <si>
    <t>BRIT LAND CO PLC</t>
  </si>
  <si>
    <t>02/19/2021</t>
  </si>
  <si>
    <t>ACC US Equity</t>
  </si>
  <si>
    <t>AMERICAN CAMPUS</t>
  </si>
  <si>
    <t>EGP US Equity</t>
  </si>
  <si>
    <t>EASTGROUP PROP</t>
  </si>
  <si>
    <t>FR US Equity</t>
  </si>
  <si>
    <t>FIRST IND REALTY</t>
  </si>
  <si>
    <t>01/19/2021</t>
  </si>
  <si>
    <t>VCX AU Equity</t>
  </si>
  <si>
    <t>VICINITY CENTRES</t>
  </si>
  <si>
    <t>03/02/2021</t>
  </si>
  <si>
    <t>ICAD FP Equity</t>
  </si>
  <si>
    <t>ICADE</t>
  </si>
  <si>
    <t>07/08/2020</t>
  </si>
  <si>
    <t>UTG LN Equity</t>
  </si>
  <si>
    <t>UNITE GROUP/THE</t>
  </si>
  <si>
    <t>BRX US Equity</t>
  </si>
  <si>
    <t>BRIXMOR PROPERTY</t>
  </si>
  <si>
    <t>8953 JP Equity</t>
  </si>
  <si>
    <t>JAPAN RETAIL FUN</t>
  </si>
  <si>
    <t>DEI US Equity</t>
  </si>
  <si>
    <t>DOUGLAS EMMETT</t>
  </si>
  <si>
    <t>STAG US Equity</t>
  </si>
  <si>
    <t>STAG INDUSTRIAL</t>
  </si>
  <si>
    <t>MCT SP Equity</t>
  </si>
  <si>
    <t>MAPLETREE COMMER</t>
  </si>
  <si>
    <t>11/27/2020</t>
  </si>
  <si>
    <t>CHC AU Equity</t>
  </si>
  <si>
    <t>CHARTER HALL GRO</t>
  </si>
  <si>
    <t>CUZ US Equity</t>
  </si>
  <si>
    <t>COUSINS PROP</t>
  </si>
  <si>
    <t>01/14/2021</t>
  </si>
  <si>
    <t>IIPR US Equity</t>
  </si>
  <si>
    <t>INNOVATIVE INDUS</t>
  </si>
  <si>
    <t>MINT SP Equity</t>
  </si>
  <si>
    <t>MAPLETREE INDUST</t>
  </si>
  <si>
    <t>03/08/2021</t>
  </si>
  <si>
    <t>8954 JP Equity</t>
  </si>
  <si>
    <t>ORIX JREIT INC</t>
  </si>
  <si>
    <t>DLN LN Equity</t>
  </si>
  <si>
    <t>DERWENT LONDON</t>
  </si>
  <si>
    <t>10/16/2020</t>
  </si>
  <si>
    <t>COL SM Equity</t>
  </si>
  <si>
    <t>INMOBILIARIA COL</t>
  </si>
  <si>
    <t>Spain</t>
  </si>
  <si>
    <t>07/10/2020</t>
  </si>
  <si>
    <t>FUNO11 MM Equity</t>
  </si>
  <si>
    <t>FIBRA UNO</t>
  </si>
  <si>
    <t>Mexico</t>
  </si>
  <si>
    <t>02/09/2021</t>
  </si>
  <si>
    <t>MXN</t>
  </si>
  <si>
    <t>RYN US Equity</t>
  </si>
  <si>
    <t>RAYONIER INC</t>
  </si>
  <si>
    <t>SLG US Equity</t>
  </si>
  <si>
    <t>SL GREEN REALTY</t>
  </si>
  <si>
    <t>SRC US Equity</t>
  </si>
  <si>
    <t>SPIRIT REALTY</t>
  </si>
  <si>
    <t>MRL SM Equity</t>
  </si>
  <si>
    <t>MERLIN PROPERTIE</t>
  </si>
  <si>
    <t>EMBASSY IN Equity</t>
  </si>
  <si>
    <t>EMBASSY OFFICE P</t>
  </si>
  <si>
    <t>India</t>
  </si>
  <si>
    <t>11/17/2020</t>
  </si>
  <si>
    <t>INR</t>
  </si>
  <si>
    <t>REI-U CN Equity</t>
  </si>
  <si>
    <t>RIOCAN REIT</t>
  </si>
  <si>
    <t>02/05/2021</t>
  </si>
  <si>
    <t>COFB BB Equity</t>
  </si>
  <si>
    <t>COFINIMMO</t>
  </si>
  <si>
    <t>06/09/2020</t>
  </si>
  <si>
    <t>BBOX LN Equity</t>
  </si>
  <si>
    <t>TRITAX BIG BOX R</t>
  </si>
  <si>
    <t>11/13/2020</t>
  </si>
  <si>
    <t>PK US Equity</t>
  </si>
  <si>
    <t>PARK H&amp;R INC</t>
  </si>
  <si>
    <t>QTS US Equity</t>
  </si>
  <si>
    <t>QTS REALTY TRU-A</t>
  </si>
  <si>
    <t>04/06/2021</t>
  </si>
  <si>
    <t>8960 JP Equity</t>
  </si>
  <si>
    <t>UNITED URBAN</t>
  </si>
  <si>
    <t>SAFE US Equity</t>
  </si>
  <si>
    <t>SAFEHOLD INC</t>
  </si>
  <si>
    <t>JBGS US Equity</t>
  </si>
  <si>
    <t>JBG SMITH PROPER</t>
  </si>
  <si>
    <t>ADC US Equity</t>
  </si>
  <si>
    <t>AGREE REALTY</t>
  </si>
  <si>
    <t>HIW US Equity</t>
  </si>
  <si>
    <t>HIGHWOODS PROP</t>
  </si>
  <si>
    <t>HR US Equity</t>
  </si>
  <si>
    <t>HEALTHCARE RLTY</t>
  </si>
  <si>
    <t>12/01/2020</t>
  </si>
  <si>
    <t>3269 JP Equity</t>
  </si>
  <si>
    <t>ADVANCE RESI INV</t>
  </si>
  <si>
    <t>TRNO US Equity</t>
  </si>
  <si>
    <t>TERRENO REALTY C</t>
  </si>
  <si>
    <t>AED BB Equity</t>
  </si>
  <si>
    <t>AEDIFICA</t>
  </si>
  <si>
    <t>05/18/2021</t>
  </si>
  <si>
    <t>PSB US Equity</t>
  </si>
  <si>
    <t>PS BUSINESS PARK</t>
  </si>
  <si>
    <t>NSA US Equity</t>
  </si>
  <si>
    <t>NATIONAL STORAGE</t>
  </si>
  <si>
    <t>HPP US Equity</t>
  </si>
  <si>
    <t>HUDSON PACIFIC P</t>
  </si>
  <si>
    <t>DOC US Equity</t>
  </si>
  <si>
    <t>PHYSICIANS REALT</t>
  </si>
  <si>
    <t>3249 JP Equity</t>
  </si>
  <si>
    <t>INDUSTRIAL &amp; INF</t>
  </si>
  <si>
    <t>SBRA US Equity</t>
  </si>
  <si>
    <t>SABRA HEALTH CAR</t>
  </si>
  <si>
    <t>RHP US Equity</t>
  </si>
  <si>
    <t>RYMAN HOSPITALIT</t>
  </si>
  <si>
    <t>GRT-U CN Equity</t>
  </si>
  <si>
    <t>GRANITE REAL EST</t>
  </si>
  <si>
    <t>AP-U CN Equity</t>
  </si>
  <si>
    <t>ALLIED PROP REIT</t>
  </si>
  <si>
    <t>FLT SP Equity</t>
  </si>
  <si>
    <t>FRASERS LOGISTIC</t>
  </si>
  <si>
    <t>KDCREIT SP Equity</t>
  </si>
  <si>
    <t>KEPPEL DC REIT</t>
  </si>
  <si>
    <t>EQC US Equity</t>
  </si>
  <si>
    <t>EQUITY COMMONWEA</t>
  </si>
  <si>
    <t>Special Cash</t>
  </si>
  <si>
    <t>10/20/2020</t>
  </si>
  <si>
    <t>8955 JP Equity</t>
  </si>
  <si>
    <t>JAPAN PRIM REALT</t>
  </si>
  <si>
    <t>PCH US Equity</t>
  </si>
  <si>
    <t>POTLATCHDELTIC C</t>
  </si>
  <si>
    <t>3309 JP Equity</t>
  </si>
  <si>
    <t>SEKISUI HOUSE RE</t>
  </si>
  <si>
    <t>GRT SJ Equity</t>
  </si>
  <si>
    <t>GROWTHPOINT PROP</t>
  </si>
  <si>
    <t>South Africa</t>
  </si>
  <si>
    <t>12/07/2020</t>
  </si>
  <si>
    <t>ZAr</t>
  </si>
  <si>
    <t>FCT SP Equity</t>
  </si>
  <si>
    <t>FRASERS CENTREPO</t>
  </si>
  <si>
    <t>Pro Rata</t>
  </si>
  <si>
    <t>12/04/2020</t>
  </si>
  <si>
    <t>SRU-U CN Equity</t>
  </si>
  <si>
    <t>SMARTCENTRES REA</t>
  </si>
  <si>
    <t>3279 JP Equity</t>
  </si>
  <si>
    <t>ACTIVIA PROPERTI</t>
  </si>
  <si>
    <t>SUN SP Equity</t>
  </si>
  <si>
    <t>SUNTEC REIT</t>
  </si>
  <si>
    <t>8976 JP Equity</t>
  </si>
  <si>
    <t>DAIWA OFFICE INV</t>
  </si>
  <si>
    <t>UNIT US Equity</t>
  </si>
  <si>
    <t>UNITI GROUP INC</t>
  </si>
  <si>
    <t>01/04/2021</t>
  </si>
  <si>
    <t>NHI US Equity</t>
  </si>
  <si>
    <t>NATL HEALTH INV</t>
  </si>
  <si>
    <t>KLCCSS MK Equity</t>
  </si>
  <si>
    <t>KLCCP STAPLED GR</t>
  </si>
  <si>
    <t>Malaysia</t>
  </si>
  <si>
    <t>4th Interim</t>
  </si>
  <si>
    <t>MYR</t>
  </si>
  <si>
    <t>WRI US Equity</t>
  </si>
  <si>
    <t>WEINGARTEN RLTY</t>
  </si>
  <si>
    <t>12/29/2020</t>
  </si>
  <si>
    <t>LXP US Equity</t>
  </si>
  <si>
    <t>LEXINGTON REALTY</t>
  </si>
  <si>
    <t>SHB LN Equity</t>
  </si>
  <si>
    <t>SHAFTESBURY</t>
  </si>
  <si>
    <t>Omitted</t>
  </si>
  <si>
    <t>EPR US Equity</t>
  </si>
  <si>
    <t>EPR PROPERTIES</t>
  </si>
  <si>
    <t>KREIT SP Equity</t>
  </si>
  <si>
    <t>KEPPEL REIT</t>
  </si>
  <si>
    <t>OUT US Equity</t>
  </si>
  <si>
    <t>OUTFRONT MEDIA I</t>
  </si>
  <si>
    <t>OFC US Equity</t>
  </si>
  <si>
    <t>CORP OFFICE PROP</t>
  </si>
  <si>
    <t>HR-U CN Equity</t>
  </si>
  <si>
    <t>H&amp;R REAL-REIT UT</t>
  </si>
  <si>
    <t>03/05/2021</t>
  </si>
  <si>
    <t>AOX GR Equity</t>
  </si>
  <si>
    <t>ALSTRIA OFFICE</t>
  </si>
  <si>
    <t>Germany</t>
  </si>
  <si>
    <t>10/02/2020</t>
  </si>
  <si>
    <t>APLE US Equity</t>
  </si>
  <si>
    <t>APPLE HOSPITALIT</t>
  </si>
  <si>
    <t>LMP LN Equity</t>
  </si>
  <si>
    <t>LONDONMETRIC PRO</t>
  </si>
  <si>
    <t>3226 JP Equity</t>
  </si>
  <si>
    <t>NIPPON ACCOMMODA</t>
  </si>
  <si>
    <t>8972 JP Equity</t>
  </si>
  <si>
    <t>KENEDIX OFFICE I</t>
  </si>
  <si>
    <t>BYG LN Equity</t>
  </si>
  <si>
    <t>BIG YELLOW GROUP</t>
  </si>
  <si>
    <t>CRT-U CN Equity</t>
  </si>
  <si>
    <t>CT REAL ESTATE I</t>
  </si>
  <si>
    <t>PHP LN Equity</t>
  </si>
  <si>
    <t>PRIMARY HEALTH</t>
  </si>
  <si>
    <t>AGR LN Equity</t>
  </si>
  <si>
    <t>ASSURA PLC</t>
  </si>
  <si>
    <t>01/13/2021</t>
  </si>
  <si>
    <t>8967 JP Equity</t>
  </si>
  <si>
    <t>JAPAN LOGISTICS</t>
  </si>
  <si>
    <t>CLNY US Equity</t>
  </si>
  <si>
    <t>COLONY CAPITAL I</t>
  </si>
  <si>
    <t>MINDSPCE IN Equity</t>
  </si>
  <si>
    <t>MINDSPACE BUSINE</t>
  </si>
  <si>
    <t>BNL US Equity</t>
  </si>
  <si>
    <t>BROADSTONE NET-A</t>
  </si>
  <si>
    <t>3234 JP Equity</t>
  </si>
  <si>
    <t>MORI HILLS INVES</t>
  </si>
  <si>
    <t>3471 JP Equity</t>
  </si>
  <si>
    <t>MITSUI FUDOSAN L</t>
  </si>
  <si>
    <t>PEB US Equity</t>
  </si>
  <si>
    <t>PEBBLEBROOK HOTE</t>
  </si>
  <si>
    <t>3466 JP Equity</t>
  </si>
  <si>
    <t>LASALLE LOGIPORT</t>
  </si>
  <si>
    <t>3292 JP Equity</t>
  </si>
  <si>
    <t>AEON REIT INVEST</t>
  </si>
  <si>
    <t>MAGIC SP Equity</t>
  </si>
  <si>
    <t>MAPLETREE NORTH</t>
  </si>
  <si>
    <t>8985 JP Equity</t>
  </si>
  <si>
    <t>JAPAN HOTEL REIT</t>
  </si>
  <si>
    <t>FCR-U CN Equity</t>
  </si>
  <si>
    <t>FIRST CAPITAL RE</t>
  </si>
  <si>
    <t>02/15/2021</t>
  </si>
  <si>
    <t>SHO US Equity</t>
  </si>
  <si>
    <t>SUNSTONE HOTEL</t>
  </si>
  <si>
    <t>ART SP Equity</t>
  </si>
  <si>
    <t>ASCOTT RESIDENCE</t>
  </si>
  <si>
    <t>EPRT US Equity</t>
  </si>
  <si>
    <t>ESSENTIAL PROPER</t>
  </si>
  <si>
    <t>8963 JP Equity</t>
  </si>
  <si>
    <t>INVINCIBLE INVES</t>
  </si>
  <si>
    <t>SITC US Equity</t>
  </si>
  <si>
    <t>SITE CENTERS COR</t>
  </si>
  <si>
    <t>SAFE LN Equity</t>
  </si>
  <si>
    <t>SAFESTORE HOLDIN</t>
  </si>
  <si>
    <t>04/08/2021</t>
  </si>
  <si>
    <t>GPOR LN Equity</t>
  </si>
  <si>
    <t>GREAT PORT EST</t>
  </si>
  <si>
    <t>RLJ US Equity</t>
  </si>
  <si>
    <t>RLJ LODGING TRUS</t>
  </si>
  <si>
    <t>GMT NZ Equity</t>
  </si>
  <si>
    <t>GOODMAN PROPERTY</t>
  </si>
  <si>
    <t>New Zealand</t>
  </si>
  <si>
    <t>NZD</t>
  </si>
  <si>
    <t>8964 JP Equity</t>
  </si>
  <si>
    <t>FRONTIER REIT</t>
  </si>
  <si>
    <t>CTRE US Equity</t>
  </si>
  <si>
    <t>CARETRUST REI</t>
  </si>
  <si>
    <t>RPAI US Equity</t>
  </si>
  <si>
    <t>RETAIL PROPERTIE</t>
  </si>
  <si>
    <t>3295 JP Equity</t>
  </si>
  <si>
    <t>HULIC REIT INC</t>
  </si>
  <si>
    <t>CLW AU Equity</t>
  </si>
  <si>
    <t>CHARTER HLW REIT</t>
  </si>
  <si>
    <t>PDM US Equity</t>
  </si>
  <si>
    <t>PIEDMONT OFFIC-A</t>
  </si>
  <si>
    <t>03/19/2021</t>
  </si>
  <si>
    <t>FCPT US Equity</t>
  </si>
  <si>
    <t>FOUR CORNERS PRO</t>
  </si>
  <si>
    <t>3282 JP Equity</t>
  </si>
  <si>
    <t>COMFORIA RESIDEN</t>
  </si>
  <si>
    <t>PGRE US Equity</t>
  </si>
  <si>
    <t>PARAMOUNT GROUP</t>
  </si>
  <si>
    <t>SCP AU Equity</t>
  </si>
  <si>
    <t>SHOPPING CENTRES</t>
  </si>
  <si>
    <t>CARM FP Equity</t>
  </si>
  <si>
    <t>CARMILA</t>
  </si>
  <si>
    <t>07/27/2020</t>
  </si>
  <si>
    <t>8986 JP Equity</t>
  </si>
  <si>
    <t>DAIWA SECURITIES</t>
  </si>
  <si>
    <t>BDN US Equity</t>
  </si>
  <si>
    <t>BRANDYWINE RLTY</t>
  </si>
  <si>
    <t>MONT BB Equity</t>
  </si>
  <si>
    <t>MONTEA</t>
  </si>
  <si>
    <t>06/15/2020</t>
  </si>
  <si>
    <t>SVC US Equity</t>
  </si>
  <si>
    <t>SERVICE PROPERTI</t>
  </si>
  <si>
    <t>02/18/2021</t>
  </si>
  <si>
    <t>MAC US Equity</t>
  </si>
  <si>
    <t>MACERICH CO</t>
  </si>
  <si>
    <t>03/03/2021</t>
  </si>
  <si>
    <t>BWP AU Equity</t>
  </si>
  <si>
    <t>BWP TRUST</t>
  </si>
  <si>
    <t>DIR-U CN Equity</t>
  </si>
  <si>
    <t>DREAM INDUSTRIAL</t>
  </si>
  <si>
    <t>WRE US Equity</t>
  </si>
  <si>
    <t>WASHINGTON REIT</t>
  </si>
  <si>
    <t>CAPC LN Equity</t>
  </si>
  <si>
    <t>CAPITAL &amp; COUNTI</t>
  </si>
  <si>
    <t>PREIT SP Equity</t>
  </si>
  <si>
    <t>PARKWAYLIFE REIT</t>
  </si>
  <si>
    <t>GOZ AU Equity</t>
  </si>
  <si>
    <t>DEA US Equity</t>
  </si>
  <si>
    <t>EASTERLY GOVERNM</t>
  </si>
  <si>
    <t>12/11/2020</t>
  </si>
  <si>
    <t>WKP LN Equity</t>
  </si>
  <si>
    <t>WORKSPACE GROUP</t>
  </si>
  <si>
    <t>08/07/2020</t>
  </si>
  <si>
    <t>NWH-U CN Equity</t>
  </si>
  <si>
    <t>NORTHWEST HEALTH</t>
  </si>
  <si>
    <t>DANHOS13 MM Equity</t>
  </si>
  <si>
    <t>CONCENTRADORA FI</t>
  </si>
  <si>
    <t>11/18/2020</t>
  </si>
  <si>
    <t>3227 JP Equity</t>
  </si>
  <si>
    <t>MCUBS MIDCITY IN</t>
  </si>
  <si>
    <t>8987 JP Equity</t>
  </si>
  <si>
    <t>JAPAN EXCELLENT</t>
  </si>
  <si>
    <t>ROIC US Equity</t>
  </si>
  <si>
    <t>RETAIL OPPORTUNI</t>
  </si>
  <si>
    <t>8961 JP Equity</t>
  </si>
  <si>
    <t>MORI TRUST SOGO</t>
  </si>
  <si>
    <t>CRR-U CN Equity</t>
  </si>
  <si>
    <t>CROMBIE REAL EST</t>
  </si>
  <si>
    <t>778 HK Equity</t>
  </si>
  <si>
    <t>FORTUNE REIT</t>
  </si>
  <si>
    <t>03/18/2021</t>
  </si>
  <si>
    <t>MNR US Equity</t>
  </si>
  <si>
    <t>MONMOUTH REAL ES</t>
  </si>
  <si>
    <t>SMU-U CN Equity</t>
  </si>
  <si>
    <t>SUMMIT INDUSTRIA</t>
  </si>
  <si>
    <t>FIBRAPL MM Equity</t>
  </si>
  <si>
    <t>PROLOGIS MEXICO</t>
  </si>
  <si>
    <t>02/11/2021</t>
  </si>
  <si>
    <t>UE US Equity</t>
  </si>
  <si>
    <t>URBAN EDGE P</t>
  </si>
  <si>
    <t>AAT US Equity</t>
  </si>
  <si>
    <t>AMERICAN ASSETS</t>
  </si>
  <si>
    <t>XHR US Equity</t>
  </si>
  <si>
    <t>XENIA HOTELS &amp; R</t>
  </si>
  <si>
    <t>ESRT US Equity</t>
  </si>
  <si>
    <t>EMPIRE STATE REA</t>
  </si>
  <si>
    <t>3296 JP Equity</t>
  </si>
  <si>
    <t>NIPPON REIT INVE</t>
  </si>
  <si>
    <t>DRH US Equity</t>
  </si>
  <si>
    <t>DIAMONDROCK HOSP</t>
  </si>
  <si>
    <t>8956 JP Equity</t>
  </si>
  <si>
    <t>PREMIER INVEST</t>
  </si>
  <si>
    <t>3278 JP Equity</t>
  </si>
  <si>
    <t>KENEDIX RESIDENT</t>
  </si>
  <si>
    <t>CXP US Equity</t>
  </si>
  <si>
    <t>COLUMBIA PROPERT</t>
  </si>
  <si>
    <t>ABP AU Equity</t>
  </si>
  <si>
    <t>ABACUS PROPERTY</t>
  </si>
  <si>
    <t>CMW AU Equity</t>
  </si>
  <si>
    <t>CROMWELL PROPERT</t>
  </si>
  <si>
    <t>CLCT SP Equity</t>
  </si>
  <si>
    <t>CAPITALAND CHINA</t>
  </si>
  <si>
    <t>LTC US Equity</t>
  </si>
  <si>
    <t>LTC PROPERTIES</t>
  </si>
  <si>
    <t>PCT NZ Equity</t>
  </si>
  <si>
    <t>PRECINCT PROPERT</t>
  </si>
  <si>
    <t>12/10/2020</t>
  </si>
  <si>
    <t>8957 JP Equity</t>
  </si>
  <si>
    <t>TOKYU REIT INC</t>
  </si>
  <si>
    <t>GNL US Equity</t>
  </si>
  <si>
    <t>GLOBAL NET LEASE</t>
  </si>
  <si>
    <t>RDF SJ Equity</t>
  </si>
  <si>
    <t>REDEFINE PROPERT</t>
  </si>
  <si>
    <t>06/29/2020</t>
  </si>
  <si>
    <t>405 HK Equity</t>
  </si>
  <si>
    <t>YUEXIU REIT</t>
  </si>
  <si>
    <t>10/23/2020</t>
  </si>
  <si>
    <t>CNY</t>
  </si>
  <si>
    <t>IIP-U CN Equity</t>
  </si>
  <si>
    <t>INTERRENT REAL E</t>
  </si>
  <si>
    <t>CQR AU Equity</t>
  </si>
  <si>
    <t>CHARTER HALL RET</t>
  </si>
  <si>
    <t>WPR AU Equity</t>
  </si>
  <si>
    <t>WAYPOINT REIT</t>
  </si>
  <si>
    <t>NSR AU Equity</t>
  </si>
  <si>
    <t>ILPT US Equity</t>
  </si>
  <si>
    <t>INDUSTRIAL LOGIS</t>
  </si>
  <si>
    <t>KRG US Equity</t>
  </si>
  <si>
    <t>KITE REALTY GROU</t>
  </si>
  <si>
    <t>KPG NZ Equity</t>
  </si>
  <si>
    <t>KIWI PROPERTY GR</t>
  </si>
  <si>
    <t>KMP-U CN Equity</t>
  </si>
  <si>
    <t>KILLAM APARTMENT</t>
  </si>
  <si>
    <t>CPNREIT TB Equity</t>
  </si>
  <si>
    <t>CPN RETAIL GROWT</t>
  </si>
  <si>
    <t>Thailand</t>
  </si>
  <si>
    <t>THB</t>
  </si>
  <si>
    <t>EKGYO TI Equity</t>
  </si>
  <si>
    <t>EMLAK KONUT</t>
  </si>
  <si>
    <t>Turkey</t>
  </si>
  <si>
    <t>TRY</t>
  </si>
  <si>
    <t>WIR/U CN Equity</t>
  </si>
  <si>
    <t>WPT INDUSTRIAL R</t>
  </si>
  <si>
    <t>BEI-U CN Equity</t>
  </si>
  <si>
    <t>BOARDWALK REAL E</t>
  </si>
  <si>
    <t>3481 JP Equity</t>
  </si>
  <si>
    <t>MITSUBISHI ESTAT</t>
  </si>
  <si>
    <t>ALX US Equity</t>
  </si>
  <si>
    <t>ALEXANDER'S INC</t>
  </si>
  <si>
    <t>SIR LN Equity</t>
  </si>
  <si>
    <t>SECURE INCOME RE</t>
  </si>
  <si>
    <t>3298 JP Equity</t>
  </si>
  <si>
    <t>INVESCO OFFICE J</t>
  </si>
  <si>
    <t>IRT US Equity</t>
  </si>
  <si>
    <t>INDEPENDENCE REA</t>
  </si>
  <si>
    <t>3453 JP Equity</t>
  </si>
  <si>
    <t>KENEDIX RETAIL R</t>
  </si>
  <si>
    <t>8966 JP Equity</t>
  </si>
  <si>
    <t>HEIWA REAL ESTAT</t>
  </si>
  <si>
    <t>INA AU Equity</t>
  </si>
  <si>
    <t>INGENIA COMMUNIT</t>
  </si>
  <si>
    <t>AKR US Equity</t>
  </si>
  <si>
    <t>ACADIA REALTY</t>
  </si>
  <si>
    <t>CIP AU Equity</t>
  </si>
  <si>
    <t>CENTURIA INDUSTR</t>
  </si>
  <si>
    <t>FFA SJ Equity</t>
  </si>
  <si>
    <t>FORTRESS REIT LT</t>
  </si>
  <si>
    <t>09/28/2020</t>
  </si>
  <si>
    <t>SKT US Equity</t>
  </si>
  <si>
    <t>TANGER FACTORY</t>
  </si>
  <si>
    <t>HMSO LN Equity</t>
  </si>
  <si>
    <t>HAMMERSON PLC</t>
  </si>
  <si>
    <t>XIOR BB Equity</t>
  </si>
  <si>
    <t>XIOR STUDENT HOU</t>
  </si>
  <si>
    <t>05/26/2021</t>
  </si>
  <si>
    <t>8968 JP Equity</t>
  </si>
  <si>
    <t>FUKUOKA REIT COR</t>
  </si>
  <si>
    <t>8975 JP Equity</t>
  </si>
  <si>
    <t>ICHIGO OFFICE</t>
  </si>
  <si>
    <t>GTY US Equity</t>
  </si>
  <si>
    <t>GETTY REALTY</t>
  </si>
  <si>
    <t>ALEX US Equity</t>
  </si>
  <si>
    <t>ALEXANDER &amp; BALD</t>
  </si>
  <si>
    <t>CUF-U CN Equity</t>
  </si>
  <si>
    <t>COMINAR REA-TR U</t>
  </si>
  <si>
    <t>CLI US Equity</t>
  </si>
  <si>
    <t>MACK-CALI REALTY</t>
  </si>
  <si>
    <t>OPI US Equity</t>
  </si>
  <si>
    <t>OFFICE PROPERTIE</t>
  </si>
  <si>
    <t>BEFB BB Equity</t>
  </si>
  <si>
    <t>BEFIMMO</t>
  </si>
  <si>
    <t>UKCM LN Equity</t>
  </si>
  <si>
    <t>UK COMMERCIAL PR</t>
  </si>
  <si>
    <t>STAR US Equity</t>
  </si>
  <si>
    <t>ISTAR INC</t>
  </si>
  <si>
    <t>12/15/2020</t>
  </si>
  <si>
    <t>TERRA13 MM Equity</t>
  </si>
  <si>
    <t>FIBRA TERRA</t>
  </si>
  <si>
    <t>11/06/2020</t>
  </si>
  <si>
    <t>RES SJ Equity</t>
  </si>
  <si>
    <t>RESILIENT REIT L</t>
  </si>
  <si>
    <t>09/21/2020</t>
  </si>
  <si>
    <t>AX-U CN Equity</t>
  </si>
  <si>
    <t>ARTIS REAL ESTAT</t>
  </si>
  <si>
    <t>3287 JP Equity</t>
  </si>
  <si>
    <t>HOSHINO RESORTS</t>
  </si>
  <si>
    <t>CNI AU Equity</t>
  </si>
  <si>
    <t>CENTURIA CAPITAL</t>
  </si>
  <si>
    <t>MUST SP Equity</t>
  </si>
  <si>
    <t>MANULIFE US REAL</t>
  </si>
  <si>
    <t>CDREIT SP Equity</t>
  </si>
  <si>
    <t>CDL REIT</t>
  </si>
  <si>
    <t>CHCT US Equity</t>
  </si>
  <si>
    <t>COMMUNITY HEALTH</t>
  </si>
  <si>
    <t>DHC US Equity</t>
  </si>
  <si>
    <t>DIVERSIFIED HEAL</t>
  </si>
  <si>
    <t>EREIT SP Equity</t>
  </si>
  <si>
    <t>ESR-REIT</t>
  </si>
  <si>
    <t>GEO US Equity</t>
  </si>
  <si>
    <t>GEO GROUP INC/TH</t>
  </si>
  <si>
    <t>NXRT US Equity</t>
  </si>
  <si>
    <t>NEXPOINT RESI</t>
  </si>
  <si>
    <t>8958 JP Equity</t>
  </si>
  <si>
    <t>GLOBAL ONE REIT</t>
  </si>
  <si>
    <t>FIBRAMQ MM Equity</t>
  </si>
  <si>
    <t>MACQUARIE MEXICO</t>
  </si>
  <si>
    <t>03/12/2021</t>
  </si>
  <si>
    <t>SUPR LN Equity</t>
  </si>
  <si>
    <t>SUPERMARKET INCO</t>
  </si>
  <si>
    <t>SRVGY TI Equity</t>
  </si>
  <si>
    <t>SERVET GAYRIMENK</t>
  </si>
  <si>
    <t>11/25/2019</t>
  </si>
  <si>
    <t>INN US Equity</t>
  </si>
  <si>
    <t>SUMMIT HOTEL PRO</t>
  </si>
  <si>
    <t>IRES ID Equity</t>
  </si>
  <si>
    <t>IRISH RESIDENTIA</t>
  </si>
  <si>
    <t>Ireland</t>
  </si>
  <si>
    <t>09/11/2020</t>
  </si>
  <si>
    <t>AHH US Equity</t>
  </si>
  <si>
    <t>ARMADA HOFFLER P</t>
  </si>
  <si>
    <t>ECMPA NA Equity</t>
  </si>
  <si>
    <t>EUROCOMMERCI-CVA</t>
  </si>
  <si>
    <t>Netherlands</t>
  </si>
  <si>
    <t>CSH LN Equity</t>
  </si>
  <si>
    <t>CIVITAS SOCIAL H</t>
  </si>
  <si>
    <t>8977 JP Equity</t>
  </si>
  <si>
    <t>HANKYU HANSHIN R</t>
  </si>
  <si>
    <t>CSR US Equity</t>
  </si>
  <si>
    <t>CENTERSPACE</t>
  </si>
  <si>
    <t>DIGS LN Equity</t>
  </si>
  <si>
    <t>GCP STUDENT LIVI</t>
  </si>
  <si>
    <t>03/26/2021</t>
  </si>
  <si>
    <t>LXI LN Equity</t>
  </si>
  <si>
    <t>LXI REIT PLC</t>
  </si>
  <si>
    <t>UHT US Equity</t>
  </si>
  <si>
    <t>UNIVERSAL HEALTH</t>
  </si>
  <si>
    <t>MI-U CN Equity</t>
  </si>
  <si>
    <t>MINTO APARTMENT</t>
  </si>
  <si>
    <t>AFIN US Equity</t>
  </si>
  <si>
    <t>AMERICAN FINANCE</t>
  </si>
  <si>
    <t>HBRN ID Equity</t>
  </si>
  <si>
    <t>HIBERNIA REIT PL</t>
  </si>
  <si>
    <t>MERY FP Equity</t>
  </si>
  <si>
    <t>MERCIALYS</t>
  </si>
  <si>
    <t>SGREIT SP Equity</t>
  </si>
  <si>
    <t>STARHILL GLOBAL</t>
  </si>
  <si>
    <t>03/25/2021</t>
  </si>
  <si>
    <t>HABA GR Equity</t>
  </si>
  <si>
    <t>HAMBORNER REIT</t>
  </si>
  <si>
    <t>11/09/2020</t>
  </si>
  <si>
    <t>RIT1 IT Equity</t>
  </si>
  <si>
    <t>REIT 1 LTD</t>
  </si>
  <si>
    <t>Israel</t>
  </si>
  <si>
    <t>12/03/2020</t>
  </si>
  <si>
    <t>ILs</t>
  </si>
  <si>
    <t>D-U CN Equity</t>
  </si>
  <si>
    <t>DREAM OFFICE REA</t>
  </si>
  <si>
    <t>BCPT LN Equity</t>
  </si>
  <si>
    <t>BMO COMMERCIAL P</t>
  </si>
  <si>
    <t>Guernsey</t>
  </si>
  <si>
    <t>Income</t>
  </si>
  <si>
    <t>CQE AU Equity</t>
  </si>
  <si>
    <t>CHARTER HALL SOC</t>
  </si>
  <si>
    <t>01/21/2021</t>
  </si>
  <si>
    <t>3468 JP Equity</t>
  </si>
  <si>
    <t>STAR ASIA INVEST</t>
  </si>
  <si>
    <t>RPT US Equity</t>
  </si>
  <si>
    <t>RPT REALTY</t>
  </si>
  <si>
    <t>330590 KS Equity</t>
  </si>
  <si>
    <t>LOTTE REIT CO LT</t>
  </si>
  <si>
    <t>South Korea</t>
  </si>
  <si>
    <t>KRW</t>
  </si>
  <si>
    <t>CPINV BB Equity</t>
  </si>
  <si>
    <t>CARE PROPERTY IN</t>
  </si>
  <si>
    <t>05/28/2021</t>
  </si>
  <si>
    <t>COF AU Equity</t>
  </si>
  <si>
    <t>CENTURIA OFFICE</t>
  </si>
  <si>
    <t>BFS US Equity</t>
  </si>
  <si>
    <t>SAUL CENTERS INC</t>
  </si>
  <si>
    <t>EQU SJ Equity</t>
  </si>
  <si>
    <t>EQUITES PROPERTY</t>
  </si>
  <si>
    <t>11/02/2020</t>
  </si>
  <si>
    <t>2979 JP Equity</t>
  </si>
  <si>
    <t>SOSILA LOGISTICS</t>
  </si>
  <si>
    <t>365550 KS Equity</t>
  </si>
  <si>
    <t>ESR KENDALL SQUA</t>
  </si>
  <si>
    <t>SASSR SP Equity</t>
  </si>
  <si>
    <t>SASSEUR REAL EST</t>
  </si>
  <si>
    <t>3493 JP Equity</t>
  </si>
  <si>
    <t>ITOCHU ADVANCE L</t>
  </si>
  <si>
    <t>WHR LN Equity</t>
  </si>
  <si>
    <t>WAREHOUSE REIT P</t>
  </si>
  <si>
    <t>04/01/2021</t>
  </si>
  <si>
    <t>AIV US Equity</t>
  </si>
  <si>
    <t>APARTMENT INVEST</t>
  </si>
  <si>
    <t>11/30/2020</t>
  </si>
  <si>
    <t>THRL LN Equity</t>
  </si>
  <si>
    <t>TARGET HEALTHCAR</t>
  </si>
  <si>
    <t>3487 JP Equity</t>
  </si>
  <si>
    <t>CRE LOGISTICS RE</t>
  </si>
  <si>
    <t>3476 JP Equity</t>
  </si>
  <si>
    <t>MIRAI CORP</t>
  </si>
  <si>
    <t>BPYU US Equity</t>
  </si>
  <si>
    <t>BROOKFIELD PRO-A</t>
  </si>
  <si>
    <t>03/31/2021</t>
  </si>
  <si>
    <t>LREIT SP Equity</t>
  </si>
  <si>
    <t>LENDLEASE GLOBAL</t>
  </si>
  <si>
    <t>09/15/2020</t>
  </si>
  <si>
    <t>SRG US Equity</t>
  </si>
  <si>
    <t>SERITAGE GROWT-A</t>
  </si>
  <si>
    <t>ALLT SP Equity</t>
  </si>
  <si>
    <t>ARA LOGOS LOGIST</t>
  </si>
  <si>
    <t>UMH US Equity</t>
  </si>
  <si>
    <t>UMH PROPERTIES I</t>
  </si>
  <si>
    <t>AXRB MK Equity</t>
  </si>
  <si>
    <t>AXIS REAL ESTATE</t>
  </si>
  <si>
    <t>03/11/2021</t>
  </si>
  <si>
    <t>3459 JP Equity</t>
  </si>
  <si>
    <t>SAMTY RESIDENTIA</t>
  </si>
  <si>
    <t>3290 JP Equity</t>
  </si>
  <si>
    <t>ONE REIT INC</t>
  </si>
  <si>
    <t>SNGYO TI Equity</t>
  </si>
  <si>
    <t>SINPAS GAYRIMENK</t>
  </si>
  <si>
    <t>PCTN LN Equity</t>
  </si>
  <si>
    <t>PICTON PROPERTY</t>
  </si>
  <si>
    <t>GOOD US Equity</t>
  </si>
  <si>
    <t>GLADSTONE COMMER</t>
  </si>
  <si>
    <t>GMRE US Equity</t>
  </si>
  <si>
    <t>GLOBAL MEDICAL R</t>
  </si>
  <si>
    <t>HYP SJ Equity</t>
  </si>
  <si>
    <t>HYPROP INVESTMEN</t>
  </si>
  <si>
    <t>01/25/2021</t>
  </si>
  <si>
    <t>3478 JP Equity</t>
  </si>
  <si>
    <t>MORI TRUST HOTEL</t>
  </si>
  <si>
    <t>WHA NA Equity</t>
  </si>
  <si>
    <t>WERELDHAVE NV</t>
  </si>
  <si>
    <t>IAP AU Equity</t>
  </si>
  <si>
    <t>IRONGATE GROUP</t>
  </si>
  <si>
    <t>TRGYO TI Equity</t>
  </si>
  <si>
    <t>TORUNLAR GAYRIME</t>
  </si>
  <si>
    <t>UBA US Equity</t>
  </si>
  <si>
    <t>URSTADT BIDDLE-A</t>
  </si>
  <si>
    <t>VKE SJ Equity</t>
  </si>
  <si>
    <t>VUKILE PROPERTY</t>
  </si>
  <si>
    <t>IGD IM Equity</t>
  </si>
  <si>
    <t>IMMOBILIARE GRAN</t>
  </si>
  <si>
    <t>Italy</t>
  </si>
  <si>
    <t>07/22/2020</t>
  </si>
  <si>
    <t>CLDT US Equity</t>
  </si>
  <si>
    <t>CHATHAM LODGING</t>
  </si>
  <si>
    <t>CTT US Equity</t>
  </si>
  <si>
    <t>CATCHMARK TIMB-A</t>
  </si>
  <si>
    <t>NUGYO TI Equity</t>
  </si>
  <si>
    <t>NUROL GAYRIMENKU</t>
  </si>
  <si>
    <t>05/22/2009</t>
  </si>
  <si>
    <t>HLGYO TI Equity</t>
  </si>
  <si>
    <t>HALK GAYRIMENKUL</t>
  </si>
  <si>
    <t>07/01/2020</t>
  </si>
  <si>
    <t>8979 JP Equity</t>
  </si>
  <si>
    <t>STARTS PROCEED I</t>
  </si>
  <si>
    <t>NTST US Equity</t>
  </si>
  <si>
    <t>NETSTREIT CORP</t>
  </si>
  <si>
    <t>3492 JP Equity</t>
  </si>
  <si>
    <t>TAKARA LEBEN REA</t>
  </si>
  <si>
    <t>FSP US Equity</t>
  </si>
  <si>
    <t>FRANKLIN STREET</t>
  </si>
  <si>
    <t>SNR US Equity</t>
  </si>
  <si>
    <t>NEW SENIOR INVES</t>
  </si>
  <si>
    <t>CIO US Equity</t>
  </si>
  <si>
    <t>CITY OFFICE REIT</t>
  </si>
  <si>
    <t>CPLG US Equity</t>
  </si>
  <si>
    <t>COREPOINT LODGIN</t>
  </si>
  <si>
    <t>OLP US Equity</t>
  </si>
  <si>
    <t>ONE LIBERTY PROP</t>
  </si>
  <si>
    <t>123890 KS Equity</t>
  </si>
  <si>
    <t>KAIT</t>
  </si>
  <si>
    <t>SGR-U CN Equity</t>
  </si>
  <si>
    <t>SLATE GROCERY RE</t>
  </si>
  <si>
    <t>TNT-U CN Equity</t>
  </si>
  <si>
    <t>TRUE NORTH COMME</t>
  </si>
  <si>
    <t>LAND US Equity</t>
  </si>
  <si>
    <t>GLADSTONE LAND C</t>
  </si>
  <si>
    <t>APR-U CN Equity</t>
  </si>
  <si>
    <t>AUTOMOTIVE PROPE</t>
  </si>
  <si>
    <t>3455 JP Equity</t>
  </si>
  <si>
    <t>HEALTH CARE &amp; ME</t>
  </si>
  <si>
    <t>3451 JP Equity</t>
  </si>
  <si>
    <t>TOSEI REIT</t>
  </si>
  <si>
    <t>APTS US Equity</t>
  </si>
  <si>
    <t>PREFERRED APAR-A</t>
  </si>
  <si>
    <t>PLYM US Equity</t>
  </si>
  <si>
    <t>PLYMOUTH INDUSTR</t>
  </si>
  <si>
    <t>MNRT IT Equity</t>
  </si>
  <si>
    <t>MENIVIM</t>
  </si>
  <si>
    <t>09/13/2020</t>
  </si>
  <si>
    <t>WSR US Equity</t>
  </si>
  <si>
    <t>WHITESTONE REI</t>
  </si>
  <si>
    <t>RVI US Equity</t>
  </si>
  <si>
    <t>RETAIL VALUE</t>
  </si>
  <si>
    <t>AKMGY TI Equity</t>
  </si>
  <si>
    <t>AKMERKEZ GAYRIME</t>
  </si>
  <si>
    <t>ISGYO TI Equity</t>
  </si>
  <si>
    <t>IS GAYRIMENKUL Y</t>
  </si>
  <si>
    <t>YGGYO TI Equity</t>
  </si>
  <si>
    <t>YENI GIMAT GAYRI</t>
  </si>
  <si>
    <t>FPI US Equity</t>
  </si>
  <si>
    <t>FARMLAND PARTNER</t>
  </si>
  <si>
    <t>2971 JP Equity</t>
  </si>
  <si>
    <t>ESCON JAPAN REIT</t>
  </si>
  <si>
    <t>HT US Equity</t>
  </si>
  <si>
    <t>HERSHA HOSPITAL</t>
  </si>
  <si>
    <t>BRCR11 BZ Equity</t>
  </si>
  <si>
    <t>FII BTG PACTUAL</t>
  </si>
  <si>
    <t>Brazil</t>
  </si>
  <si>
    <t>BRL</t>
  </si>
  <si>
    <t>AKSGY TI Equity</t>
  </si>
  <si>
    <t>AKIS GAYRIMENKUL</t>
  </si>
  <si>
    <t>OZKGY TI Equity</t>
  </si>
  <si>
    <t>OZAK GAYRIMENKUL</t>
  </si>
  <si>
    <t>06/04/2013</t>
  </si>
  <si>
    <t>BRG US Equity</t>
  </si>
  <si>
    <t>BLUEROCK RESIDEN</t>
  </si>
  <si>
    <t>CTO US Equity</t>
  </si>
  <si>
    <t>CTO REALTY GROWT</t>
  </si>
  <si>
    <t>12/21/2020</t>
  </si>
  <si>
    <t>PSTL US Equity</t>
  </si>
  <si>
    <t>POSTAL REALTY-A</t>
  </si>
  <si>
    <t>KLGYO TI Equity</t>
  </si>
  <si>
    <t>KILER GAYRIMENKU</t>
  </si>
  <si>
    <t>VKGYO TI Equity</t>
  </si>
  <si>
    <t>VAKIF GAYRIMENKU</t>
  </si>
  <si>
    <t>06/03/2014</t>
  </si>
  <si>
    <t>ALGYO TI Equity</t>
  </si>
  <si>
    <t>ALARKO GAYRIMENK</t>
  </si>
  <si>
    <t>07/23/2020</t>
  </si>
  <si>
    <t>SOT-U CN Equity</t>
  </si>
  <si>
    <t>SLATE OFFICE REI</t>
  </si>
  <si>
    <t>WPG US Equity</t>
  </si>
  <si>
    <t>WASHINGTON PRIME</t>
  </si>
  <si>
    <t>3488 JP Equity</t>
  </si>
  <si>
    <t>XYMAX REIT INVES</t>
  </si>
  <si>
    <t>AKFGY TI Equity</t>
  </si>
  <si>
    <t>AKFEN GAYRIMENKU</t>
  </si>
  <si>
    <t>AHT US Equity</t>
  </si>
  <si>
    <t>ASHFORD HOSPITAL</t>
  </si>
  <si>
    <t>BHR US Equity</t>
  </si>
  <si>
    <t>BRAEMAR HOTELS &amp;</t>
  </si>
  <si>
    <t>RYGYO TI Equity</t>
  </si>
  <si>
    <t>REYSAS GAYRIMENK</t>
  </si>
  <si>
    <t>06/02/2011</t>
  </si>
  <si>
    <t>PEI US Equity</t>
  </si>
  <si>
    <t>PENN REIT</t>
  </si>
  <si>
    <t>CDR US Equity</t>
  </si>
  <si>
    <t>CEDAR REALTY TRU</t>
  </si>
  <si>
    <t>02/22/2021</t>
  </si>
  <si>
    <t>VTH AU Equity</t>
  </si>
  <si>
    <t>VITALHARVEST FRE</t>
  </si>
  <si>
    <t>AGYO TI Equity</t>
  </si>
  <si>
    <t>ATAKULE GAYRIMEN</t>
  </si>
  <si>
    <t>05/31/2013</t>
  </si>
  <si>
    <t>MAATHER AB Equity</t>
  </si>
  <si>
    <t>AL MAATHER REIT</t>
  </si>
  <si>
    <t>Saudi Arabia</t>
  </si>
  <si>
    <t>SAR</t>
  </si>
  <si>
    <t>MEFIC AB Equity</t>
  </si>
  <si>
    <t>MEFIC REIT</t>
  </si>
  <si>
    <t>FIRT SP Equity</t>
  </si>
  <si>
    <t>FIRST REIT</t>
  </si>
  <si>
    <t>03/24/2021</t>
  </si>
  <si>
    <t>CORR US Equity</t>
  </si>
  <si>
    <t>CORENERGY INFRAS</t>
  </si>
  <si>
    <t>Composite Rank</t>
  </si>
  <si>
    <t>Country</t>
  </si>
  <si>
    <t>Dividend Yield</t>
  </si>
  <si>
    <t>1W</t>
  </si>
  <si>
    <t>1M</t>
  </si>
  <si>
    <t>3M</t>
  </si>
  <si>
    <t>6M</t>
  </si>
  <si>
    <t>YTD</t>
  </si>
  <si>
    <t>1Y</t>
  </si>
  <si>
    <t>3Y</t>
  </si>
  <si>
    <t>%52W High</t>
  </si>
  <si>
    <t>Dvd Type</t>
  </si>
  <si>
    <t>FX</t>
  </si>
  <si>
    <t>20D T/O</t>
  </si>
  <si>
    <t>Dividend Yield-R</t>
  </si>
  <si>
    <t>1W-R</t>
  </si>
  <si>
    <t>1M-R</t>
  </si>
  <si>
    <t>3M-R</t>
  </si>
  <si>
    <t>6M-R</t>
  </si>
  <si>
    <t>YTD-R</t>
  </si>
  <si>
    <t>1Y-R</t>
  </si>
  <si>
    <t>Composite Inv Score</t>
  </si>
  <si>
    <t>Weights</t>
  </si>
  <si>
    <t>MCap</t>
  </si>
  <si>
    <t>ZAR</t>
  </si>
  <si>
    <t>GBP</t>
  </si>
  <si>
    <t>ILS</t>
  </si>
  <si>
    <t>Grand Total</t>
  </si>
  <si>
    <t>Sum of MCap</t>
  </si>
  <si>
    <t>Avg Dvd Yield</t>
  </si>
  <si>
    <t>1W (%)</t>
  </si>
  <si>
    <t>1M (%)</t>
  </si>
  <si>
    <t>3M (%)</t>
  </si>
  <si>
    <t>6M (%)</t>
  </si>
  <si>
    <t>YTD (%)</t>
  </si>
  <si>
    <t>1Y (%)</t>
  </si>
  <si>
    <t>3Y (%)</t>
  </si>
  <si>
    <t>Industry</t>
  </si>
  <si>
    <t>MCap ($B)</t>
  </si>
  <si>
    <t>Name</t>
  </si>
  <si>
    <t>Dividend Type</t>
  </si>
  <si>
    <t>Since Oct 2</t>
  </si>
  <si>
    <t>"IRM US Equity", "CTT US Equity", "UNIT US Equity", "FPI US Equity", "LAND US Equity", "RYN US Equity", "APR-U CN Equity", "SAFE US Equity", "LSI US Equity", "CUBE US Equity"</t>
  </si>
  <si>
    <t>VNQI US Equity</t>
  </si>
  <si>
    <t>Vanguard Global Ex-US REITs ETF</t>
  </si>
  <si>
    <t>VNQ US Equity</t>
  </si>
  <si>
    <t>Vanguard Real Estate ETF</t>
  </si>
  <si>
    <t>Global</t>
  </si>
  <si>
    <t>US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</si>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</sst>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0&quot;%&quot;"/>
    <numFmt numFmtId="170" formatCode="&quot;$&quot;0&quot;M&quot;"/>
    <numFmt numFmtId="171" formatCode="&quot;$&quot;0.00&quot;B&quot;"/>
  </numFmts>
  <fonts count="15">
    <font>
      <sz val="11"/>
      <name val="Calibri"/>
    </font>
    <font>
      <sz val="18"/>
      <name val="Arial Unicode MS"/>
      <family val="2"/>
    </font>
    <font>
      <b/>
      <sz val="12"/>
      <color rgb="FFFFFFFF"/>
      <name val="Arial Unicode MS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6"/>
      <name val="Arial Unicode MS"/>
      <family val="2"/>
    </font>
    <font>
      <sz val="9"/>
      <name val="Microsoft JhengHei"/>
      <family val="2"/>
      <charset val="136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b/>
      <sz val="10"/>
      <color theme="0"/>
      <name val="Segoe UI"/>
      <family val="2"/>
    </font>
    <font>
      <i/>
      <sz val="10"/>
      <name val="Segoe UI"/>
      <family val="2"/>
    </font>
    <font>
      <sz val="10"/>
      <name val="Segoe UI"/>
      <family val="2"/>
    </font>
    <font>
      <i/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rgb="FF9C000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9" fontId="7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53">
    <xf numFmtId="0" fontId="0" fillId="0" borderId="0" xfId="0" applyNumberFormat="1" applyFont="1" applyProtection="1"/>
    <xf numFmtId="0" fontId="9" fillId="5" borderId="1" xfId="3" applyNumberFormat="1" applyFont="1" applyFill="1" applyBorder="1" applyAlignment="1">
      <alignment horizontal="center" vertical="center" wrapText="1"/>
    </xf>
    <xf numFmtId="0" fontId="9" fillId="5" borderId="0" xfId="3" applyNumberFormat="1" applyFont="1" applyFill="1" applyBorder="1" applyAlignment="1">
      <alignment horizontal="center" vertical="center" wrapText="1"/>
    </xf>
    <xf numFmtId="9" fontId="10" fillId="0" borderId="2" xfId="0" applyNumberFormat="1" applyFont="1" applyBorder="1" applyAlignment="1" applyProtection="1">
      <alignment horizontal="center"/>
    </xf>
    <xf numFmtId="0" fontId="11" fillId="0" borderId="0" xfId="0" applyNumberFormat="1" applyFont="1" applyProtection="1"/>
    <xf numFmtId="0" fontId="12" fillId="5" borderId="2" xfId="0" applyNumberFormat="1" applyFont="1" applyFill="1" applyBorder="1" applyAlignment="1" applyProtection="1">
      <alignment horizontal="center"/>
    </xf>
    <xf numFmtId="170" fontId="13" fillId="0" borderId="0" xfId="27" applyNumberFormat="1" applyFont="1" applyFill="1" applyBorder="1" applyAlignment="1">
      <alignment horizontal="right"/>
    </xf>
    <xf numFmtId="0" fontId="11" fillId="0" borderId="0" xfId="27" applyNumberFormat="1" applyFont="1" applyAlignment="1" applyProtection="1">
      <alignment horizontal="left"/>
    </xf>
    <xf numFmtId="169" fontId="11" fillId="0" borderId="0" xfId="27" applyNumberFormat="1" applyFont="1" applyAlignment="1" applyProtection="1">
      <alignment horizontal="center"/>
    </xf>
    <xf numFmtId="9" fontId="11" fillId="0" borderId="0" xfId="28" applyFont="1" applyAlignment="1" applyProtection="1">
      <alignment horizontal="center"/>
    </xf>
    <xf numFmtId="0" fontId="11" fillId="0" borderId="0" xfId="27" applyNumberFormat="1" applyFont="1" applyProtection="1"/>
    <xf numFmtId="2" fontId="11" fillId="0" borderId="0" xfId="27" applyNumberFormat="1" applyFont="1" applyAlignment="1" applyProtection="1">
      <alignment horizontal="right"/>
    </xf>
    <xf numFmtId="0" fontId="11" fillId="0" borderId="0" xfId="20" applyNumberFormat="1" applyFont="1" applyAlignment="1" applyProtection="1">
      <alignment vertical="top" wrapText="1"/>
    </xf>
    <xf numFmtId="2" fontId="11" fillId="0" borderId="0" xfId="27" applyNumberFormat="1" applyFont="1" applyProtection="1"/>
    <xf numFmtId="9" fontId="10" fillId="0" borderId="2" xfId="0" applyNumberFormat="1" applyFont="1" applyBorder="1" applyProtection="1"/>
    <xf numFmtId="1" fontId="11" fillId="0" borderId="0" xfId="27" applyNumberFormat="1" applyFont="1" applyAlignment="1" applyProtection="1">
      <alignment horizontal="center"/>
    </xf>
    <xf numFmtId="171" fontId="13" fillId="0" borderId="0" xfId="27" applyNumberFormat="1" applyFont="1" applyBorder="1" applyAlignment="1">
      <alignment horizontal="center"/>
    </xf>
    <xf numFmtId="0" fontId="14" fillId="4" borderId="0" xfId="29" applyNumberFormat="1" applyFont="1" applyAlignment="1" applyProtection="1">
      <alignment horizontal="left"/>
    </xf>
    <xf numFmtId="171" fontId="14" fillId="4" borderId="0" xfId="29" applyNumberFormat="1" applyFont="1" applyBorder="1" applyAlignment="1">
      <alignment horizontal="center"/>
    </xf>
    <xf numFmtId="1" fontId="14" fillId="4" borderId="0" xfId="29" applyNumberFormat="1" applyFont="1" applyAlignment="1" applyProtection="1">
      <alignment horizontal="center"/>
    </xf>
    <xf numFmtId="169" fontId="14" fillId="4" borderId="0" xfId="29" applyNumberFormat="1" applyFont="1" applyAlignment="1" applyProtection="1">
      <alignment horizontal="center"/>
    </xf>
    <xf numFmtId="9" fontId="14" fillId="4" borderId="0" xfId="29" applyNumberFormat="1" applyFont="1" applyAlignment="1" applyProtection="1">
      <alignment horizontal="center"/>
    </xf>
    <xf numFmtId="170" fontId="14" fillId="4" borderId="0" xfId="29" applyNumberFormat="1" applyFont="1" applyBorder="1" applyAlignment="1">
      <alignment horizontal="right"/>
    </xf>
    <xf numFmtId="0" fontId="14" fillId="4" borderId="0" xfId="29" applyNumberFormat="1" applyFont="1" applyProtection="1"/>
    <xf numFmtId="2" fontId="14" fillId="4" borderId="0" xfId="29" applyNumberFormat="1" applyFont="1" applyProtection="1"/>
    <xf numFmtId="0" fontId="11" fillId="0" borderId="0" xfId="27" applyNumberFormat="1" applyFont="1" applyAlignment="1" applyProtection="1">
      <alignment horizontal="center"/>
    </xf>
    <xf numFmtId="0" fontId="11" fillId="6" borderId="0" xfId="27" applyNumberFormat="1" applyFont="1" applyFill="1" applyAlignment="1" applyProtection="1">
      <alignment horizontal="left"/>
    </xf>
    <xf numFmtId="171" fontId="13" fillId="6" borderId="0" xfId="27" applyNumberFormat="1" applyFont="1" applyFill="1" applyBorder="1" applyAlignment="1">
      <alignment horizontal="center"/>
    </xf>
    <xf numFmtId="1" fontId="11" fillId="6" borderId="0" xfId="27" applyNumberFormat="1" applyFont="1" applyFill="1" applyAlignment="1" applyProtection="1">
      <alignment horizontal="center"/>
    </xf>
    <xf numFmtId="169" fontId="11" fillId="6" borderId="0" xfId="27" applyNumberFormat="1" applyFont="1" applyFill="1" applyAlignment="1" applyProtection="1">
      <alignment horizontal="center"/>
    </xf>
    <xf numFmtId="0" fontId="11" fillId="6" borderId="0" xfId="27" applyNumberFormat="1" applyFont="1" applyFill="1" applyAlignment="1" applyProtection="1">
      <alignment horizontal="center"/>
    </xf>
    <xf numFmtId="9" fontId="11" fillId="6" borderId="0" xfId="28" applyFont="1" applyFill="1" applyAlignment="1" applyProtection="1">
      <alignment horizontal="center"/>
    </xf>
    <xf numFmtId="170" fontId="13" fillId="6" borderId="0" xfId="27" applyNumberFormat="1" applyFont="1" applyFill="1" applyBorder="1" applyAlignment="1">
      <alignment horizontal="right"/>
    </xf>
    <xf numFmtId="0" fontId="11" fillId="6" borderId="0" xfId="27" applyNumberFormat="1" applyFont="1" applyFill="1" applyProtection="1"/>
    <xf numFmtId="2" fontId="11" fillId="6" borderId="0" xfId="27" applyNumberFormat="1" applyFont="1" applyFill="1" applyProtection="1"/>
    <xf numFmtId="0" fontId="11" fillId="0" borderId="0" xfId="0" applyNumberFormat="1" applyFont="1" applyAlignment="1" applyProtection="1">
      <alignment horizontal="left"/>
    </xf>
    <xf numFmtId="2" fontId="11" fillId="0" borderId="0" xfId="0" applyNumberFormat="1" applyFont="1" applyAlignment="1" applyProtection="1">
      <alignment horizontal="center"/>
    </xf>
    <xf numFmtId="0" fontId="11" fillId="0" borderId="0" xfId="0" applyNumberFormat="1" applyFont="1" applyAlignment="1" applyProtection="1">
      <alignment horizontal="center"/>
    </xf>
    <xf numFmtId="0" fontId="11" fillId="0" borderId="0" xfId="0" pivotButton="1" applyNumberFormat="1" applyFont="1" applyAlignment="1" applyProtection="1">
      <alignment horizontal="left"/>
    </xf>
    <xf numFmtId="0" fontId="7" fillId="0" borderId="0" xfId="0" applyNumberFormat="1" applyFont="1" applyProtection="1"/>
    <xf numFmtId="10" fontId="11" fillId="0" borderId="0" xfId="0" applyNumberFormat="1" applyFont="1" applyProtection="1"/>
    <xf numFmtId="14" fontId="11" fillId="0" borderId="0" xfId="0" applyNumberFormat="1" applyFont="1" applyProtection="1"/>
    <xf numFmtId="10" fontId="11" fillId="0" borderId="0" xfId="28" applyNumberFormat="1" applyFont="1" applyAlignment="1" applyProtection="1">
      <alignment horizontal="center"/>
    </xf>
    <xf numFmtId="0" fontId="9" fillId="5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0" fontId="11" fillId="0" borderId="0" xfId="28" applyNumberFormat="1" applyFont="1" applyAlignment="1" applyProtection="1">
      <alignment horizontal="right"/>
    </xf>
    <xf numFmtId="0" fontId="11" fillId="6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0" fontId="11" fillId="7" borderId="0" xfId="0" applyNumberFormat="1" applyFont="1" applyFill="1" applyProtection="1"/>
    <xf numFmtId="10" fontId="11" fillId="7" borderId="0" xfId="28" applyNumberFormat="1" applyFont="1" applyFill="1" applyAlignment="1" applyProtection="1">
      <alignment horizontal="center"/>
    </xf>
    <xf numFmtId="10" fontId="11" fillId="7" borderId="0" xfId="28" applyNumberFormat="1" applyFont="1" applyFill="1" applyAlignment="1" applyProtection="1">
      <alignment horizontal="right"/>
    </xf>
    <xf numFmtId="10" fontId="11" fillId="6" borderId="0" xfId="0" applyNumberFormat="1" applyFont="1" applyFill="1" applyAlignment="1" applyProtection="1">
      <alignment horizontal="right"/>
    </xf>
    <xf numFmtId="10" fontId="9" fillId="5" borderId="0" xfId="0" applyNumberFormat="1" applyFont="1" applyFill="1" applyAlignment="1" applyProtection="1">
      <alignment horizontal="right"/>
    </xf>
  </cellXfs>
  <cellStyles count="30">
    <cellStyle name="Bad" xfId="29" builtinId="27"/>
    <cellStyle name="bolddate" xfId="24"/>
    <cellStyle name="boldleftdate" xfId="26"/>
    <cellStyle name="boldnoDecimalDigits" xfId="9"/>
    <cellStyle name="boldpercentage" xfId="5"/>
    <cellStyle name="boldrightdate" xfId="25"/>
    <cellStyle name="boldthreeDecimalDigits" xfId="11"/>
    <cellStyle name="boldtwoDecimalDigits" xfId="10"/>
    <cellStyle name="date" xfId="21"/>
    <cellStyle name="defaultsheetstyle" xfId="27"/>
    <cellStyle name="disclaimer" xfId="20"/>
    <cellStyle name="leftdate" xfId="23"/>
    <cellStyle name="leftplainBoldText" xfId="18"/>
    <cellStyle name="leftplainText" xfId="16"/>
    <cellStyle name="noDecimalDigits" xfId="6"/>
    <cellStyle name="Normal" xfId="0" builtinId="0"/>
    <cellStyle name="Percent" xfId="28" builtinId="5"/>
    <cellStyle name="percentage" xfId="4"/>
    <cellStyle name="plainBoldText" xfId="13"/>
    <cellStyle name="plainBoldValues" xfId="15"/>
    <cellStyle name="plainText" xfId="12"/>
    <cellStyle name="plainValues" xfId="14"/>
    <cellStyle name="rightdate" xfId="22"/>
    <cellStyle name="rightplainBoldText" xfId="19"/>
    <cellStyle name="rightplainText" xfId="17"/>
    <cellStyle name="sheetTitle" xfId="1"/>
    <cellStyle name="tableHeader" xfId="2"/>
    <cellStyle name="tablesubHeader" xfId="3"/>
    <cellStyle name="threeDecimalDigits" xfId="8"/>
    <cellStyle name="twoDecimalDigits" xfId="7"/>
  </cellStyles>
  <dxfs count="81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2" formatCode="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70" formatCode="&quot;$&quot;0&quot;M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71" formatCode="&quot;$&quot;0.00&quot;B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" formatCode="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71" formatCode="&quot;$&quot;0.00&quot;B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2" formatCode="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70" formatCode="&quot;$&quot;0&quot;M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169" formatCode="0.00&quot;%&quot;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numFmt numFmtId="0" formatCode="General"/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238.68095613426" createdVersion="5" refreshedVersion="5" minRefreshableVersion="3" recordCount="357">
  <cacheSource type="worksheet">
    <worksheetSource name="Table2"/>
  </cacheSource>
  <cacheFields count="27">
    <cacheField name="Ticker" numFmtId="0">
      <sharedItems/>
    </cacheField>
    <cacheField name="Short Name" numFmtId="0">
      <sharedItems/>
    </cacheField>
    <cacheField name="MCap" numFmtId="171">
      <sharedItems containsSemiMixedTypes="0" containsString="0" containsNumber="1" minValue="0.116174448" maxValue="102.9064704"/>
    </cacheField>
    <cacheField name="Country" numFmtId="0">
      <sharedItems count="25">
        <s v="South Africa"/>
        <s v="United States"/>
        <s v="Turkey"/>
        <s v="Japan"/>
        <s v="Italy"/>
        <s v="Canada"/>
        <s v="Singapore"/>
        <s v="Australia"/>
        <s v="United Kingdom"/>
        <s v="Mexico"/>
        <s v="South Korea"/>
        <s v="France"/>
        <s v="Belgium"/>
        <s v="Guernsey"/>
        <s v="India"/>
        <s v="Hong Kong"/>
        <s v="Spain"/>
        <s v="Israel"/>
        <s v="Brazil"/>
        <s v="Germany"/>
        <s v="Saudi Arabia"/>
        <s v="Ireland"/>
        <s v="Thailand"/>
        <s v="New Zealand"/>
        <s v="Malaysia"/>
      </sharedItems>
    </cacheField>
    <cacheField name="GICS SubInd Name" numFmtId="0">
      <sharedItems count="8">
        <s v="Retail REITs"/>
        <s v="Specialized REITs"/>
        <s v="Diversified REITs"/>
        <s v="Office REITs"/>
        <s v="Residential REITs"/>
        <s v="Industrial REITs"/>
        <s v="Health Care REITs"/>
        <s v="Hotel &amp; Resort REITs"/>
      </sharedItems>
    </cacheField>
    <cacheField name="Composite Rank" numFmtId="1">
      <sharedItems containsSemiMixedTypes="0" containsString="0" containsNumber="1" minValue="1" maxValue="357"/>
    </cacheField>
    <cacheField name="Dividend Yield" numFmtId="169">
      <sharedItems containsSemiMixedTypes="0" containsString="0" containsNumber="1" minValue="0" maxValue="14.774976730346699"/>
    </cacheField>
    <cacheField name="1W" numFmtId="169">
      <sharedItems containsSemiMixedTypes="0" containsString="0" containsNumber="1" minValue="-9.7849443951484893" maxValue="28.8715234157373" count="356">
        <n v="28.8715234157373"/>
        <n v="6.10922416401809"/>
        <n v="14.7385378826361"/>
        <n v="7.2592558684172497"/>
        <n v="-0.41114929708258002"/>
        <n v="5.9798713166375101"/>
        <n v="13.750272376255801"/>
        <n v="8.0304980178837795"/>
        <n v="2.5027085528575501"/>
        <n v="14.8480709372144"/>
        <n v="4.5058155652960101"/>
        <n v="16.876306741247902"/>
        <n v="5.0604086499979903"/>
        <n v="9.2870717347692402"/>
        <n v="11.9798190883362"/>
        <n v="5.2250851618160796"/>
        <n v="6.0223271508527798"/>
        <n v="6.9524845867777998"/>
        <n v="7.5335451756724199"/>
        <n v="12.0433001700289"/>
        <n v="5.1571341755996398"/>
        <n v="6.96496235261022"/>
        <n v="3.6020644731829901"/>
        <n v="3.0388862270319699"/>
        <n v="5.8924300119056197"/>
        <n v="5.50373661924983"/>
        <n v="4.1938722180722401"/>
        <n v="3.9413781870261801"/>
        <n v="4.2122028216960796"/>
        <n v="1.89991261458842"/>
        <n v="8.4767075604109205"/>
        <n v="9.6041502718436007"/>
        <n v="7.0581173406266702"/>
        <n v="2.2253374327397801"/>
        <n v="8.1595091163077793"/>
        <n v="7.9826790080937302"/>
        <n v="4.3742969462538399"/>
        <n v="8.4325850014209198"/>
        <n v="7.7731136632214"/>
        <n v="6.4545458013361099"/>
        <n v="7.7154953277432003"/>
        <n v="4.1594266678666596"/>
        <n v="3.19133661428745"/>
        <n v="19.906854536253402"/>
        <n v="21.619395052080002"/>
        <n v="4.07016821037978"/>
        <n v="4.4928404962078003"/>
        <n v="6.6876449919073302"/>
        <n v="7.2853905232295597"/>
        <n v="6.91624452257527"/>
        <n v="4.60299754707993"/>
        <n v="7.9582350381211899"/>
        <n v="10.2020894295337"/>
        <n v="7.7395588190325704"/>
        <n v="7.7025156800581103"/>
        <n v="4.0617192419843704"/>
        <n v="3.4791521955294802"/>
        <n v="11.6004283032086"/>
        <n v="0.62253986561275898"/>
        <n v="4.2669846162253"/>
        <n v="3.87439532607352"/>
        <n v="3.06267415378665"/>
        <n v="3.1624458861946798"/>
        <n v="0.550733173566753"/>
        <n v="4.3826696384301496"/>
        <n v="6.10859890573425"/>
        <n v="5.2170575205337002"/>
        <n v="7.7656136580398902"/>
        <n v="1.8988141951684401"/>
        <n v="0.57840100569734898"/>
        <n v="6.4141860638612398"/>
        <n v="0.94972111685387395"/>
        <n v="2.1862825733397302"/>
        <n v="7.1108243503544202"/>
        <n v="2.15644674343236"/>
        <n v="3.6246011842737"/>
        <n v="4.1474613366382398"/>
        <n v="6.9289990585627201"/>
        <n v="6.7197104068125002"/>
        <n v="9.3087487529719795"/>
        <n v="4.5272085276915099"/>
        <n v="5.0800665118038602"/>
        <n v="4.8408269425006303"/>
        <n v="-0.46645367218011202"/>
        <n v="2.62289967776859"/>
        <n v="-0.13555160854026299"/>
        <n v="9.3128362919798793"/>
        <n v="0.70618359870953096"/>
        <n v="5.5456159985259896"/>
        <n v="2.0887964511589101"/>
        <n v="1.9829847567326"/>
        <n v="2.8556464889883899"/>
        <n v="1.07493384324056"/>
        <n v="5.3781543179729701"/>
        <n v="5.7291651144624396"/>
        <n v="2.51485695452687"/>
        <n v="-4.3069364749803798"/>
        <n v="2.75347394511452"/>
        <n v="12.2348142680917"/>
        <n v="5.3927733797251198"/>
        <n v="2.59328831660926"/>
        <n v="4.3144897570893699"/>
        <n v="2.3389607045579699"/>
        <n v="3.9416056158470401"/>
        <n v="0.55335812307133503"/>
        <n v="5.8244651735613902"/>
        <n v="2.2527403881840198"/>
        <n v="6.3799083368651903"/>
        <n v="3.1308456458172298"/>
        <n v="6.0329340639879501"/>
        <n v="5.91311924424003"/>
        <n v="2.5969844384053502"/>
        <n v="3.22563501073168"/>
        <n v="3.4641992092212099"/>
        <n v="3.4357969832678399"/>
        <n v="3.2274101077700399"/>
        <n v="0.87565144719643495"/>
        <n v="3.3538232309220799"/>
        <n v="2.6799621669448799"/>
        <n v="3.72189975904424"/>
        <n v="1.7820809148338299"/>
        <n v="0.35842260214997701"/>
        <n v="-9.7849443951484893"/>
        <n v="8.9781516115620601"/>
        <n v="-5.191077751101"/>
        <n v="8.6657096316234E-2"/>
        <n v="1.55081806128719"/>
        <n v="1.78448332786201"/>
        <n v="5.2635453297121799"/>
        <n v="2.5349278372485098"/>
        <n v="-0.72206725527951299"/>
        <n v="2.5698037336289601"/>
        <n v="5.9128609096143796"/>
        <n v="1.93712089302902"/>
        <n v="3.3563071539801701"/>
        <n v="1.31381527585819"/>
        <n v="-1.12322584253657"/>
        <n v="1.4204135159465701"/>
        <n v="0.70172393514431597"/>
        <n v="-1.50851801275411"/>
        <n v="3.65042044002886"/>
        <n v="4.2016788763989101"/>
        <n v="1.32359656447454"/>
        <n v="5.1020393365662802"/>
        <n v="5.4538791645757199"/>
        <n v="7.0362673246955598"/>
        <n v="1.35888285463757"/>
        <n v="1.58586280390081"/>
        <n v="7.4264650505720997"/>
        <n v="5.0354611272213798"/>
        <n v="6.2372730119094602"/>
        <n v="6.3529444675819402"/>
        <n v="-0.45992540913536401"/>
        <n v="3.5545048062814999"/>
        <n v="7.8568837617073903"/>
        <n v="1.17389418883229"/>
        <n v="3.8088148947301499"/>
        <n v="4.0821415156485603"/>
        <n v="0.60109625648940801"/>
        <n v="3.0064549049220401"/>
        <n v="0.37439305465143402"/>
        <n v="1.0445223811469599"/>
        <n v="-0.90301094648507196"/>
        <n v="0.31663471798844001"/>
        <n v="0.14254102948554301"/>
        <n v="2.5538319800581202"/>
        <n v="6.1891730233112803"/>
        <n v="4.8036314082437803"/>
        <n v="0.42154637461273597"/>
        <n v="-2.12170902176867"/>
        <n v="4.7246203645789002"/>
        <n v="4.6219818281731699"/>
        <n v="4.58994225141012"/>
        <n v="5.4071654923736601"/>
        <n v="-1.9756647359569399"/>
        <n v="-1.41353750587406"/>
        <n v="4.9174790408902203"/>
        <n v="14.1272770402995"/>
        <n v="1.1660887935117701"/>
        <n v="2.6070767249013702"/>
        <n v="-1.4433201345986999"/>
        <n v="0.49338357428325702"/>
        <n v="0.85796788285603698"/>
        <n v="-1.7216104431645001"/>
        <n v="1.39569569479545"/>
        <n v="3.4679833282255998"/>
        <n v="4.8148070528568603"/>
        <n v="-2.2230856854346901"/>
        <n v="1.8832055599147699"/>
        <n v="0.91527665820707604"/>
        <n v="0.41755485255237101"/>
        <n v="1.1803104881940001"/>
        <n v="1.8792434979977299"/>
        <n v="3.8631888637882699"/>
        <n v="2.9312314795531398"/>
        <n v="4.7179847410758997"/>
        <n v="1.2062366200818799"/>
        <n v="8.2926868413759198"/>
        <n v="1.89474005448191"/>
        <n v="4.0847846225111599"/>
        <n v="3.3949890958052702"/>
        <n v="-2.0780417064636199"/>
        <n v="1.13051921328184"/>
        <n v="2.8857919363884901"/>
        <n v="3.95354679033797"/>
        <n v="4.9864393726653402"/>
        <n v="2.9134142799438298"/>
        <n v="1.32693659960921"/>
        <n v="5.2481827383553696"/>
        <n v="4.1966439159206299"/>
        <n v="0.29459952482981899"/>
        <n v="0.345756028220778"/>
        <n v="2.4862785755104699"/>
        <n v="1.8410410372002399"/>
        <n v="-3.2655909917066599"/>
        <n v="1.2804716954287101"/>
        <n v="-7.7787545066610697"/>
        <n v="5.0902566071741998E-2"/>
        <n v="5.7590533982350998"/>
        <n v="-0.70657080949592099"/>
        <n v="1.0497534212570601"/>
        <n v="5.3488374156136897"/>
        <n v="1.13683085078997"/>
        <n v="0.70130602192481895"/>
        <n v="-1.66512957098639"/>
        <n v="-2.9032965022213002"/>
        <n v="4.1325808608620598"/>
        <n v="5.4966352051400298"/>
        <n v="4.0101094929637604"/>
        <n v="4.6513356155330596"/>
        <n v="10.012752960891101"/>
        <n v="1.1147545986488301"/>
        <n v="1.2725975834780601"/>
        <n v="3.0838720315413699"/>
        <n v="1.8363470456833599"/>
        <n v="2.7758290264961998"/>
        <n v="4.2620676922680003"/>
        <n v="1.81867037505494"/>
        <n v="7.9535333038168696"/>
        <n v="2.2751856488177502"/>
        <n v="-0.13419258251702301"/>
        <n v="-0.22782955314949399"/>
        <n v="1.3440859939393599"/>
        <n v="-0.16951017250720299"/>
        <n v="3.3741332226570502"/>
        <n v="2.5481357125005699"/>
        <n v="1.5289200778952701"/>
        <n v="2.4354466980984499"/>
        <n v="0.56215899698586203"/>
        <n v="3.9808100411805798"/>
        <n v="3.9097584935429102"/>
        <n v="1.74587456466449"/>
        <n v="-0.308463178536444"/>
        <n v="0.58972302155773104"/>
        <n v="1.98258372555014"/>
        <n v="-0.49653238529313598"/>
        <n v="-2.5119295654073999"/>
        <n v="-0.84731645708382397"/>
        <n v="2.1815557435432602"/>
        <n v="5.0966331956290496"/>
        <n v="1.2105503738931001"/>
        <n v="-1.54160533694028"/>
        <n v="2.5097537413149902"/>
        <n v="-0.51530879637468097"/>
        <n v="-4.9032746542688001E-2"/>
        <n v="0.73480267158478896"/>
        <n v="-4.3370850761375301"/>
        <n v="5.8156806182730003"/>
        <n v="-5.5952548495947303"/>
        <n v="0.52612320573068905"/>
        <n v="2.3802500367036799"/>
        <n v="0.366025175056306"/>
        <n v="0.36153428062684101"/>
        <n v="1.6002523378392499"/>
        <n v="3.9952462719772E-2"/>
        <n v="3.6700427445867501"/>
        <n v="1.15351497589986"/>
        <n v="3.5492100176291799"/>
        <n v="5.8128058425777E-2"/>
        <n v="7.6284187914847701"/>
        <n v="1.63405563501666"/>
        <n v="-0.56848251594605603"/>
        <n v="3.0031877627858101"/>
        <n v="-0.125400324379843"/>
        <n v="2.0004215306142399"/>
        <n v="1.6967591940253"/>
        <n v="2.6726610708147902"/>
        <n v="-1.5872471416371701"/>
        <n v="2.0404117275078"/>
        <n v="0.96206567907990403"/>
        <n v="1.0144883167641601"/>
        <n v="-3.3783831676485301"/>
        <n v="4.5740057104340703"/>
        <n v="1.1411924999733101"/>
        <n v="-3.6593480219723298"/>
        <n v="2.3708183754991299"/>
        <n v="-1.7987620375909701"/>
        <n v="-1.29423259160383"/>
        <n v="-2.90365641335532"/>
        <n v="-3.1713017663312399"/>
        <n v="-0.85617784546907505"/>
        <n v="2.2091769365289302"/>
        <n v="0.91489280245833404"/>
        <n v="-3.5781761385320401"/>
        <n v="-5.7443862212271704"/>
        <n v="-1.1251147647508599"/>
        <n v="-1.8047240441888199"/>
        <n v="-9.5694715747617995E-2"/>
        <n v="-5.14081264013869"/>
        <n v="1.7974986599543099"/>
        <n v="-2.7537589412961001"/>
        <n v="2.7668771260287901"/>
        <n v="3.62124845407283"/>
        <n v="0.38958965057564998"/>
        <n v="0.50310548680241296"/>
        <n v="3.7061279222943702"/>
        <n v="0.81526973827898996"/>
        <n v="0.76336006296093795"/>
        <n v="-3.48244651350613"/>
        <n v="-0.53887885949567305"/>
        <n v="2.4382605878781001E-2"/>
        <n v="3.9158623827159298"/>
        <n v="1.2825728703991901"/>
        <n v="1.1629752061695899"/>
        <n v="-1.1979272742059901"/>
        <n v="-0.72560155892665801"/>
        <n v="2.1042912203367301"/>
        <n v="0.59361875214374304"/>
        <n v="1.1087883867945101"/>
        <n v="5.5694286739254002"/>
        <n v="-0.279795920672954"/>
        <n v="3.3790427594496202"/>
        <n v="-0.53013100461741802"/>
        <n v="0.67175575833977597"/>
        <n v="-1.7456386141029601"/>
        <n v="-1.1470126014392801"/>
        <n v="-1.9436542542383899"/>
        <n v="-1.96183250307014"/>
        <n v="-0.75058665513704204"/>
        <n v="-0.12699095064625501"/>
        <n v="-0.98049478309247795"/>
        <n v="0.31943949118828902"/>
        <n v="0.24269931329887801"/>
        <n v="-1.7842911745735801"/>
        <n v="2.36239878080056"/>
        <n v="2.0286342358534699"/>
        <n v="-3.8073484784028602"/>
        <n v="2.69417678882518"/>
        <n v="-3.6838954316663202"/>
        <n v="2.4050777248392401"/>
        <n v="0.92291796821066796"/>
        <n v="-1.21235323032325"/>
        <n v="2.7139898846810602"/>
        <n v="-2.2416603751917101"/>
        <n v="-2.1587021661631098"/>
        <n v="-4.0909067681657403"/>
      </sharedItems>
    </cacheField>
    <cacheField name="1M" numFmtId="169">
      <sharedItems containsSemiMixedTypes="0" containsString="0" containsNumber="1" minValue="-11.3075103944748" maxValue="73.239193575034705"/>
    </cacheField>
    <cacheField name="3M" numFmtId="169">
      <sharedItems containsString="0" containsBlank="1" containsNumber="1" minValue="-44.321558928613598" maxValue="269.65537456335602"/>
    </cacheField>
    <cacheField name="6M" numFmtId="169">
      <sharedItems containsString="0" containsBlank="1" containsNumber="1" minValue="-58.414922903898201" maxValue="561.27368940512497" count="354">
        <n v="119.18722167845701"/>
        <n v="20.560266044460899"/>
        <n v="32.991437240614403"/>
        <n v="127.663334195502"/>
        <n v="32.021031697924101"/>
        <n v="42.556485019747697"/>
        <n v="67.820485127376301"/>
        <n v="32.164930274178403"/>
        <n v="52.545028012199801"/>
        <n v="34.841225361893201"/>
        <n v="20.629365109502899"/>
        <n v="15.3851513497104"/>
        <n v="40.530701487072399"/>
        <n v="37.512942936892401"/>
        <n v="25.067707945358499"/>
        <n v="34.237845756931797"/>
        <n v="58.1592117878915"/>
        <n v="51.283466699283601"/>
        <n v="14.2319312929063"/>
        <n v="15.4176264076404"/>
        <n v="65.151096851193699"/>
        <n v="3.7126198567417799"/>
        <n v="58.330919506399297"/>
        <n v="73.369036341612897"/>
        <n v="34.014000374859499"/>
        <n v="28.085410718362098"/>
        <n v="18.365074278407199"/>
        <m/>
        <n v="34.576579817503301"/>
        <n v="56.502794846696297"/>
        <n v="26.514426216364001"/>
        <n v="26.144130731871702"/>
        <n v="6.2189756377837302"/>
        <n v="21.087581605752298"/>
        <n v="48.862749392736497"/>
        <n v="58.979585010037397"/>
        <n v="23.2194826849259"/>
        <n v="36.704757686469897"/>
        <n v="44.650608882858599"/>
        <n v="74.769159514750001"/>
        <n v="12.714140007665801"/>
        <n v="41.957397936034901"/>
        <n v="35.372978995624997"/>
        <n v="561.27368940512497"/>
        <n v="62.554418199610502"/>
        <n v="40.973946694633497"/>
        <n v="40.352015758573103"/>
        <n v="27.138466274368799"/>
        <n v="33.153946184074897"/>
        <n v="14.5512485456207"/>
        <n v="26.731528803416399"/>
        <n v="27.914846413338399"/>
        <n v="8.4446558201483697"/>
        <n v="26.768884400120701"/>
        <n v="9.0656257833445792"/>
        <n v="7.0464666741953099"/>
        <n v="39.495386613715802"/>
        <n v="53.505086622821302"/>
        <n v="82.591455181907307"/>
        <n v="24.4809209422713"/>
        <n v="18.083856730978798"/>
        <n v="32.969300298112202"/>
        <n v="29.512648209007299"/>
        <n v="14.9123472243649"/>
        <n v="11.047451805703799"/>
        <n v="2.9377808756517498"/>
        <n v="27.0275631058607"/>
        <n v="35.795152237708997"/>
        <n v="45.5072064241281"/>
        <n v="19.172369218926399"/>
        <n v="29.550917772919199"/>
        <n v="24.380023829949899"/>
        <n v="23.9737971897219"/>
        <n v="1.9493561652757201"/>
        <n v="48.952536407357698"/>
        <n v="93.624133212802306"/>
        <n v="20.456802061525899"/>
        <n v="29.3967931376263"/>
        <n v="47.011851028256103"/>
        <n v="62.178807712109901"/>
        <n v="5.6839601631294396"/>
        <n v="26.557644998773601"/>
        <n v="111.74886144452501"/>
        <n v="18.856574964282"/>
        <n v="24.010018223077601"/>
        <n v="14.202532938679701"/>
        <n v="23.114002549300199"/>
        <n v="3.9319205940177899"/>
        <n v="25.8091238584183"/>
        <n v="15.925327821046301"/>
        <n v="27.064080677922199"/>
        <n v="18.678923097007502"/>
        <n v="20.1177230407203"/>
        <n v="37.698607451364303"/>
        <n v="15.7639936654757"/>
        <n v="93.125422392146007"/>
        <n v="11.6992255419893"/>
        <n v="20.652973237163099"/>
        <n v="26.867410728911899"/>
        <n v="28.0417872742985"/>
        <n v="36.693340292755103"/>
        <n v="42.778520140998197"/>
        <n v="17.689089304209801"/>
        <n v="73.658393219507602"/>
        <n v="37.0083710143427"/>
        <n v="24.696853450544801"/>
        <n v="56.725963219985999"/>
        <n v="28.300109650343899"/>
        <n v="31.298054589808899"/>
        <n v="23.363546196914498"/>
        <n v="8.0336673229387294"/>
        <n v="25.7213862918884"/>
        <n v="4.0310580017671098"/>
        <n v="8.3821965545624106"/>
        <n v="31.401636564551399"/>
        <n v="40.650285439317997"/>
        <n v="36.052447342707303"/>
        <n v="39.236090654455403"/>
        <n v="8.7790386504603006"/>
        <n v="25.850559958154498"/>
        <n v="23.802823775815799"/>
        <n v="-22.687516027029599"/>
        <n v="22.603998275913099"/>
        <n v="47.701501077140598"/>
        <n v="24.757092483322801"/>
        <n v="51.2005105035349"/>
        <n v="16.387973999186801"/>
        <n v="20.8941987183821"/>
        <n v="7.3723597111557702"/>
        <n v="8.0318950810533103"/>
        <n v="20.373719265218501"/>
        <n v="17.4690068374879"/>
        <n v="20.887177057513998"/>
        <n v="18.661953276988498"/>
        <n v="19.840584996507001"/>
        <n v="23.626039467225599"/>
        <n v="12.9288950862412"/>
        <n v="19.8114514549994"/>
        <n v="29.721977262985099"/>
        <n v="7.8710270076316"/>
        <n v="-4.4814846225343397"/>
        <n v="18.567239158149601"/>
        <n v="20.071824631823802"/>
        <n v="-2.2054558975507099"/>
        <n v="20.453773829761701"/>
        <n v="12.0830709751611"/>
        <n v="23.174163387403901"/>
        <n v="23.679002035900201"/>
        <n v="47.5546754514912"/>
        <n v="18.3104719659529"/>
        <n v="4.4099494365529299"/>
        <n v="9.5056684578088895"/>
        <n v="-14.7598165382002"/>
        <n v="22.088310148963298"/>
        <n v="42.6003017954028"/>
        <n v="19.2348128422089"/>
        <n v="17.875453921157298"/>
        <n v="39.191996433135799"/>
        <n v="0.86462294242042304"/>
        <n v="2.0066913352226399"/>
        <n v="23.233245848086099"/>
        <n v="20.316799737473001"/>
        <n v="-5.22294334781248"/>
        <n v="65.782660707348896"/>
        <n v="3.9913825253938202"/>
        <n v="16.7317911111287"/>
        <n v="12.4549634315169"/>
        <n v="1.4344894029606501"/>
        <n v="7.5865181215319"/>
        <n v="33.455088988542499"/>
        <n v="11.6126738182944"/>
        <n v="15.546519093313901"/>
        <n v="18.430437264950399"/>
        <n v="-5.9796310426918398"/>
        <n v="-1.6424639527165901"/>
        <n v="62.422131212421"/>
        <n v="9.0840395402888507"/>
        <n v="32.449392995625502"/>
        <n v="21.313644168364501"/>
        <n v="4.8518589168880402"/>
        <n v="24.859132538813"/>
        <n v="22.224321623292401"/>
        <n v="4.8440075698521703"/>
        <n v="22.962957847681"/>
        <n v="7.55195739292627"/>
        <n v="11.113201859145599"/>
        <n v="47.482450728595197"/>
        <n v="25.535211124867399"/>
        <n v="13.197574482986701"/>
        <n v="18.327317433837599"/>
        <n v="25.453169615809198"/>
        <n v="22.628245106923998"/>
        <n v="23.448029483108801"/>
        <n v="8.0698384599475101"/>
        <n v="20.0913134376896"/>
        <n v="-17.447864742007098"/>
        <n v="35.569947974303098"/>
        <n v="21.7440341192499"/>
        <n v="6.4707736270475102"/>
        <n v="18.403855049255899"/>
        <n v="-2.79916565391563"/>
        <n v="7.4755262753462901"/>
        <n v="39.594480055932003"/>
        <n v="31.676319234896301"/>
        <n v="6.1221543184483798"/>
        <n v="40.737988864601299"/>
        <n v="7.5920696652810102"/>
        <n v="4.7683184345282497"/>
        <n v="8.3177271015212106"/>
        <n v="25.789441640554202"/>
        <n v="-3.3709125031501501"/>
        <n v="-8.88252074345003"/>
        <n v="-2.3652947633667099"/>
        <n v="18.974659103537402"/>
        <n v="2.2662070015551801"/>
        <n v="33.817610283158501"/>
        <n v="46.3662148971137"/>
        <n v="-9.3168529811226399"/>
        <n v="20.408738195240101"/>
        <n v="-0.57112397835278295"/>
        <n v="8.7817108574526106"/>
        <n v="6.7878764307898001"/>
        <n v="12.376593318154301"/>
        <n v="15.405484743691201"/>
        <n v="18.8841352675047"/>
        <n v="34.398043503877702"/>
        <n v="6.4607778596748897"/>
        <n v="-5.5954832209305501"/>
        <n v="35.232931099669401"/>
        <n v="8.6909367226658798"/>
        <n v="4.9025020859174004"/>
        <n v="26.755495993902102"/>
        <n v="62.587618054005098"/>
        <n v="6.3784887069540597"/>
        <n v="1.3850735285422899"/>
        <n v="16.5574942645964"/>
        <n v="44.1152822318736"/>
        <n v="14.4801237377802"/>
        <n v="6.5259220585200701"/>
        <n v="8.9946970219789506"/>
        <n v="13.373692603646701"/>
        <n v="6.2735862131717299"/>
        <n v="2.4187746416264999"/>
        <n v="12.1522088989375"/>
        <n v="3.3806583200076199"/>
        <n v="5.1966759688817801"/>
        <n v="17.795856079269701"/>
        <n v="32.845672252142599"/>
        <n v="10.095946766423401"/>
        <n v="18.432712480683801"/>
        <n v="13.0517486146798"/>
        <n v="14.4847270056072"/>
        <n v="-1.9872874768908"/>
        <n v="40.968146352967501"/>
        <n v="2.8937016386045"/>
        <n v="8.1032074950193405"/>
        <n v="28.514837876869201"/>
        <n v="17.682120668299198"/>
        <n v="10.3770208598963"/>
        <n v="12.556868112998099"/>
        <n v="-3.3897412120895698"/>
        <n v="-0.28284390095620898"/>
        <n v="8.77380803918577"/>
        <n v="22.444650459180199"/>
        <n v="-13.4240514520102"/>
        <n v="37.842584197042299"/>
        <n v="6.4078900920685902"/>
        <n v="9.1206963315126996E-2"/>
        <n v="10.060928051943099"/>
        <n v="39.337391227592001"/>
        <n v="2.7368544949243798"/>
        <n v="3.7354418277372399"/>
        <n v="-2.2889031811648999"/>
        <n v="4.1357173916641603"/>
        <n v="28.887953908670799"/>
        <n v="-6.0409834224335501"/>
        <n v="36.118109534857197"/>
        <n v="7.8471121851060301"/>
        <n v="16.169725947902599"/>
        <n v="-58.414922903898201"/>
        <n v="-8.2422033013026397"/>
        <n v="5.79873002818145"/>
        <n v="18.657673897042301"/>
        <n v="3.1094550732700101"/>
        <n v="2.6192286399971101"/>
        <n v="-0.910656330772874"/>
        <n v="2.9727768787884101"/>
        <n v="7.3277891956524197"/>
        <n v="12.6087113278879"/>
        <n v="-5.1883076548071996"/>
        <n v="15.3171521307475"/>
        <n v="-10.8393437310609"/>
        <n v="10.9101681128304"/>
        <n v="10.6487298601304"/>
        <n v="7.6292948255088699"/>
        <n v="21.311672075016102"/>
        <n v="13.501973275587099"/>
        <n v="10.333776438539999"/>
        <n v="35.722286408155803"/>
        <n v="-3.6968593755958998E-2"/>
        <n v="-6.0348280150481397"/>
        <n v="12.1525213630363"/>
        <n v="9.3724955321925307"/>
        <n v="-7.1401919645628702"/>
        <n v="9.8069901557032306"/>
        <n v="-4.2489561318136904"/>
        <n v="21.9845025702447"/>
        <n v="2.1051277543340898"/>
        <n v="18.050453957765601"/>
        <n v="-1.5999505983740101"/>
        <n v="7.8047331775924897"/>
        <n v="51.840097567463999"/>
        <n v="7.1239811366644403"/>
        <n v="14.388109715934201"/>
        <n v="-0.44617780229922999"/>
        <n v="0.39949333935977999"/>
        <n v="5.1112001789543404"/>
        <n v="12.413515790823901"/>
        <n v="10.073280980819201"/>
        <n v="-10.2948570347068"/>
        <n v="2.0036785467018698"/>
        <n v="-3.64548699416344"/>
        <n v="11.730766096312401"/>
        <n v="-1.06370698800844"/>
        <n v="4.1363865300772202"/>
        <n v="-2.7933660726752398"/>
        <n v="-2.13063671445303"/>
        <n v="4.3190694611355198"/>
        <n v="-7.6400523983027799"/>
        <n v="2.3713421067090201"/>
        <n v="-6.9137753289693196"/>
        <n v="-15.8933753159309"/>
        <n v="6.59974366311127"/>
        <n v="-2.7365052174494502"/>
        <n v="8.4806474232721207"/>
        <n v="-8.3173978019748205"/>
        <n v="29.752911783614501"/>
        <n v="-11.690918603152101"/>
        <n v="-2.7563079109433102"/>
        <n v="8.4249274573239497"/>
        <n v="-8.3762098771882894"/>
        <n v="-5.5064854118273203"/>
        <n v="14.5456204239311"/>
        <n v="8.3623816976829701"/>
        <n v="25.255664948291798"/>
        <n v="18.4931913503275"/>
        <n v="7.58120181100068"/>
        <n v="14.8798808280572"/>
        <n v="4.8381075113497696"/>
        <n v="10.137463226665499"/>
        <n v="2.7191333274596801"/>
        <n v="-11.2969925749287"/>
        <n v="-1.29022192460303"/>
        <n v="18.973009166675102"/>
      </sharedItems>
    </cacheField>
    <cacheField name="YTD" numFmtId="169">
      <sharedItems containsSemiMixedTypes="0" containsString="0" containsNumber="1" minValue="-12.210494619238199" maxValue="81.826731899768504"/>
    </cacheField>
    <cacheField name="1Y" numFmtId="169">
      <sharedItems containsString="0" containsBlank="1" containsNumber="1" minValue="-81.608062575401803" maxValue="804.99225015362697"/>
    </cacheField>
    <cacheField name="3Y" numFmtId="169">
      <sharedItems containsString="0" containsBlank="1" containsNumber="1" minValue="-87.354938357484301" maxValue="1693.3248662921501"/>
    </cacheField>
    <cacheField name="Dvd Type" numFmtId="0">
      <sharedItems/>
    </cacheField>
    <cacheField name="Dvd Pay Dt" numFmtId="0">
      <sharedItems containsBlank="1"/>
    </cacheField>
    <cacheField name="FX" numFmtId="0">
      <sharedItems/>
    </cacheField>
    <cacheField name="%52W High" numFmtId="9">
      <sharedItems containsSemiMixedTypes="0" containsString="0" containsNumber="1" minValue="0.18179848463532566" maxValue="1.0000000026358113"/>
    </cacheField>
    <cacheField name="20D T/O" numFmtId="170">
      <sharedItems containsSemiMixedTypes="0" containsString="0" containsNumber="1" minValue="1.0022075625" maxValue="523.07225600000004"/>
    </cacheField>
    <cacheField name="Dividend Yield-R" numFmtId="0">
      <sharedItems containsSemiMixedTypes="0" containsString="0" containsNumber="1" minValue="1" maxValue="351.5"/>
    </cacheField>
    <cacheField name="1W-R" numFmtId="0">
      <sharedItems containsSemiMixedTypes="0" containsString="0" containsNumber="1" minValue="1" maxValue="357"/>
    </cacheField>
    <cacheField name="1M-R" numFmtId="0">
      <sharedItems containsSemiMixedTypes="0" containsString="0" containsNumber="1" containsInteger="1" minValue="1" maxValue="357"/>
    </cacheField>
    <cacheField name="3M-R" numFmtId="0">
      <sharedItems containsMixedTypes="1" containsNumber="1" containsInteger="1" minValue="1" maxValue="355"/>
    </cacheField>
    <cacheField name="6M-R" numFmtId="0">
      <sharedItems containsMixedTypes="1" containsNumber="1" containsInteger="1" minValue="1" maxValue="353"/>
    </cacheField>
    <cacheField name="YTD-R" numFmtId="0">
      <sharedItems containsSemiMixedTypes="0" containsString="0" containsNumber="1" minValue="1" maxValue="357"/>
    </cacheField>
    <cacheField name="1Y-R" numFmtId="0">
      <sharedItems containsMixedTypes="1" containsNumber="1" containsInteger="1" minValue="1" maxValue="352"/>
    </cacheField>
    <cacheField name="Composite Inv Score" numFmtId="2">
      <sharedItems containsSemiMixedTypes="0" containsString="0" containsNumber="1" minValue="21.35" maxValue="321.9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s v="HYP SJ Equity"/>
    <s v="HYPROP INVESTMEN"/>
    <n v="0.62089126400000005"/>
    <x v="0"/>
    <x v="0"/>
    <n v="1"/>
    <n v="12.1241512298584"/>
    <x v="0"/>
    <n v="39.1397115843831"/>
    <n v="51.489681084426401"/>
    <x v="0"/>
    <n v="19.949123332711402"/>
    <n v="-28.667661984946601"/>
    <n v="-68.031221257643097"/>
    <s v="Final"/>
    <s v="01/25/2021"/>
    <s v="ZAR"/>
    <n v="0.61118610002834661"/>
    <n v="3.4461197499999998"/>
    <n v="2"/>
    <n v="1"/>
    <n v="4"/>
    <n v="11"/>
    <n v="3"/>
    <n v="19"/>
    <n v="317"/>
    <n v="21.35"/>
  </r>
  <r>
    <s v="IRM US Equity"/>
    <s v="IRON MOUNTAIN"/>
    <n v="9.6191590399999995"/>
    <x v="1"/>
    <x v="1"/>
    <n v="2"/>
    <n v="7.1939516067504901"/>
    <x v="1"/>
    <n v="20.455342587214599"/>
    <n v="29.295620965576699"/>
    <x v="1"/>
    <n v="16.6553593068328"/>
    <n v="17.1295000650926"/>
    <n v="30.511432286622401"/>
    <s v="Regular Cash"/>
    <s v="01/06/2021"/>
    <s v="USD"/>
    <n v="0.83228459931368637"/>
    <n v="179.88364799999999"/>
    <n v="34"/>
    <n v="54"/>
    <n v="12"/>
    <n v="29"/>
    <n v="143"/>
    <n v="27"/>
    <n v="46"/>
    <n v="33.949999999999996"/>
  </r>
  <r>
    <s v="GRT SJ Equity"/>
    <s v="GROWTHPOINT PROP"/>
    <n v="3.2729287679999999"/>
    <x v="0"/>
    <x v="2"/>
    <n v="3"/>
    <n v="10.3693180084229"/>
    <x v="2"/>
    <n v="21.409464297828499"/>
    <n v="21.598943899871699"/>
    <x v="2"/>
    <n v="11.3486651888064"/>
    <n v="-21.2962423341015"/>
    <n v="-44.9321558172268"/>
    <s v="Final"/>
    <s v="12/07/2020"/>
    <s v="ZAR"/>
    <n v="0.6981044254023846"/>
    <n v="10.908175"/>
    <n v="5"/>
    <n v="6"/>
    <n v="11"/>
    <n v="58"/>
    <n v="74"/>
    <n v="52"/>
    <n v="287"/>
    <n v="39.700000000000003"/>
  </r>
  <r>
    <s v="SKT US Equity"/>
    <s v="TANGER FACTORY"/>
    <n v="1.2933932800000001"/>
    <x v="1"/>
    <x v="0"/>
    <n v="4"/>
    <n v="4.9033150672912598"/>
    <x v="3"/>
    <n v="26.632797015200499"/>
    <n v="66.918491111315305"/>
    <x v="3"/>
    <n v="46.975424461623902"/>
    <n v="11.3747175082498"/>
    <n v="-22.371651079862399"/>
    <s v="Regular Cash"/>
    <s v="02/12/2021"/>
    <s v="USD"/>
    <n v="0.69083970299231434"/>
    <n v="111.820624"/>
    <n v="114"/>
    <n v="38"/>
    <n v="6"/>
    <n v="5"/>
    <n v="2"/>
    <n v="4"/>
    <n v="67"/>
    <n v="42.5"/>
  </r>
  <r>
    <s v="YGGYO TI Equity"/>
    <s v="YENI GIMAT GAYRI"/>
    <n v="0.33958012799999998"/>
    <x v="2"/>
    <x v="0"/>
    <n v="5"/>
    <n v="6.9313592910766602"/>
    <x v="4"/>
    <n v="20.310613809160099"/>
    <n v="31.414569361392399"/>
    <x v="4"/>
    <n v="25.8643737762164"/>
    <n v="10.277466876965599"/>
    <n v="21.8567971098208"/>
    <s v="Regular Cash"/>
    <s v="04/09/2020"/>
    <s v="TRY"/>
    <n v="0.93331109221953057"/>
    <n v="1.995642125"/>
    <n v="38"/>
    <n v="296"/>
    <n v="13"/>
    <n v="23"/>
    <n v="79"/>
    <n v="7"/>
    <n v="74"/>
    <n v="43.20000000000001"/>
  </r>
  <r>
    <s v="RVI US Equity"/>
    <s v="RETAIL VALUE"/>
    <n v="0.35177113599999998"/>
    <x v="1"/>
    <x v="0"/>
    <n v="6"/>
    <n v="6.48044681549072"/>
    <x v="5"/>
    <n v="13.9401627948157"/>
    <n v="36.620825313231599"/>
    <x v="5"/>
    <n v="20.376595536586098"/>
    <n v="-42.741291507088597"/>
    <m/>
    <s v="Regular Cash"/>
    <s v="01/12/2021"/>
    <s v="USD"/>
    <n v="0.51274705519247477"/>
    <n v="1.685066875"/>
    <n v="44"/>
    <n v="58"/>
    <n v="29"/>
    <n v="21"/>
    <n v="40"/>
    <n v="16"/>
    <n v="346"/>
    <n v="48.7"/>
  </r>
  <r>
    <s v="SPG US Equity"/>
    <s v="SIMON PROPERTY"/>
    <n v="35.159990272000002"/>
    <x v="1"/>
    <x v="0"/>
    <n v="7"/>
    <n v="4.8954997062683097"/>
    <x v="6"/>
    <n v="22.8118902118721"/>
    <n v="36.822380016152401"/>
    <x v="6"/>
    <n v="24.554412219914099"/>
    <n v="-20.374452828682301"/>
    <n v="-20.110737187505901"/>
    <s v="Regular Cash"/>
    <s v="01/22/2021"/>
    <s v="USD"/>
    <n v="0.74399382252586965"/>
    <n v="387.87184000000002"/>
    <n v="115"/>
    <n v="8"/>
    <n v="9"/>
    <n v="20"/>
    <n v="11"/>
    <n v="8"/>
    <n v="283"/>
    <n v="57.249999999999993"/>
  </r>
  <r>
    <s v="3492 JP Equity"/>
    <s v="TAKARA LEBEN REA"/>
    <n v="0.48588806400000001"/>
    <x v="3"/>
    <x v="2"/>
    <n v="8"/>
    <n v="5.09554147720337"/>
    <x v="7"/>
    <n v="18.2118724647571"/>
    <n v="27.130749046376799"/>
    <x v="7"/>
    <n v="17.577199533052902"/>
    <n v="-5.6658698620555601"/>
    <m/>
    <s v="Regular Cash"/>
    <m/>
    <s v="JPY"/>
    <n v="0.86495788874586876"/>
    <n v="2.7163312500000001"/>
    <n v="103"/>
    <n v="24"/>
    <n v="16"/>
    <n v="34"/>
    <n v="78"/>
    <n v="25"/>
    <n v="175"/>
    <n v="58.5"/>
  </r>
  <r>
    <s v="3227 JP Equity"/>
    <s v="MCUBS MIDCITY IN"/>
    <n v="1.797598464"/>
    <x v="3"/>
    <x v="3"/>
    <n v="9"/>
    <n v="5.7191648483276403"/>
    <x v="8"/>
    <n v="16.524244151510999"/>
    <n v="25.979733530748799"/>
    <x v="8"/>
    <n v="10.8414348489276"/>
    <n v="-8.2743791945363405"/>
    <n v="64.925911603124007"/>
    <s v="Regular Cash"/>
    <m/>
    <s v="JPY"/>
    <n v="0.84742561544092554"/>
    <n v="7.5645765000000003"/>
    <n v="72"/>
    <n v="175"/>
    <n v="22"/>
    <n v="38"/>
    <n v="24"/>
    <n v="55"/>
    <n v="193"/>
    <n v="58.949999999999996"/>
  </r>
  <r>
    <s v="IGD IM Equity"/>
    <s v="IMMOBILIARE GRAN"/>
    <n v="0.55677395200000002"/>
    <x v="4"/>
    <x v="0"/>
    <n v="10"/>
    <n v="5.4778394699096697"/>
    <x v="9"/>
    <n v="11.5791267511788"/>
    <n v="31.1979435722136"/>
    <x v="9"/>
    <n v="14.6534407589476"/>
    <n v="-20.727797146193598"/>
    <n v="-33.124778581656599"/>
    <s v="Regular Cash"/>
    <s v="07/22/2020"/>
    <s v="EUR"/>
    <n v="0.73194800937637583"/>
    <n v="1.306774375"/>
    <n v="82"/>
    <n v="5"/>
    <n v="46"/>
    <n v="25"/>
    <n v="66"/>
    <n v="32"/>
    <n v="285"/>
    <n v="61.749999999999993"/>
  </r>
  <r>
    <s v="OLP US Equity"/>
    <s v="ONE LIBERTY PROP"/>
    <n v="0.44495804799999999"/>
    <x v="1"/>
    <x v="2"/>
    <n v="11"/>
    <n v="8.3449230194091797"/>
    <x v="10"/>
    <n v="8.7745828432306503"/>
    <n v="31.3578857648229"/>
    <x v="10"/>
    <n v="7.4738416682030602"/>
    <n v="-13.4087743652609"/>
    <n v="18.467423975693301"/>
    <s v="Regular Cash"/>
    <s v="01/07/2021"/>
    <s v="USD"/>
    <n v="0.75790584640575176"/>
    <n v="1.2206133749999999"/>
    <n v="21"/>
    <n v="98"/>
    <n v="92"/>
    <n v="24"/>
    <n v="142"/>
    <n v="97"/>
    <n v="228"/>
    <n v="63.550000000000004"/>
  </r>
  <r>
    <s v="CTT US Equity"/>
    <s v="CATCHMARK TIMB-A"/>
    <n v="0.53349452799999997"/>
    <x v="1"/>
    <x v="1"/>
    <n v="12"/>
    <n v="4.8430495262145996"/>
    <x v="11"/>
    <n v="17.616035410693598"/>
    <n v="25.071574554621399"/>
    <x v="11"/>
    <n v="19.1239319178401"/>
    <n v="10.182307100985501"/>
    <n v="7.0861308260764098"/>
    <s v="Regular Cash"/>
    <s v="12/15/2020"/>
    <s v="USD"/>
    <n v="0.98672561330329989"/>
    <n v="2.4353872499999998"/>
    <n v="121"/>
    <n v="4"/>
    <n v="19"/>
    <n v="41"/>
    <n v="187"/>
    <n v="21"/>
    <n v="76"/>
    <n v="65.7"/>
  </r>
  <r>
    <s v="CTO US Equity"/>
    <s v="CTO REALTY GROWT"/>
    <n v="0.26950230400000003"/>
    <x v="1"/>
    <x v="2"/>
    <n v="13"/>
    <n v="8.6786718368530291"/>
    <x v="12"/>
    <n v="9.8165327902169306"/>
    <n v="15.4374846354436"/>
    <x v="12"/>
    <n v="9.3216326361467399"/>
    <n v="0.48658018422265098"/>
    <n v="-3.7911590584188701"/>
    <s v="Special Cash"/>
    <s v="12/21/2020"/>
    <s v="USD"/>
    <n v="0.72038137671697944"/>
    <n v="2.0982154999999998"/>
    <n v="15"/>
    <n v="83"/>
    <n v="71"/>
    <n v="107"/>
    <n v="46"/>
    <n v="70"/>
    <n v="139"/>
    <n v="65.899999999999991"/>
  </r>
  <r>
    <s v="3476 JP Equity"/>
    <s v="MIRAI CORP"/>
    <n v="0.710277504"/>
    <x v="3"/>
    <x v="3"/>
    <n v="14"/>
    <n v="5.6375837326049796"/>
    <x v="13"/>
    <n v="15.6942231109097"/>
    <n v="17.151664857838298"/>
    <x v="13"/>
    <n v="14.799051414624399"/>
    <n v="-15.457058791415401"/>
    <n v="24.1277938703881"/>
    <s v="Regular Cash"/>
    <m/>
    <s v="JPY"/>
    <n v="0.76377702581051521"/>
    <n v="3.1966552500000001"/>
    <n v="74"/>
    <n v="18"/>
    <n v="24"/>
    <n v="86"/>
    <n v="55"/>
    <n v="30"/>
    <n v="251"/>
    <n v="67.399999999999991"/>
  </r>
  <r>
    <s v="RES SJ Equity"/>
    <s v="RESILIENT REIT L"/>
    <n v="1.16249728"/>
    <x v="0"/>
    <x v="0"/>
    <n v="15"/>
    <n v="8.5923509597778303"/>
    <x v="14"/>
    <n v="11.136228713635001"/>
    <n v="19.183580385501699"/>
    <x v="14"/>
    <n v="0.77018303821281298"/>
    <n v="-27.666789866562599"/>
    <n v="-53.2430868185332"/>
    <s v="Final"/>
    <s v="09/21/2020"/>
    <s v="ZAR"/>
    <n v="0.66733755236148995"/>
    <n v="2.1353377500000001"/>
    <n v="17"/>
    <n v="11"/>
    <n v="50"/>
    <n v="71"/>
    <n v="111"/>
    <n v="234"/>
    <n v="315"/>
    <n v="68.900000000000006"/>
  </r>
  <r>
    <s v="UNIT US Equity"/>
    <s v="UNITI GROUP INC"/>
    <n v="3.1182489599999998"/>
    <x v="1"/>
    <x v="1"/>
    <n v="16"/>
    <n v="4.5836515426635698"/>
    <x v="15"/>
    <n v="10.6508895774118"/>
    <n v="42.288675422599397"/>
    <x v="15"/>
    <n v="11.594208554353299"/>
    <n v="92.482598594873906"/>
    <n v="16.068948330694901"/>
    <s v="Regular Cash"/>
    <s v="01/04/2021"/>
    <s v="USD"/>
    <n v="0.97686571083825147"/>
    <n v="30.83004"/>
    <n v="140"/>
    <n v="77"/>
    <n v="56"/>
    <n v="14"/>
    <n v="69"/>
    <n v="49"/>
    <n v="7"/>
    <n v="69.599999999999994"/>
  </r>
  <r>
    <s v="8964 JP Equity"/>
    <s v="FRONTIER REIT"/>
    <n v="2.2411100159999999"/>
    <x v="3"/>
    <x v="0"/>
    <n v="17"/>
    <n v="4.5708060264587402"/>
    <x v="16"/>
    <n v="13.199110633539901"/>
    <n v="25.287201278708299"/>
    <x v="16"/>
    <n v="13.5970126010535"/>
    <n v="13.3571820524255"/>
    <n v="26.006576544657399"/>
    <s v="Regular Cash"/>
    <m/>
    <s v="JPY"/>
    <n v="0.9967426894064696"/>
    <n v="8.2060440000000003"/>
    <n v="142"/>
    <n v="57"/>
    <n v="34"/>
    <n v="40"/>
    <n v="20"/>
    <n v="37"/>
    <n v="59"/>
    <n v="69.75"/>
  </r>
  <r>
    <s v="BRX US Equity"/>
    <s v="BRIXMOR PROPERTY"/>
    <n v="5.3544683519999996"/>
    <x v="1"/>
    <x v="0"/>
    <n v="18"/>
    <n v="4.6587219238281197"/>
    <x v="17"/>
    <n v="12.218834214655899"/>
    <n v="28.176470708985899"/>
    <x v="17"/>
    <n v="13.0741136281774"/>
    <n v="-9.0883506990301992"/>
    <n v="54.917100470880698"/>
    <s v="Regular Cash"/>
    <s v="01/15/2021"/>
    <s v="USD"/>
    <n v="0.88494719771542474"/>
    <n v="39.898367999999998"/>
    <n v="133"/>
    <n v="43"/>
    <n v="38"/>
    <n v="31"/>
    <n v="26"/>
    <n v="40"/>
    <n v="196"/>
    <n v="72.399999999999991"/>
  </r>
  <r>
    <s v="CIO US Equity"/>
    <s v="CITY OFFICE REIT"/>
    <n v="0.45263193600000001"/>
    <x v="5"/>
    <x v="3"/>
    <n v="19"/>
    <n v="5.75815773010254"/>
    <x v="18"/>
    <n v="9.56887303376128"/>
    <n v="38.720226489215896"/>
    <x v="18"/>
    <n v="8.3352345756204205"/>
    <n v="-18.929418219983202"/>
    <n v="24.816473611063198"/>
    <s v="Regular Cash"/>
    <s v="01/25/2021"/>
    <s v="USD"/>
    <n v="0.73587571953245967"/>
    <n v="2.2215474999999998"/>
    <n v="70"/>
    <n v="35"/>
    <n v="76"/>
    <n v="17"/>
    <n v="196"/>
    <n v="84"/>
    <n v="269"/>
    <n v="73.45"/>
  </r>
  <r>
    <s v="APTS US Equity"/>
    <s v="PREFERRED APAR-A"/>
    <n v="0.39321638399999997"/>
    <x v="1"/>
    <x v="4"/>
    <n v="20"/>
    <n v="8.4541063308715803"/>
    <x v="19"/>
    <n v="10.5473963417103"/>
    <n v="15.0836550017702"/>
    <x v="19"/>
    <n v="11.8918868413888"/>
    <n v="-21.454799057769801"/>
    <n v="-29.9096928880072"/>
    <s v="Regular Cash"/>
    <s v="01/15/2021"/>
    <s v="USD"/>
    <n v="0.65625742873160531"/>
    <n v="3.3340640000000001"/>
    <n v="20"/>
    <n v="10"/>
    <n v="58"/>
    <n v="109"/>
    <n v="185"/>
    <n v="48"/>
    <n v="290"/>
    <n v="74.400000000000006"/>
  </r>
  <r>
    <s v="MAC US Equity"/>
    <s v="MACERICH CO"/>
    <n v="1.9431416319999999"/>
    <x v="1"/>
    <x v="0"/>
    <n v="21"/>
    <n v="4.5977010726928702"/>
    <x v="20"/>
    <n v="11.9211008706082"/>
    <n v="44.518278811077501"/>
    <x v="20"/>
    <n v="22.305530435081099"/>
    <n v="-41.569809769378701"/>
    <n v="-71.097530416422003"/>
    <s v="Regular Cash"/>
    <s v="03/03/2021"/>
    <s v="USD"/>
    <n v="0.50211621029858267"/>
    <n v="231.42544000000001"/>
    <n v="137"/>
    <n v="79"/>
    <n v="42"/>
    <n v="13"/>
    <n v="13"/>
    <n v="11"/>
    <n v="345"/>
    <n v="77.25"/>
  </r>
  <r>
    <s v="OPI US Equity"/>
    <s v="OFFICE PROPERTIE"/>
    <n v="1.21134144"/>
    <x v="1"/>
    <x v="3"/>
    <n v="22"/>
    <n v="8.6819257736206108"/>
    <x v="21"/>
    <n v="9.1740693200625305"/>
    <n v="17.919916453268701"/>
    <x v="21"/>
    <n v="14.0273135996637"/>
    <n v="-20.039446247866799"/>
    <n v="-48.267066840305802"/>
    <s v="Regular Cash"/>
    <s v="02/18/2021"/>
    <s v="USD"/>
    <n v="0.70486786133007973"/>
    <n v="5.5603265000000004"/>
    <n v="14"/>
    <n v="42"/>
    <n v="86"/>
    <n v="81"/>
    <n v="285"/>
    <n v="35"/>
    <n v="279"/>
    <n v="78"/>
  </r>
  <r>
    <s v="BPYU US Equity"/>
    <s v="BROOKFIELD PRO-A"/>
    <n v="0.70667795200000005"/>
    <x v="1"/>
    <x v="0"/>
    <n v="23"/>
    <n v="7.3399558067321804"/>
    <x v="22"/>
    <n v="6.40047039717762"/>
    <n v="16.260174341940601"/>
    <x v="22"/>
    <n v="21.285149586118699"/>
    <n v="9.3710310242087296"/>
    <m/>
    <s v="Regular Cash"/>
    <s v="03/31/2021"/>
    <s v="USD"/>
    <n v="0.96434273317463004"/>
    <n v="12.011862000000001"/>
    <n v="27"/>
    <n v="132"/>
    <n v="143"/>
    <n v="95"/>
    <n v="19"/>
    <n v="14"/>
    <n v="83"/>
    <n v="80.000000000000014"/>
  </r>
  <r>
    <s v="8953 JP Equity"/>
    <s v="JAPAN RETAIL FUN"/>
    <n v="5.2691512319999996"/>
    <x v="3"/>
    <x v="0"/>
    <n v="24"/>
    <n v="4.3172802925109899"/>
    <x v="23"/>
    <n v="16.558402128104198"/>
    <n v="25.8301504307322"/>
    <x v="23"/>
    <n v="11.4859765167202"/>
    <n v="-0.80262697538628902"/>
    <n v="23.247666721727001"/>
    <s v="Regular Cash"/>
    <m/>
    <s v="JPY"/>
    <n v="0.93796866453017036"/>
    <n v="25.197886"/>
    <n v="161"/>
    <n v="151"/>
    <n v="21"/>
    <n v="39"/>
    <n v="10"/>
    <n v="51"/>
    <n v="145"/>
    <n v="81.149999999999991"/>
  </r>
  <r>
    <s v="EQU SJ Equity"/>
    <s v="EQUITES PROPERTY"/>
    <n v="0.76251321599999999"/>
    <x v="0"/>
    <x v="5"/>
    <n v="25"/>
    <n v="8.4577064514160192"/>
    <x v="24"/>
    <n v="6.89089603627919"/>
    <n v="16.938264204753601"/>
    <x v="24"/>
    <n v="2.4403021204475199"/>
    <n v="3.7623083353569999"/>
    <n v="-6.6555505035641698"/>
    <s v="Interim"/>
    <s v="11/02/2020"/>
    <s v="ZAR"/>
    <n v="0.92561745801841699"/>
    <n v="1.5213775"/>
    <n v="19"/>
    <n v="61"/>
    <n v="127"/>
    <n v="88"/>
    <n v="70"/>
    <n v="197"/>
    <n v="113"/>
    <n v="81.5"/>
  </r>
  <r>
    <s v="8975 JP Equity"/>
    <s v="ICHIGO OFFICE"/>
    <n v="1.262624384"/>
    <x v="3"/>
    <x v="3"/>
    <n v="26"/>
    <n v="4.8839907646179199"/>
    <x v="25"/>
    <n v="13.9265118624637"/>
    <n v="20.3217575678303"/>
    <x v="25"/>
    <n v="14.409332232240301"/>
    <n v="-17.058535297646198"/>
    <n v="34.7887423022853"/>
    <s v="Regular Cash"/>
    <m/>
    <s v="JPY"/>
    <n v="0.75774106738281033"/>
    <n v="5.2490914999999996"/>
    <n v="118"/>
    <n v="68"/>
    <n v="30"/>
    <n v="68"/>
    <n v="91"/>
    <n v="33"/>
    <n v="259"/>
    <n v="82.45"/>
  </r>
  <r>
    <s v="ALLT SP Equity"/>
    <s v="ARA LOGOS LOGIST"/>
    <n v="0.68869273600000003"/>
    <x v="6"/>
    <x v="5"/>
    <n v="27"/>
    <n v="4.5762238502502397"/>
    <x v="26"/>
    <n v="11.3124464443652"/>
    <n v="24.428615490691602"/>
    <x v="26"/>
    <n v="20.0705002186609"/>
    <n v="18.269795942855101"/>
    <n v="9.4688577837249692"/>
    <s v="Distribution"/>
    <s v="02/26/2021"/>
    <s v="SGD"/>
    <n v="0.99171259964868463"/>
    <n v="2.4607682500000001"/>
    <n v="141"/>
    <n v="108"/>
    <n v="47"/>
    <n v="47"/>
    <n v="168"/>
    <n v="18"/>
    <n v="40"/>
    <n v="82.5"/>
  </r>
  <r>
    <s v="AIRC US Equity"/>
    <s v="APARTMENT INCOME"/>
    <n v="6.143996928"/>
    <x v="1"/>
    <x v="4"/>
    <n v="28"/>
    <n v="4.18084621429443"/>
    <x v="27"/>
    <n v="9.6189734286455497"/>
    <m/>
    <x v="27"/>
    <n v="7.1075229187231201"/>
    <m/>
    <m/>
    <s v="Regular Cash"/>
    <s v="02/26/2021"/>
    <s v="USD"/>
    <n v="0.97119921616797467"/>
    <n v="49.923132000000003"/>
    <n v="177"/>
    <n v="120"/>
    <n v="74"/>
    <s v=""/>
    <s v=""/>
    <n v="103"/>
    <s v=""/>
    <n v="82.75"/>
  </r>
  <r>
    <s v="3488 JP Equity"/>
    <s v="XYMAX REIT INVES"/>
    <n v="0.231280176"/>
    <x v="3"/>
    <x v="2"/>
    <n v="29"/>
    <n v="5.2705450057983398"/>
    <x v="28"/>
    <n v="10.3974943006488"/>
    <n v="18.7293093334867"/>
    <x v="28"/>
    <n v="13.1680333232572"/>
    <n v="-13.135151769401"/>
    <m/>
    <s v="Regular Cash"/>
    <m/>
    <s v="JPY"/>
    <n v="0.80331847460799521"/>
    <n v="1.07943075"/>
    <n v="94"/>
    <n v="105"/>
    <n v="61"/>
    <n v="73"/>
    <n v="67"/>
    <n v="39"/>
    <n v="227"/>
    <n v="83.6"/>
  </r>
  <r>
    <s v="SGP AU Equity"/>
    <s v="STOCKLAND"/>
    <n v="8.710926336"/>
    <x v="7"/>
    <x v="2"/>
    <n v="30"/>
    <n v="4.6300210952758798"/>
    <x v="29"/>
    <n v="13.883182284898099"/>
    <n v="17.996220390133601"/>
    <x v="29"/>
    <n v="13.466751612392001"/>
    <n v="17.9840036070133"/>
    <n v="42.204791868703701"/>
    <s v="Interim"/>
    <s v="02/26/2021"/>
    <s v="AUD"/>
    <n v="0.98553184205144251"/>
    <n v="31.169726000000001"/>
    <n v="136"/>
    <n v="198"/>
    <n v="31"/>
    <n v="80"/>
    <n v="22"/>
    <n v="38"/>
    <n v="44"/>
    <n v="83.649999999999991"/>
  </r>
  <r>
    <s v="3290 JP Equity"/>
    <s v="ONE REIT INC"/>
    <n v="0.67149471999999999"/>
    <x v="3"/>
    <x v="3"/>
    <n v="31"/>
    <n v="4.8838796615600604"/>
    <x v="30"/>
    <n v="11.5832125066887"/>
    <n v="18.916450162991499"/>
    <x v="30"/>
    <n v="10.314137035838399"/>
    <n v="-14.387980710645699"/>
    <n v="44.9655013028284"/>
    <s v="Regular Cash"/>
    <m/>
    <s v="JPY"/>
    <n v="0.80016323305436432"/>
    <n v="1.7326202500000001"/>
    <n v="119"/>
    <n v="20"/>
    <n v="45"/>
    <n v="72"/>
    <n v="102"/>
    <n v="59"/>
    <n v="244"/>
    <n v="86.199999999999989"/>
  </r>
  <r>
    <s v="UMH US Equity"/>
    <s v="UMH PROPERTIES I"/>
    <n v="0.68737286399999997"/>
    <x v="1"/>
    <x v="4"/>
    <n v="32"/>
    <n v="4.4997038841247603"/>
    <x v="31"/>
    <n v="13.737366705554299"/>
    <n v="16.0355957540039"/>
    <x v="31"/>
    <n v="14.044557130982"/>
    <n v="8.8774964883131098"/>
    <n v="57.015632988832699"/>
    <s v="Regular Cash"/>
    <s v="03/15/2021"/>
    <s v="USD"/>
    <n v="0.99469963751388601"/>
    <n v="2.3598492499999999"/>
    <n v="148"/>
    <n v="15"/>
    <n v="32"/>
    <n v="98"/>
    <n v="103"/>
    <n v="34"/>
    <n v="87"/>
    <n v="88.850000000000009"/>
  </r>
  <r>
    <s v="GNL US Equity"/>
    <s v="GLOBAL NET LEASE"/>
    <n v="1.5981585920000001"/>
    <x v="1"/>
    <x v="2"/>
    <n v="33"/>
    <n v="8.8642663955688494"/>
    <x v="32"/>
    <n v="8.2783392588526201"/>
    <n v="12.018858812221501"/>
    <x v="32"/>
    <n v="7.8361310711678298"/>
    <n v="-5.6677135186247396"/>
    <n v="49.884609701084401"/>
    <s v="Regular Cash"/>
    <s v="01/15/2021"/>
    <s v="USD"/>
    <n v="0.83141409480620931"/>
    <n v="8.3680275000000002"/>
    <n v="11"/>
    <n v="40"/>
    <n v="99"/>
    <n v="139"/>
    <n v="266"/>
    <n v="90"/>
    <n v="176"/>
    <n v="91.399999999999991"/>
  </r>
  <r>
    <s v="WHR LN Equity"/>
    <s v="WAREHOUSE REIT P"/>
    <n v="0.74590745599999997"/>
    <x v="8"/>
    <x v="5"/>
    <n v="34"/>
    <n v="4.9170227050781197"/>
    <x v="33"/>
    <n v="9.3196141264992605"/>
    <n v="18.611740498634099"/>
    <x v="33"/>
    <n v="7.1745635100669798"/>
    <n v="23.9930560455639"/>
    <n v="51.300134613504397"/>
    <s v="Interim"/>
    <s v="04/01/2021"/>
    <s v="GBP"/>
    <n v="1.0000000026358113"/>
    <n v="1.5518198750000001"/>
    <n v="113"/>
    <n v="185"/>
    <n v="82"/>
    <n v="75"/>
    <n v="138"/>
    <n v="102"/>
    <n v="31"/>
    <n v="95.95"/>
  </r>
  <r>
    <s v="KIM US Equity"/>
    <s v="KIMCO REALTY"/>
    <n v="7.4346521599999997"/>
    <x v="1"/>
    <x v="0"/>
    <n v="35"/>
    <n v="3.6301758289337198"/>
    <x v="34"/>
    <n v="14.1839354915898"/>
    <n v="26.027833382565799"/>
    <x v="34"/>
    <n v="17.455022597824101"/>
    <n v="-5.7163750325390499"/>
    <n v="49.251080081355703"/>
    <s v="Regular Cash"/>
    <s v="12/23/2020"/>
    <s v="USD"/>
    <n v="0.91252585089272298"/>
    <n v="91.427816000000007"/>
    <n v="224"/>
    <n v="23"/>
    <n v="28"/>
    <n v="37"/>
    <n v="29"/>
    <n v="26"/>
    <n v="177"/>
    <n v="96.2"/>
  </r>
  <r>
    <s v="KRG US Equity"/>
    <s v="KITE REALTY GROU"/>
    <n v="1.4626159359999999"/>
    <x v="1"/>
    <x v="0"/>
    <n v="36"/>
    <n v="3.4383955001831099"/>
    <x v="35"/>
    <n v="14.2763604441637"/>
    <n v="27.433381049213601"/>
    <x v="35"/>
    <n v="17.807732681457502"/>
    <n v="1.78338472848607"/>
    <n v="48.662435120425499"/>
    <s v="Regular Cash"/>
    <s v="01/15/2021"/>
    <s v="USD"/>
    <n v="0.96329014537229274"/>
    <n v="8.2294289999999997"/>
    <n v="242"/>
    <n v="25"/>
    <n v="27"/>
    <n v="33"/>
    <n v="18"/>
    <n v="24"/>
    <n v="126"/>
    <n v="97.25"/>
  </r>
  <r>
    <s v="3451 JP Equity"/>
    <s v="TOSEI REIT"/>
    <n v="0.39808585600000002"/>
    <x v="3"/>
    <x v="2"/>
    <n v="37"/>
    <n v="5.7726902961731001"/>
    <x v="36"/>
    <n v="8.1422798650209796"/>
    <n v="13.7552272296235"/>
    <x v="36"/>
    <n v="7.0642497141957898"/>
    <n v="1.93003965778704"/>
    <n v="41.828118981226403"/>
    <s v="Regular Cash"/>
    <m/>
    <s v="JPY"/>
    <n v="0.92767786326714685"/>
    <n v="1.3000566250000001"/>
    <n v="68"/>
    <n v="101"/>
    <n v="103"/>
    <n v="118"/>
    <n v="125"/>
    <n v="104"/>
    <n v="125"/>
    <n v="98.4"/>
  </r>
  <r>
    <s v="3295 JP Equity"/>
    <s v="HULIC REIT INC"/>
    <n v="2.1571934719999999"/>
    <x v="3"/>
    <x v="2"/>
    <n v="38"/>
    <n v="4.0139536857604998"/>
    <x v="37"/>
    <n v="12.688148014218701"/>
    <n v="20.628162360459601"/>
    <x v="37"/>
    <n v="10.3613355698124"/>
    <n v="-6.8571369712552501"/>
    <n v="24.0637823324635"/>
    <s v="Regular Cash"/>
    <m/>
    <s v="JPY"/>
    <n v="0.86111016553127873"/>
    <n v="5.5977540000000001"/>
    <n v="191"/>
    <n v="21"/>
    <n v="36"/>
    <n v="66"/>
    <n v="57"/>
    <n v="58"/>
    <n v="189"/>
    <n v="99.05"/>
  </r>
  <r>
    <s v="UE US Equity"/>
    <s v="URBAN EDGE P"/>
    <n v="1.7668578559999999"/>
    <x v="1"/>
    <x v="0"/>
    <n v="39"/>
    <n v="3.8986356258392298"/>
    <x v="38"/>
    <n v="11.2798295605389"/>
    <n v="22.713613143484501"/>
    <x v="38"/>
    <n v="18.9335459226258"/>
    <n v="-14.644756388558401"/>
    <n v="-15.163582676523699"/>
    <s v="Regular Cash"/>
    <m/>
    <s v="USD"/>
    <n v="0.81000001806962107"/>
    <n v="9.7136879999999994"/>
    <n v="204"/>
    <n v="29"/>
    <n v="49"/>
    <n v="53"/>
    <n v="36"/>
    <n v="22"/>
    <n v="247"/>
    <n v="103.4"/>
  </r>
  <r>
    <s v="FPI US Equity"/>
    <s v="FARMLAND PARTNER"/>
    <n v="0.33914297599999998"/>
    <x v="1"/>
    <x v="1"/>
    <n v="40"/>
    <n v="1.70794200897217"/>
    <x v="39"/>
    <n v="27.838430493591002"/>
    <n v="62.0137464929673"/>
    <x v="39"/>
    <n v="34.597704538755401"/>
    <n v="83.718114731121602"/>
    <n v="71.616247240494701"/>
    <s v="Regular Cash"/>
    <s v="01/15/2021"/>
    <s v="USD"/>
    <n v="0.97259136837611637"/>
    <n v="3.0596925000000001"/>
    <n v="324"/>
    <n v="48"/>
    <n v="5"/>
    <n v="9"/>
    <n v="8"/>
    <n v="5"/>
    <n v="8"/>
    <n v="104.15000000000002"/>
  </r>
  <r>
    <s v="LAND US Equity"/>
    <s v="GLADSTONE LAND C"/>
    <n v="0.41769468799999998"/>
    <x v="1"/>
    <x v="1"/>
    <n v="41"/>
    <n v="3.0184667110443102"/>
    <x v="40"/>
    <n v="22.733759880717098"/>
    <n v="26.391728239006401"/>
    <x v="40"/>
    <n v="22.398422111343798"/>
    <n v="36.853941594692202"/>
    <n v="67.223935389526801"/>
    <s v="Regular Cash"/>
    <s v="02/26/2021"/>
    <s v="USD"/>
    <n v="0.9845730696869528"/>
    <n v="4.7633495000000003"/>
    <n v="266"/>
    <n v="32"/>
    <n v="10"/>
    <n v="35"/>
    <n v="203"/>
    <n v="10"/>
    <n v="18"/>
    <n v="104.2"/>
  </r>
  <r>
    <s v="3453 JP Equity"/>
    <s v="KENEDIX RETAIL R"/>
    <n v="1.3500527360000001"/>
    <x v="3"/>
    <x v="0"/>
    <n v="42"/>
    <n v="5.0303721427917498"/>
    <x v="41"/>
    <n v="5.3900363947774199"/>
    <n v="23.468420459170101"/>
    <x v="41"/>
    <n v="3.4200877049501002"/>
    <n v="9.1377136697396999"/>
    <n v="36.520834804009802"/>
    <s v="Regular Cash"/>
    <m/>
    <s v="JPY"/>
    <n v="0.98873872565192178"/>
    <n v="6.6162815000000004"/>
    <n v="104"/>
    <n v="109"/>
    <n v="161"/>
    <n v="49"/>
    <n v="41"/>
    <n v="175"/>
    <n v="86"/>
    <n v="104.25"/>
  </r>
  <r>
    <s v="3292 JP Equity"/>
    <s v="AEON REIT INVEST"/>
    <n v="2.5482554880000001"/>
    <x v="3"/>
    <x v="0"/>
    <n v="43"/>
    <n v="4.4834856986999503"/>
    <x v="42"/>
    <n v="8.8771293491343997"/>
    <n v="18.161703063903602"/>
    <x v="42"/>
    <n v="8.9129330019573203"/>
    <n v="8.6450011409882705"/>
    <n v="49.2664982194689"/>
    <s v="Regular Cash"/>
    <m/>
    <s v="JPY"/>
    <n v="0.99163767126422264"/>
    <n v="7.8180389999999997"/>
    <n v="149"/>
    <n v="146"/>
    <n v="89"/>
    <n v="78"/>
    <n v="64"/>
    <n v="75"/>
    <n v="88"/>
    <n v="105.10000000000001"/>
  </r>
  <r>
    <s v="SRVGY TI Equity"/>
    <s v="SERVET GAYRIMENK"/>
    <n v="0.99761951999999998"/>
    <x v="2"/>
    <x v="2"/>
    <n v="44"/>
    <n v="0"/>
    <x v="43"/>
    <n v="42.300837131994598"/>
    <n v="269.65537456335602"/>
    <x v="43"/>
    <n v="81.826731899768504"/>
    <n v="804.99225015362697"/>
    <n v="1693.3248662921501"/>
    <s v="Regular Cash"/>
    <s v="11/25/2019"/>
    <s v="TRY"/>
    <n v="0.98044884328218829"/>
    <n v="3.329685"/>
    <n v="351.5"/>
    <n v="3"/>
    <n v="3"/>
    <n v="1"/>
    <n v="1"/>
    <n v="1"/>
    <n v="1"/>
    <n v="106.75"/>
  </r>
  <r>
    <s v="NUGYO TI Equity"/>
    <s v="NUROL GAYRIMENKU"/>
    <n v="0.52039644799999996"/>
    <x v="2"/>
    <x v="2"/>
    <n v="45"/>
    <n v="0"/>
    <x v="44"/>
    <n v="73.239193575034705"/>
    <n v="108.681142753437"/>
    <x v="44"/>
    <n v="79.803018376609003"/>
    <n v="147.895770230772"/>
    <n v="36.037132310024198"/>
    <s v="Regular Cash"/>
    <s v="05/22/2009"/>
    <s v="TRY"/>
    <n v="0.99759614490898474"/>
    <n v="1.67753325"/>
    <n v="351.5"/>
    <n v="2"/>
    <n v="1"/>
    <n v="2"/>
    <n v="15"/>
    <n v="2"/>
    <n v="2"/>
    <n v="107.24999999999999"/>
  </r>
  <r>
    <s v="8955 JP Equity"/>
    <s v="JAPAN PRIM REALT"/>
    <n v="3.4717212160000002"/>
    <x v="3"/>
    <x v="3"/>
    <n v="46"/>
    <n v="3.9577836990356401"/>
    <x v="45"/>
    <n v="10.9519160936722"/>
    <n v="24.649113892771599"/>
    <x v="45"/>
    <n v="9.4309638455319504"/>
    <n v="-13.682921657698699"/>
    <n v="21.3640119939529"/>
    <s v="Regular Cash"/>
    <m/>
    <s v="JPY"/>
    <n v="0.78808077624149098"/>
    <n v="9.8985430000000001"/>
    <n v="200"/>
    <n v="114"/>
    <n v="54"/>
    <n v="44"/>
    <n v="42"/>
    <n v="68"/>
    <n v="235"/>
    <n v="107.45"/>
  </r>
  <r>
    <s v="8968 JP Equity"/>
    <s v="FUKUOKA REIT COR"/>
    <n v="1.2707389440000001"/>
    <x v="3"/>
    <x v="0"/>
    <n v="47"/>
    <n v="4.1916165351867702"/>
    <x v="46"/>
    <n v="9.4845014794676192"/>
    <n v="21.000284498101099"/>
    <x v="46"/>
    <n v="7.7834698996966898"/>
    <n v="-1.9722168623062499"/>
    <n v="12.569421569355899"/>
    <s v="Regular Cash"/>
    <m/>
    <s v="JPY"/>
    <n v="0.92528303381289878"/>
    <n v="2.5930092500000002"/>
    <n v="176"/>
    <n v="99"/>
    <n v="79"/>
    <n v="62"/>
    <n v="47"/>
    <n v="91"/>
    <n v="152"/>
    <n v="107.49999999999999"/>
  </r>
  <r>
    <s v="8977 JP Equity"/>
    <s v="HANKYU HANSHIN R"/>
    <n v="0.94168665600000001"/>
    <x v="3"/>
    <x v="2"/>
    <n v="48"/>
    <n v="4.2060689926147496"/>
    <x v="47"/>
    <n v="10.8923289698481"/>
    <n v="17.618294121872498"/>
    <x v="47"/>
    <n v="9.6595088399571196"/>
    <n v="-11.954201825710699"/>
    <n v="28.8536365589651"/>
    <s v="Regular Cash"/>
    <m/>
    <s v="JPY"/>
    <n v="0.82018860601755672"/>
    <n v="2.0468817499999998"/>
    <n v="174"/>
    <n v="47"/>
    <n v="55"/>
    <n v="84"/>
    <n v="94"/>
    <n v="63"/>
    <n v="211"/>
    <n v="107.7"/>
  </r>
  <r>
    <s v="EPRT US Equity"/>
    <s v="ESSENTIAL PROPER"/>
    <n v="2.3349521919999998"/>
    <x v="1"/>
    <x v="2"/>
    <n v="49"/>
    <n v="4.1522488594055202"/>
    <x v="48"/>
    <n v="9.7815832171429502"/>
    <n v="21.353052903213399"/>
    <x v="48"/>
    <n v="9.0566038075355699"/>
    <n v="-16.1607798879478"/>
    <m/>
    <s v="Regular Cash"/>
    <s v="01/15/2021"/>
    <s v="USD"/>
    <n v="0.80222071769783998"/>
    <n v="12.736742"/>
    <n v="178"/>
    <n v="37"/>
    <n v="72"/>
    <n v="60"/>
    <n v="73"/>
    <n v="72"/>
    <n v="257"/>
    <n v="108.35"/>
  </r>
  <r>
    <s v="PSTL US Equity"/>
    <s v="POSTAL REALTY-A"/>
    <n v="0.26777121599999998"/>
    <x v="1"/>
    <x v="3"/>
    <n v="50"/>
    <n v="5.1632046699523899"/>
    <x v="49"/>
    <n v="7.5303146102782899"/>
    <n v="16.227187252371401"/>
    <x v="49"/>
    <n v="-0.177717895665541"/>
    <n v="11.155207873096501"/>
    <m/>
    <s v="Regular Cash"/>
    <s v="02/26/2021"/>
    <s v="USD"/>
    <n v="0.86498977296871771"/>
    <n v="1.754471125"/>
    <n v="97"/>
    <n v="45"/>
    <n v="109"/>
    <n v="96"/>
    <n v="191"/>
    <n v="257"/>
    <n v="69"/>
    <n v="108.45"/>
  </r>
  <r>
    <s v="SOT-U CN Equity"/>
    <s v="SLATE OFFICE REI"/>
    <n v="0.23683468799999999"/>
    <x v="5"/>
    <x v="3"/>
    <n v="51"/>
    <n v="9.3146858215331996"/>
    <x v="50"/>
    <n v="2.4298343808827099"/>
    <n v="17.689178596888102"/>
    <x v="50"/>
    <n v="4.92732748523603"/>
    <n v="-15.1394197391582"/>
    <n v="-27.1757602031904"/>
    <s v="Regular Cash"/>
    <s v="02/16/2021"/>
    <s v="CAD"/>
    <n v="0.7584451516103371"/>
    <n v="1.1346201250000001"/>
    <n v="9"/>
    <n v="94"/>
    <n v="224"/>
    <n v="83"/>
    <n v="100"/>
    <n v="142"/>
    <n v="248"/>
    <n v="108.65"/>
  </r>
  <r>
    <s v="3296 JP Equity"/>
    <s v="NIPPON REIT INVE"/>
    <n v="1.711807104"/>
    <x v="3"/>
    <x v="2"/>
    <n v="52"/>
    <n v="4.5261306762695304"/>
    <x v="51"/>
    <n v="10.032138263662"/>
    <n v="15.5204330766546"/>
    <x v="51"/>
    <n v="6.0771835450092597"/>
    <n v="-10.085736796705399"/>
    <n v="51.304773445985902"/>
    <s v="Regular Cash"/>
    <m/>
    <s v="JPY"/>
    <n v="0.80955697723683862"/>
    <n v="5.5601275000000001"/>
    <n v="146"/>
    <n v="26"/>
    <n v="68"/>
    <n v="106"/>
    <n v="93"/>
    <n v="117"/>
    <n v="199"/>
    <n v="109.05"/>
  </r>
  <r>
    <s v="BFS US Equity"/>
    <s v="SAUL CENTERS INC"/>
    <n v="0.77641203199999997"/>
    <x v="1"/>
    <x v="0"/>
    <n v="53"/>
    <n v="6.2703337669372603"/>
    <x v="52"/>
    <n v="5.8216043327798701"/>
    <n v="15.8828592040014"/>
    <x v="52"/>
    <n v="8.4938588906048107"/>
    <n v="-24.609434775482001"/>
    <n v="-23.844343284565699"/>
    <s v="Regular Cash"/>
    <s v="01/29/2021"/>
    <s v="USD"/>
    <n v="0.6835827335044411"/>
    <n v="2.1469415000000001"/>
    <n v="49"/>
    <n v="13"/>
    <n v="154"/>
    <n v="99"/>
    <n v="236"/>
    <n v="81"/>
    <n v="301"/>
    <n v="109.49999999999999"/>
  </r>
  <r>
    <s v="WSR US Equity"/>
    <s v="WHITESTONE REI"/>
    <n v="0.36170540800000001"/>
    <x v="1"/>
    <x v="0"/>
    <n v="54"/>
    <n v="4.7890534400939897"/>
    <x v="53"/>
    <n v="9.5580323231514406"/>
    <n v="14.694710542782399"/>
    <x v="53"/>
    <n v="11.029249214580201"/>
    <n v="-29.999738907587801"/>
    <n v="-9.2062976151676992"/>
    <s v="Regular Cash"/>
    <s v="03/11/2021"/>
    <s v="USD"/>
    <n v="0.63815238609418212"/>
    <n v="1.846940875"/>
    <n v="124"/>
    <n v="31"/>
    <n v="77"/>
    <n v="113"/>
    <n v="98"/>
    <n v="54"/>
    <n v="323"/>
    <n v="110.00000000000001"/>
  </r>
  <r>
    <s v="AFIN US Equity"/>
    <s v="AMERICAN FINANCE"/>
    <n v="0.87287443200000003"/>
    <x v="1"/>
    <x v="0"/>
    <n v="55"/>
    <n v="10.480888366699199"/>
    <x v="54"/>
    <n v="5.3246734749106102"/>
    <n v="11.043498903661099"/>
    <x v="54"/>
    <n v="12.164400932273001"/>
    <n v="-32.725451333023102"/>
    <m/>
    <s v="Regular Cash"/>
    <s v="01/15/2021"/>
    <s v="USD"/>
    <n v="0.5994087078149769"/>
    <n v="3.6541355000000002"/>
    <n v="4"/>
    <n v="33"/>
    <n v="163"/>
    <n v="149"/>
    <n v="229"/>
    <n v="46"/>
    <n v="330"/>
    <n v="111.1"/>
  </r>
  <r>
    <s v="8984 JP Equity"/>
    <s v="DAIWA HOUSE REIT"/>
    <n v="6.0835563519999996"/>
    <x v="3"/>
    <x v="2"/>
    <n v="56"/>
    <n v="4.14078664779663"/>
    <x v="55"/>
    <n v="10.39761151423"/>
    <n v="19.286606467179901"/>
    <x v="55"/>
    <n v="12.135940937966"/>
    <n v="8.4828469313344108"/>
    <n v="33.089080786685201"/>
    <s v="Regular Cash"/>
    <m/>
    <s v="JPY"/>
    <n v="0.99280572052681348"/>
    <n v="13.898339"/>
    <n v="179"/>
    <n v="115"/>
    <n v="60"/>
    <n v="69"/>
    <n v="257"/>
    <n v="47"/>
    <n v="89"/>
    <n v="111.34999999999998"/>
  </r>
  <r>
    <s v="8960 JP Equity"/>
    <s v="UNITED URBAN"/>
    <n v="4.2567490560000003"/>
    <x v="3"/>
    <x v="2"/>
    <n v="57"/>
    <n v="4.34173679351807"/>
    <x v="56"/>
    <n v="10.362775564961501"/>
    <n v="16.519047167902301"/>
    <x v="56"/>
    <n v="10.5107823736477"/>
    <n v="-17.2207278114853"/>
    <n v="3.2708902579960499"/>
    <s v="Regular Cash"/>
    <m/>
    <s v="JPY"/>
    <n v="0.78110072853955714"/>
    <n v="12.801917"/>
    <n v="159"/>
    <n v="135"/>
    <n v="62"/>
    <n v="93"/>
    <n v="49"/>
    <n v="57"/>
    <n v="261"/>
    <n v="111.54999999999998"/>
  </r>
  <r>
    <s v="RPAI US Equity"/>
    <s v="RETAIL PROPERTIE"/>
    <n v="2.1660940800000001"/>
    <x v="1"/>
    <x v="0"/>
    <n v="58"/>
    <n v="2.3099131584167498"/>
    <x v="57"/>
    <n v="18.068183160517801"/>
    <n v="37.309683247790197"/>
    <x v="57"/>
    <n v="21.378502733624799"/>
    <n v="-13.650166149663301"/>
    <n v="7.0790137731223703"/>
    <s v="Regular Cash"/>
    <s v="01/08/2021"/>
    <s v="USD"/>
    <n v="0.81171876472653925"/>
    <n v="13.462114"/>
    <n v="298"/>
    <n v="12"/>
    <n v="17"/>
    <n v="19"/>
    <n v="23"/>
    <n v="13"/>
    <n v="233"/>
    <n v="112.45"/>
  </r>
  <r>
    <s v="IIPR US Equity"/>
    <s v="INNOVATIVE INDUS"/>
    <n v="5.0721402879999999"/>
    <x v="1"/>
    <x v="5"/>
    <n v="59"/>
    <n v="2.36055588722229"/>
    <x v="58"/>
    <n v="17.7538624985078"/>
    <n v="37.819057056433699"/>
    <x v="58"/>
    <n v="14.738158420105"/>
    <n v="137.586225875259"/>
    <n v="779.83605012419196"/>
    <s v="Regular Cash"/>
    <s v="01/15/2021"/>
    <s v="USD"/>
    <n v="0.96327873476220172"/>
    <n v="80.20384"/>
    <n v="296"/>
    <n v="257"/>
    <n v="18"/>
    <n v="18"/>
    <n v="7"/>
    <n v="31"/>
    <n v="3"/>
    <n v="112.7"/>
  </r>
  <r>
    <s v="RYN US Equity"/>
    <s v="RAYONIER INC"/>
    <n v="4.6306990079999997"/>
    <x v="1"/>
    <x v="1"/>
    <n v="60"/>
    <n v="3.15697193145752"/>
    <x v="59"/>
    <n v="10.1416602469175"/>
    <n v="30.000160181804201"/>
    <x v="59"/>
    <n v="16.439755145248402"/>
    <n v="26.256746498353401"/>
    <n v="21.362992563088699"/>
    <s v="Regular Cash"/>
    <s v="12/31/2020"/>
    <s v="USD"/>
    <n v="0.99447667345993396"/>
    <n v="12.278635"/>
    <n v="256"/>
    <n v="103"/>
    <n v="64"/>
    <n v="28"/>
    <n v="115"/>
    <n v="28"/>
    <n v="26"/>
    <n v="113.4"/>
  </r>
  <r>
    <s v="SRC US Equity"/>
    <s v="SPIRIT REALTY"/>
    <n v="4.5963084800000003"/>
    <x v="1"/>
    <x v="0"/>
    <n v="61"/>
    <n v="6.0945878028869602"/>
    <x v="60"/>
    <n v="6.5731324213276903"/>
    <n v="15.708945137944999"/>
    <x v="60"/>
    <n v="2.11601276465947"/>
    <n v="-18.789250601859901"/>
    <n v="48.767726712731999"/>
    <s v="Regular Cash"/>
    <s v="01/15/2021"/>
    <s v="USD"/>
    <n v="0.75100698022566226"/>
    <n v="32.527940000000001"/>
    <n v="53"/>
    <n v="123"/>
    <n v="138"/>
    <n v="101"/>
    <n v="171"/>
    <n v="204"/>
    <n v="268"/>
    <n v="113.95"/>
  </r>
  <r>
    <s v="SLG US Equity"/>
    <s v="SL GREEN REALTY"/>
    <n v="4.6248919040000001"/>
    <x v="1"/>
    <x v="3"/>
    <n v="62"/>
    <n v="5.5464792251586896"/>
    <x v="61"/>
    <n v="6.3184017303767401"/>
    <n v="16.513523532502401"/>
    <x v="61"/>
    <n v="7.4961449368754502"/>
    <n v="-25.575703863996399"/>
    <n v="-18.1420028812753"/>
    <s v="Regular Cash"/>
    <s v="02/16/2021"/>
    <s v="USD"/>
    <n v="0.66464608123292779"/>
    <n v="89.379823999999999"/>
    <n v="78"/>
    <n v="150"/>
    <n v="144"/>
    <n v="94"/>
    <n v="75"/>
    <n v="96"/>
    <n v="306"/>
    <n v="114.25"/>
  </r>
  <r>
    <s v="LREIT SP Equity"/>
    <s v="LENDLEASE GLOBAL"/>
    <n v="0.70084051199999997"/>
    <x v="6"/>
    <x v="0"/>
    <n v="63"/>
    <n v="5.9617829322814897"/>
    <x v="62"/>
    <n v="1.94317340441716"/>
    <n v="22.658023828125401"/>
    <x v="62"/>
    <n v="7.7624547347778803"/>
    <n v="-4.4919898576025501"/>
    <m/>
    <s v="Distribution"/>
    <s v="09/15/2020"/>
    <s v="SGD"/>
    <n v="0.90009182305273205"/>
    <n v="1.9714631250000001"/>
    <n v="61"/>
    <n v="147"/>
    <n v="234"/>
    <n v="54"/>
    <n v="86"/>
    <n v="92"/>
    <n v="166"/>
    <n v="114.85"/>
  </r>
  <r>
    <s v="KREIT SP Equity"/>
    <s v="KEPPEL REIT"/>
    <n v="3.0448340479999998"/>
    <x v="6"/>
    <x v="3"/>
    <n v="64"/>
    <n v="4.9661021232604998"/>
    <x v="63"/>
    <n v="7.0257643978932904"/>
    <n v="17.1264270056312"/>
    <x v="63"/>
    <n v="7.5175202842914199"/>
    <n v="4.0893572754542999"/>
    <n v="16.9659379236939"/>
    <s v="Distribution"/>
    <s v="03/01/2021"/>
    <s v="SGD"/>
    <n v="0.96441592644472351"/>
    <n v="11.105933"/>
    <n v="107"/>
    <n v="264"/>
    <n v="122"/>
    <n v="87"/>
    <n v="189"/>
    <n v="95"/>
    <n v="110"/>
    <n v="117.25000000000001"/>
  </r>
  <r>
    <s v="LTC US Equity"/>
    <s v="LTC PROPERTIES"/>
    <n v="1.6167796480000001"/>
    <x v="1"/>
    <x v="6"/>
    <n v="65"/>
    <n v="5.4702491760253897"/>
    <x v="64"/>
    <n v="6.4728615165852998"/>
    <n v="14.9245864601154"/>
    <x v="64"/>
    <n v="7.6221472575375797"/>
    <n v="-6.9046246653076597"/>
    <n v="27.636204595255801"/>
    <s v="Regular Cash"/>
    <s v="02/26/2021"/>
    <s v="USD"/>
    <n v="0.82534654069655056"/>
    <n v="8.9337979999999995"/>
    <n v="83"/>
    <n v="100"/>
    <n v="141"/>
    <n v="112"/>
    <n v="216"/>
    <n v="94"/>
    <n v="190"/>
    <n v="118.15"/>
  </r>
  <r>
    <s v="WRE US Equity"/>
    <s v="WASHINGTON REIT"/>
    <n v="1.8995072"/>
    <x v="1"/>
    <x v="2"/>
    <n v="66"/>
    <n v="5.11727094650269"/>
    <x v="65"/>
    <n v="10.979657805574099"/>
    <n v="10.3343759913739"/>
    <x v="65"/>
    <n v="8.4142472158484694"/>
    <n v="-20.8899384373346"/>
    <n v="2.1909045216398599"/>
    <s v="Regular Cash"/>
    <s v="01/06/2021"/>
    <s v="USD"/>
    <n v="0.72791731364552104"/>
    <n v="8.72804"/>
    <n v="100"/>
    <n v="55"/>
    <n v="52"/>
    <n v="159"/>
    <n v="289"/>
    <n v="83"/>
    <n v="286"/>
    <n v="118.4"/>
  </r>
  <r>
    <s v="8966 JP Equity"/>
    <s v="HEIWA REAL ESTAT"/>
    <n v="1.34681728"/>
    <x v="3"/>
    <x v="2"/>
    <n v="67"/>
    <n v="3.9744498729705802"/>
    <x v="66"/>
    <n v="7.47363866811639"/>
    <n v="21.805149197774401"/>
    <x v="66"/>
    <n v="8.1924972321309806"/>
    <n v="7.1176999321486596"/>
    <n v="67.473835423126701"/>
    <s v="Regular Cash"/>
    <m/>
    <s v="JPY"/>
    <n v="0.98028996093750365"/>
    <n v="3.2704680000000002"/>
    <n v="198"/>
    <n v="78"/>
    <n v="111"/>
    <n v="55"/>
    <n v="96"/>
    <n v="85"/>
    <n v="93"/>
    <n v="118.5"/>
  </r>
  <r>
    <s v="8954 JP Equity"/>
    <s v="ORIX JREIT INC"/>
    <n v="4.9548610560000004"/>
    <x v="3"/>
    <x v="3"/>
    <n v="68"/>
    <n v="3.5676250457763699"/>
    <x v="67"/>
    <n v="12.5083038148352"/>
    <n v="18.3485217887003"/>
    <x v="67"/>
    <n v="8.7672942917430294"/>
    <n v="-14.417139765195699"/>
    <n v="35.455197407948802"/>
    <s v="Regular Cash"/>
    <m/>
    <s v="JPY"/>
    <n v="0.82001244691007102"/>
    <n v="11.860764"/>
    <n v="232"/>
    <n v="30"/>
    <n v="37"/>
    <n v="76"/>
    <n v="61"/>
    <n v="79"/>
    <n v="245"/>
    <n v="118.6"/>
  </r>
  <r>
    <s v="PCTN LN Equity"/>
    <s v="PICTON PROPERTY"/>
    <n v="0.64345849600000005"/>
    <x v="8"/>
    <x v="2"/>
    <n v="69"/>
    <n v="3.2352941036224401"/>
    <x v="68"/>
    <n v="12.785335766411301"/>
    <n v="23.6767194610083"/>
    <x v="68"/>
    <n v="15.699358482036001"/>
    <n v="-5.8302528903136999"/>
    <n v="14.320905198045899"/>
    <s v="Interim"/>
    <s v="02/26/2021"/>
    <s v="GBP"/>
    <n v="0.87938256598334263"/>
    <n v="1.0451969999999999"/>
    <n v="253"/>
    <n v="199"/>
    <n v="35"/>
    <n v="48"/>
    <n v="35"/>
    <n v="29"/>
    <n v="178"/>
    <n v="118.7"/>
  </r>
  <r>
    <s v="WIR/U CN Equity"/>
    <s v="WPT INDUSTRIAL R"/>
    <n v="1.400988672"/>
    <x v="5"/>
    <x v="5"/>
    <n v="70"/>
    <n v="4.8536739349365199"/>
    <x v="69"/>
    <n v="5.8839478027980201"/>
    <n v="19.209395582830101"/>
    <x v="69"/>
    <n v="8.7417196513339199"/>
    <n v="14.371469367071301"/>
    <n v="44.663311332631402"/>
    <s v="Regular Cash"/>
    <s v="02/16/2021"/>
    <s v="USD"/>
    <n v="0.98242305829997212"/>
    <n v="2.4807587500000001"/>
    <n v="120"/>
    <n v="261"/>
    <n v="151"/>
    <n v="70"/>
    <n v="155"/>
    <n v="80"/>
    <n v="56"/>
    <n v="118.85"/>
  </r>
  <r>
    <s v="3468 JP Equity"/>
    <s v="STAR ASIA INVEST"/>
    <n v="0.81630668799999995"/>
    <x v="3"/>
    <x v="2"/>
    <n v="71"/>
    <n v="5.7058825492858896"/>
    <x v="70"/>
    <n v="4.8741449362867302"/>
    <n v="12.4950091039765"/>
    <x v="70"/>
    <n v="3.3712248811380401"/>
    <n v="2.1554193705394198"/>
    <n v="24.227613543503399"/>
    <s v="Regular Cash"/>
    <m/>
    <s v="JPY"/>
    <n v="0.93843470847681931"/>
    <n v="4.1962330000000003"/>
    <n v="73"/>
    <n v="49"/>
    <n v="173"/>
    <n v="130"/>
    <n v="85"/>
    <n v="177"/>
    <n v="124"/>
    <n v="119.39999999999999"/>
  </r>
  <r>
    <s v="MNR US Equity"/>
    <s v="MONMOUTH REAL ES"/>
    <n v="1.780224128"/>
    <x v="1"/>
    <x v="5"/>
    <n v="72"/>
    <n v="3.9845049381256099"/>
    <x v="71"/>
    <n v="9.25029440512637"/>
    <n v="23.3544353942765"/>
    <x v="71"/>
    <n v="4.3302541178688703"/>
    <n v="24.288833258073399"/>
    <n v="41.330029724572398"/>
    <s v="Regular Cash"/>
    <s v="03/15/2021"/>
    <s v="USD"/>
    <n v="0.96838155640876256"/>
    <n v="10.220083000000001"/>
    <n v="196"/>
    <n v="243"/>
    <n v="84"/>
    <n v="50"/>
    <n v="116"/>
    <n v="154"/>
    <n v="30"/>
    <n v="119.45"/>
  </r>
  <r>
    <s v="SGREIT SP Equity"/>
    <s v="STARHILL GLOBAL"/>
    <n v="0.86356857600000003"/>
    <x v="6"/>
    <x v="0"/>
    <n v="73"/>
    <n v="7.3009710311889604"/>
    <x v="72"/>
    <n v="1.6342515671597999"/>
    <n v="20.387657644731501"/>
    <x v="72"/>
    <n v="6.2074768892431704"/>
    <n v="-18.099688194633799"/>
    <n v="-15.3195066134458"/>
    <s v="Distribution"/>
    <s v="03/25/2021"/>
    <s v="SGD"/>
    <n v="0.76341417049046989"/>
    <n v="1.0171527499999999"/>
    <n v="28"/>
    <n v="187"/>
    <n v="241"/>
    <n v="67"/>
    <n v="118"/>
    <n v="114"/>
    <n v="265"/>
    <n v="119.60000000000001"/>
  </r>
  <r>
    <s v="PDM US Equity"/>
    <s v="PIEDMONT OFFIC-A"/>
    <n v="2.0996391679999999"/>
    <x v="1"/>
    <x v="3"/>
    <n v="74"/>
    <n v="5.0239233970642099"/>
    <x v="73"/>
    <n v="8.2200616166205709"/>
    <n v="17.257820614600298"/>
    <x v="73"/>
    <n v="3.0190991062138299"/>
    <n v="-27.158457803549702"/>
    <n v="5.7635311847619199"/>
    <s v="Regular Cash"/>
    <s v="03/19/2021"/>
    <s v="USD"/>
    <n v="0.67898474368952277"/>
    <n v="10.141135999999999"/>
    <n v="105"/>
    <n v="39"/>
    <n v="100"/>
    <n v="85"/>
    <n v="300"/>
    <n v="185"/>
    <n v="314"/>
    <n v="119.65"/>
  </r>
  <r>
    <s v="FUNO11 MM Equity"/>
    <s v="FIBRA UNO"/>
    <n v="4.7144637439999997"/>
    <x v="9"/>
    <x v="2"/>
    <n v="75"/>
    <n v="5.2290377616882298"/>
    <x v="74"/>
    <n v="2.2537256777874299"/>
    <n v="41.4391048239847"/>
    <x v="74"/>
    <n v="6.8384331217515602"/>
    <n v="-23.803021671502599"/>
    <n v="4.8582759239169899"/>
    <s v="Regular Cash"/>
    <s v="02/09/2021"/>
    <s v="MXN"/>
    <n v="0.69393714379141813"/>
    <n v="8.1049589999999991"/>
    <n v="95"/>
    <n v="189"/>
    <n v="226"/>
    <n v="15"/>
    <n v="28"/>
    <n v="108"/>
    <n v="300"/>
    <n v="120.00000000000001"/>
  </r>
  <r>
    <s v="CDR US Equity"/>
    <s v="CEDAR REALTY TRU"/>
    <n v="0.164138752"/>
    <x v="1"/>
    <x v="0"/>
    <n v="76"/>
    <n v="2.1800165176391602"/>
    <x v="75"/>
    <n v="25.783992074717599"/>
    <n v="59.037236610042498"/>
    <x v="75"/>
    <n v="20.1963596890443"/>
    <n v="-33.664469735975501"/>
    <n v="-52.397237190829102"/>
    <s v="Regular Cash"/>
    <s v="02/22/2021"/>
    <s v="USD"/>
    <n v="0.62837270967497116"/>
    <n v="1.0402771875000001"/>
    <n v="307"/>
    <n v="130"/>
    <n v="7"/>
    <n v="10"/>
    <n v="5"/>
    <n v="17"/>
    <n v="333"/>
    <n v="120.6"/>
  </r>
  <r>
    <s v="SBRA US Equity"/>
    <s v="SABRA HEALTH CAR"/>
    <n v="3.728848384"/>
    <x v="1"/>
    <x v="6"/>
    <n v="77"/>
    <n v="6.63716840744019"/>
    <x v="76"/>
    <n v="5.2999408466428504"/>
    <n v="11.295816300843899"/>
    <x v="76"/>
    <n v="4.0875017280885197"/>
    <n v="-10.573016545232599"/>
    <n v="41.1632175787623"/>
    <s v="Regular Cash"/>
    <s v="02/26/2021"/>
    <s v="USD"/>
    <n v="0.80462841460616741"/>
    <n v="22.191444000000001"/>
    <n v="42"/>
    <n v="110"/>
    <n v="165"/>
    <n v="146"/>
    <n v="144"/>
    <n v="162"/>
    <n v="203"/>
    <n v="121.3"/>
  </r>
  <r>
    <s v="3298 JP Equity"/>
    <s v="INVESCO OFFICE J"/>
    <n v="1.3577299199999999"/>
    <x v="3"/>
    <x v="3"/>
    <n v="78"/>
    <n v="4.5363407135009801"/>
    <x v="77"/>
    <n v="9.5468011924873402"/>
    <n v="13.997167349293701"/>
    <x v="77"/>
    <n v="4.3026981689848798"/>
    <n v="-24.820509558717301"/>
    <n v="34.413201217650503"/>
    <s v="Regular Cash"/>
    <m/>
    <s v="JPY"/>
    <n v="0.67504268438833415"/>
    <n v="5.0564749999999998"/>
    <n v="145"/>
    <n v="44"/>
    <n v="78"/>
    <n v="116"/>
    <n v="87"/>
    <n v="155"/>
    <n v="302"/>
    <n v="121.4"/>
  </r>
  <r>
    <s v="SITC US Equity"/>
    <s v="SITE CENTERS COR"/>
    <n v="2.316705024"/>
    <x v="1"/>
    <x v="0"/>
    <n v="79"/>
    <n v="1.6570008993148799"/>
    <x v="78"/>
    <n v="17.2983453796889"/>
    <n v="32.2625790567118"/>
    <x v="78"/>
    <n v="19.268773036724301"/>
    <n v="-5.3458955339411398"/>
    <n v="21.415911001721799"/>
    <s v="Regular Cash"/>
    <s v="01/07/2021"/>
    <s v="USD"/>
    <n v="0.90209264511120368"/>
    <n v="13.363200000000001"/>
    <n v="325"/>
    <n v="46"/>
    <n v="20"/>
    <n v="22"/>
    <n v="33"/>
    <n v="20"/>
    <n v="174"/>
    <n v="121.65"/>
  </r>
  <r>
    <s v="BRG US Equity"/>
    <s v="BLUEROCK RESIDEN"/>
    <n v="0.27925635199999999"/>
    <x v="1"/>
    <x v="4"/>
    <n v="80"/>
    <n v="5.4806070327758798"/>
    <x v="79"/>
    <n v="-0.33613414399392699"/>
    <n v="28.939988178187299"/>
    <x v="79"/>
    <n v="-6.3930577327481002"/>
    <n v="10.2631991700366"/>
    <n v="100.51581248810901"/>
    <s v="Regular Cash"/>
    <s v="01/05/2021"/>
    <s v="USD"/>
    <n v="0.92439592573678642"/>
    <n v="2.8997847499999998"/>
    <n v="81"/>
    <n v="17"/>
    <n v="270"/>
    <n v="30"/>
    <n v="17"/>
    <n v="341"/>
    <n v="75"/>
    <n v="121.8"/>
  </r>
  <r>
    <s v="365550 KS Equity"/>
    <s v="ESR KENDALL SQUA"/>
    <n v="0.76004627199999997"/>
    <x v="10"/>
    <x v="1"/>
    <n v="81"/>
    <n v="0"/>
    <x v="80"/>
    <n v="12.129559220898599"/>
    <m/>
    <x v="27"/>
    <n v="13.9352820345102"/>
    <m/>
    <m/>
    <s v="N/A"/>
    <m/>
    <s v="N/A"/>
    <n v="0.99004359299691602"/>
    <n v="2.10812"/>
    <n v="351.5"/>
    <n v="97"/>
    <n v="39"/>
    <s v=""/>
    <s v=""/>
    <n v="36"/>
    <s v=""/>
    <n v="121.85"/>
  </r>
  <r>
    <s v="GOOD US Equity"/>
    <s v="GLADSTONE COMMER"/>
    <n v="0.64013177600000004"/>
    <x v="1"/>
    <x v="2"/>
    <n v="82"/>
    <n v="7.8917493820190403"/>
    <x v="81"/>
    <n v="7.2164329165549201"/>
    <n v="6.68647799391118"/>
    <x v="80"/>
    <n v="6.4420976042742302"/>
    <n v="-4.9645293467183604"/>
    <n v="34.063701751157502"/>
    <s v="Regular Cash"/>
    <s v="02/26/2021"/>
    <s v="USD"/>
    <n v="0.8701417446910602"/>
    <n v="4.0508757500000003"/>
    <n v="23"/>
    <n v="82"/>
    <n v="118"/>
    <n v="216"/>
    <n v="269"/>
    <n v="113"/>
    <n v="168"/>
    <n v="122.00000000000001"/>
  </r>
  <r>
    <s v="3462 JP Equity"/>
    <s v="NOMURA REAL ESTA"/>
    <n v="7.3876423679999998"/>
    <x v="3"/>
    <x v="2"/>
    <n v="83"/>
    <n v="3.8071994781494101"/>
    <x v="82"/>
    <n v="9.4005816925190704"/>
    <n v="20.930750820994302"/>
    <x v="81"/>
    <n v="9.6527976418595305"/>
    <n v="-9.7557401234819991"/>
    <n v="32.467629698019898"/>
    <s v="Regular Cash"/>
    <m/>
    <s v="JPY"/>
    <n v="0.85325388563475613"/>
    <n v="17.123484000000001"/>
    <n v="212"/>
    <n v="87"/>
    <n v="81"/>
    <n v="63"/>
    <n v="101"/>
    <n v="64"/>
    <n v="198"/>
    <n v="122.1"/>
  </r>
  <r>
    <s v="AGYO TI Equity"/>
    <s v="ATAKULE GAYRIMEN"/>
    <n v="0.13975996800000001"/>
    <x v="2"/>
    <x v="2"/>
    <n v="84"/>
    <n v="0"/>
    <x v="83"/>
    <n v="71.392815506729406"/>
    <n v="94.6299467336829"/>
    <x v="82"/>
    <n v="78.394924802462697"/>
    <n v="74.517372195454698"/>
    <n v="39.948821692856797"/>
    <s v="Regular Cash"/>
    <s v="05/31/2013"/>
    <s v="TRY"/>
    <n v="0.84508226250328822"/>
    <n v="9.0344139999999999"/>
    <n v="351.5"/>
    <n v="298"/>
    <n v="2"/>
    <n v="3"/>
    <n v="4"/>
    <n v="3"/>
    <n v="9"/>
    <n v="122.40000000000002"/>
  </r>
  <r>
    <s v="TNT-U CN Equity"/>
    <s v="TRUE NORTH COMME"/>
    <n v="0.43188332800000001"/>
    <x v="5"/>
    <x v="3"/>
    <n v="85"/>
    <n v="9.2667713165283203"/>
    <x v="84"/>
    <n v="2.7375442564339298"/>
    <n v="12.7202453037614"/>
    <x v="83"/>
    <n v="2.8401117586339502"/>
    <n v="-4.2885882536288404"/>
    <n v="29.014940534337299"/>
    <s v="Regular Cash"/>
    <s v="02/16/2021"/>
    <s v="CAD"/>
    <n v="0.81699260368377491"/>
    <n v="1.3526579999999999"/>
    <n v="10"/>
    <n v="165"/>
    <n v="219"/>
    <n v="128"/>
    <n v="159"/>
    <n v="188"/>
    <n v="163"/>
    <n v="123.50000000000001"/>
  </r>
  <r>
    <s v="NWH-U CN Equity"/>
    <s v="NORTHWEST HEALTH"/>
    <n v="1.82085824"/>
    <x v="5"/>
    <x v="6"/>
    <n v="86"/>
    <n v="6.0978660583496103"/>
    <x v="85"/>
    <n v="3.6291260469562698"/>
    <n v="13.295292052135199"/>
    <x v="84"/>
    <n v="5.1340973121013898"/>
    <n v="14.775195457866801"/>
    <n v="50.055035437548902"/>
    <s v="Regular Cash"/>
    <s v="02/15/2021"/>
    <s v="CAD"/>
    <n v="0.9795945421684773"/>
    <n v="6.7687540000000004"/>
    <n v="52"/>
    <n v="291"/>
    <n v="193"/>
    <n v="122"/>
    <n v="117"/>
    <n v="136"/>
    <n v="55"/>
    <n v="124.3"/>
  </r>
  <r>
    <s v="AHH US Equity"/>
    <s v="ARMADA HOFFLER P"/>
    <n v="0.95111027199999998"/>
    <x v="1"/>
    <x v="2"/>
    <n v="87"/>
    <n v="4.9627795219421396"/>
    <x v="86"/>
    <n v="7.4666680230034599"/>
    <n v="12.226510996039501"/>
    <x v="85"/>
    <n v="7.7540094906741697"/>
    <n v="-31.580172780885"/>
    <n v="7.0946753335070696"/>
    <s v="Regular Cash"/>
    <s v="04/08/2021"/>
    <s v="USD"/>
    <n v="0.63900634798285483"/>
    <n v="2.46820525"/>
    <n v="108"/>
    <n v="16"/>
    <n v="113"/>
    <n v="135"/>
    <n v="197"/>
    <n v="93"/>
    <n v="328"/>
    <n v="126.1"/>
  </r>
  <r>
    <s v="BBOX LN Equity"/>
    <s v="TRITAX BIG BOX R"/>
    <n v="4.3562009599999998"/>
    <x v="8"/>
    <x v="5"/>
    <n v="88"/>
    <n v="3.4915437698364298"/>
    <x v="87"/>
    <n v="10.6339674768676"/>
    <n v="18.624773973663999"/>
    <x v="86"/>
    <n v="10.5556749617917"/>
    <n v="43.465315447365398"/>
    <n v="51.203617692930997"/>
    <s v="Interim"/>
    <s v="11/13/2020"/>
    <s v="GBP"/>
    <n v="0.9867495610011372"/>
    <n v="12.992010000000001"/>
    <n v="238"/>
    <n v="252"/>
    <n v="57"/>
    <n v="74"/>
    <n v="127"/>
    <n v="56"/>
    <n v="15"/>
    <n v="126.64999999999999"/>
  </r>
  <r>
    <s v="BDN US Equity"/>
    <s v="BRANDYWINE RLTY"/>
    <n v="1.9991151359999999"/>
    <x v="1"/>
    <x v="3"/>
    <n v="89"/>
    <n v="6.4406776428222701"/>
    <x v="88"/>
    <n v="3.3274966015957901"/>
    <n v="18.332697511227501"/>
    <x v="87"/>
    <n v="0.74673368135307305"/>
    <n v="-20.1951958440502"/>
    <n v="-13.447606136567099"/>
    <s v="Regular Cash"/>
    <s v="01/20/2021"/>
    <s v="USD"/>
    <n v="0.72615385789137854"/>
    <n v="24.524034"/>
    <n v="45"/>
    <n v="67"/>
    <n v="203"/>
    <n v="77"/>
    <n v="283"/>
    <n v="235"/>
    <n v="280"/>
    <n v="126.75"/>
  </r>
  <r>
    <s v="APR-U CN Equity"/>
    <s v="AUTOMOTIVE PROPE"/>
    <n v="0.40934348799999998"/>
    <x v="5"/>
    <x v="1"/>
    <n v="90"/>
    <n v="7.2760181427001998"/>
    <x v="89"/>
    <n v="3.44520125452441"/>
    <n v="10.0927283864308"/>
    <x v="88"/>
    <n v="4.1970251443908397"/>
    <n v="2.1865684121671598"/>
    <n v="36.627239696590699"/>
    <s v="Regular Cash"/>
    <s v="02/16/2021"/>
    <s v="CAD"/>
    <n v="0.89619760442956065"/>
    <n v="1.0022075625"/>
    <n v="29"/>
    <n v="191"/>
    <n v="198"/>
    <n v="161"/>
    <n v="105"/>
    <n v="157"/>
    <n v="123"/>
    <n v="127.25"/>
  </r>
  <r>
    <s v="OHI US Equity"/>
    <s v="OMEGA HEALTHCARE"/>
    <n v="8.4711311360000003"/>
    <x v="1"/>
    <x v="6"/>
    <n v="91"/>
    <n v="7.2178831100463903"/>
    <x v="90"/>
    <n v="6.6434222287181699"/>
    <n v="8.3550941741506293"/>
    <x v="89"/>
    <n v="4.08890936430568"/>
    <n v="-6.4467894511223403"/>
    <n v="79.754253171976799"/>
    <s v="Regular Cash"/>
    <s v="02/16/2021"/>
    <s v="USD"/>
    <n v="0.82109686125165227"/>
    <n v="60.281308000000003"/>
    <n v="32"/>
    <n v="195"/>
    <n v="136"/>
    <n v="190"/>
    <n v="182"/>
    <n v="161"/>
    <n v="186"/>
    <n v="127.29999999999998"/>
  </r>
  <r>
    <s v="2971 JP Equity"/>
    <s v="ESCON JAPAN REIT"/>
    <n v="0.33489311999999999"/>
    <x v="3"/>
    <x v="2"/>
    <n v="92"/>
    <n v="5.4927301406860396"/>
    <x v="91"/>
    <n v="4.0090024921832601"/>
    <n v="13.027792772930701"/>
    <x v="90"/>
    <n v="4.80258862085328"/>
    <n v="5.6830551792047599"/>
    <m/>
    <s v="Regular Cash"/>
    <m/>
    <s v="JPY"/>
    <n v="0.96520077469988308"/>
    <n v="1.30324475"/>
    <n v="80"/>
    <n v="157"/>
    <n v="187"/>
    <n v="126"/>
    <n v="95"/>
    <n v="146"/>
    <n v="104"/>
    <n v="127.35"/>
  </r>
  <r>
    <s v="MGP US Equity"/>
    <s v="MGM GROWTH PRO-A"/>
    <n v="10.686009344"/>
    <x v="1"/>
    <x v="7"/>
    <n v="93"/>
    <n v="5.9252510070800799"/>
    <x v="92"/>
    <n v="4.5425677445044803"/>
    <n v="12.427565083667799"/>
    <x v="91"/>
    <n v="5.14377204343588"/>
    <n v="4.9517531315544296"/>
    <n v="51.409103649002702"/>
    <s v="Regular Cash"/>
    <s v="01/15/2021"/>
    <s v="USD"/>
    <n v="0.95752111929458728"/>
    <n v="24.706586000000001"/>
    <n v="62"/>
    <n v="238"/>
    <n v="178"/>
    <n v="131"/>
    <n v="160"/>
    <n v="135"/>
    <n v="107"/>
    <n v="127.85"/>
  </r>
  <r>
    <s v="REG US Equity"/>
    <s v="REGENCY CENTERS"/>
    <n v="8.4141670400000006"/>
    <x v="1"/>
    <x v="0"/>
    <n v="94"/>
    <n v="4.7448167800903303"/>
    <x v="93"/>
    <n v="10.26598812186"/>
    <n v="8.6274485830298602"/>
    <x v="92"/>
    <n v="10.0241273953249"/>
    <n v="-17.216694231421801"/>
    <n v="0.132244097657153"/>
    <s v="Regular Cash"/>
    <s v="01/05/2021"/>
    <s v="USD"/>
    <n v="0.77587004893315326"/>
    <n v="61.835428"/>
    <n v="128"/>
    <n v="73"/>
    <n v="63"/>
    <n v="187"/>
    <n v="149"/>
    <n v="61"/>
    <n v="260"/>
    <n v="128.05000000000001"/>
  </r>
  <r>
    <s v="WRI US Equity"/>
    <s v="WEINGARTEN RLTY"/>
    <n v="3.098503424"/>
    <x v="1"/>
    <x v="0"/>
    <n v="95"/>
    <n v="2.9556651115417498"/>
    <x v="94"/>
    <n v="11.8971065600701"/>
    <n v="20.8985125636741"/>
    <x v="93"/>
    <n v="12.4134772708209"/>
    <n v="-15.1882583175453"/>
    <n v="13.2516714648291"/>
    <s v="Special Cash"/>
    <s v="12/29/2020"/>
    <s v="USD"/>
    <n v="0.78277634811759467"/>
    <n v="18.005122"/>
    <n v="270"/>
    <n v="65"/>
    <n v="43"/>
    <n v="64"/>
    <n v="54"/>
    <n v="44"/>
    <n v="249"/>
    <n v="128.35"/>
  </r>
  <r>
    <s v="MPW US Equity"/>
    <s v="MEDICAL PROPERTI"/>
    <n v="12.842255359999999"/>
    <x v="1"/>
    <x v="6"/>
    <n v="96"/>
    <n v="4.8171277046203604"/>
    <x v="95"/>
    <n v="6.4072159516990901"/>
    <n v="16.720737986128"/>
    <x v="94"/>
    <n v="2.8912305383047099"/>
    <n v="0.57835473684526595"/>
    <n v="115.271707220411"/>
    <s v="Regular Cash"/>
    <s v="01/07/2021"/>
    <s v="USD"/>
    <n v="0.92306298733637726"/>
    <n v="72.554984000000005"/>
    <n v="122"/>
    <n v="173"/>
    <n v="142"/>
    <n v="90"/>
    <n v="183"/>
    <n v="186"/>
    <n v="136"/>
    <n v="128.5"/>
  </r>
  <r>
    <s v="HLGYO TI Equity"/>
    <s v="HALK GAYRIMENKUL"/>
    <n v="0.50715542400000002"/>
    <x v="2"/>
    <x v="4"/>
    <n v="97"/>
    <n v="0.122926957905293"/>
    <x v="96"/>
    <n v="16.341982136816899"/>
    <n v="62.415475341282303"/>
    <x v="95"/>
    <n v="21.025391058213"/>
    <n v="117.217261927263"/>
    <n v="164.579417038185"/>
    <s v="Regular Cash"/>
    <s v="07/01/2020"/>
    <s v="TRY"/>
    <n v="0.82973683481342497"/>
    <n v="42.9313"/>
    <n v="345"/>
    <n v="350"/>
    <n v="23"/>
    <n v="7"/>
    <n v="6"/>
    <n v="15"/>
    <n v="5"/>
    <n v="129.80000000000001"/>
  </r>
  <r>
    <s v="CLW AU Equity"/>
    <s v="CHARTER HLW REIT"/>
    <n v="2.116018688"/>
    <x v="7"/>
    <x v="2"/>
    <n v="98"/>
    <n v="6.0896763801574698"/>
    <x v="97"/>
    <n v="6.7977289974441097"/>
    <n v="7.6821112528597997"/>
    <x v="96"/>
    <n v="3.50755168109611"/>
    <n v="6.71999722775245"/>
    <n v="53.188119327238901"/>
    <s v="Regular Cash"/>
    <s v="02/12/2021"/>
    <s v="AUD"/>
    <n v="0.93984578430221588"/>
    <n v="9.2027850000000004"/>
    <n v="54"/>
    <n v="160"/>
    <n v="132"/>
    <n v="200"/>
    <n v="213"/>
    <n v="171"/>
    <n v="97"/>
    <n v="131.25"/>
  </r>
  <r>
    <s v="KLGYO TI Equity"/>
    <s v="KILER GAYRIMENKU"/>
    <n v="0.25476083199999999"/>
    <x v="2"/>
    <x v="2"/>
    <n v="99.5"/>
    <n v="0"/>
    <x v="98"/>
    <n v="19.152284681453398"/>
    <n v="21.609660807174699"/>
    <x v="97"/>
    <n v="21.640851510928599"/>
    <n v="131.123355489088"/>
    <n v="61.700636591089498"/>
    <s v="N/A"/>
    <m/>
    <s v="N/A"/>
    <n v="0.3213105723261836"/>
    <n v="24.554164"/>
    <n v="351.5"/>
    <n v="9"/>
    <n v="14"/>
    <n v="57"/>
    <n v="141"/>
    <n v="12"/>
    <n v="4"/>
    <n v="131.5"/>
  </r>
  <r>
    <s v="8987 JP Equity"/>
    <s v="JAPAN EXCELLENT"/>
    <n v="1.7887381760000001"/>
    <x v="3"/>
    <x v="3"/>
    <n v="99.5"/>
    <n v="4.2082428932189897"/>
    <x v="99"/>
    <n v="9.1771681583108204"/>
    <n v="13.627647872093"/>
    <x v="98"/>
    <n v="6.7772560304219596"/>
    <n v="-22.143957937200302"/>
    <n v="19.482058435469099"/>
    <s v="Regular Cash"/>
    <m/>
    <s v="JPY"/>
    <n v="0.7214418202884888"/>
    <n v="4.875813"/>
    <n v="173"/>
    <n v="72"/>
    <n v="85"/>
    <n v="119"/>
    <n v="97"/>
    <n v="110"/>
    <n v="293"/>
    <n v="131.5"/>
  </r>
  <r>
    <s v="STAR US Equity"/>
    <s v="ISTAR INC"/>
    <n v="1.2043443199999999"/>
    <x v="1"/>
    <x v="2"/>
    <n v="101"/>
    <n v="2.7127003669738801"/>
    <x v="100"/>
    <n v="10.1154094869167"/>
    <n v="24.497625615739"/>
    <x v="99"/>
    <n v="9.2255817959054909"/>
    <n v="10.3148265005916"/>
    <n v="77.877898585586493"/>
    <s v="Regular Cash"/>
    <s v="12/15/2020"/>
    <s v="USD"/>
    <n v="0.92685710362025708"/>
    <n v="8.2827594999999992"/>
    <n v="281"/>
    <n v="168"/>
    <n v="65"/>
    <n v="46"/>
    <n v="92"/>
    <n v="71"/>
    <n v="73"/>
    <n v="132.25"/>
  </r>
  <r>
    <s v="8957 JP Equity"/>
    <s v="TOKYU REIT INC"/>
    <n v="1.603634048"/>
    <x v="3"/>
    <x v="2"/>
    <n v="102"/>
    <n v="3.90442895889282"/>
    <x v="101"/>
    <n v="8.6881583313130903"/>
    <n v="16.1354578737628"/>
    <x v="100"/>
    <n v="5.9414023197171204"/>
    <n v="-8.6929475583278499"/>
    <n v="46.055434623289401"/>
    <s v="Regular Cash"/>
    <m/>
    <s v="JPY"/>
    <n v="0.85303471999532343"/>
    <n v="4.9143470000000002"/>
    <n v="203"/>
    <n v="102"/>
    <n v="94"/>
    <n v="97"/>
    <n v="58"/>
    <n v="122"/>
    <n v="194"/>
    <n v="132.44999999999999"/>
  </r>
  <r>
    <s v="OZKGY TI Equity"/>
    <s v="OZAK GAYRIMENKUL"/>
    <n v="0.28057129600000003"/>
    <x v="2"/>
    <x v="2"/>
    <n v="103"/>
    <n v="0"/>
    <x v="102"/>
    <n v="11.977044924102501"/>
    <n v="44.547793444478401"/>
    <x v="101"/>
    <n v="12.301070349484499"/>
    <n v="39.126387563362002"/>
    <n v="88.209815144988696"/>
    <s v="Regular Cash"/>
    <s v="06/04/2013"/>
    <s v="TRY"/>
    <n v="0.94117641893492243"/>
    <n v="10.612632"/>
    <n v="351.5"/>
    <n v="182"/>
    <n v="40"/>
    <n v="12"/>
    <n v="38"/>
    <n v="45"/>
    <n v="16"/>
    <n v="132.5"/>
  </r>
  <r>
    <s v="CXP US Equity"/>
    <s v="COLUMBIA PROPERT"/>
    <n v="1.6368496640000001"/>
    <x v="1"/>
    <x v="3"/>
    <n v="104"/>
    <n v="5.8988761901855504"/>
    <x v="103"/>
    <n v="4.4754193070839099"/>
    <n v="15.5388126564246"/>
    <x v="102"/>
    <n v="-0.69735272249408198"/>
    <n v="-31.7366863258795"/>
    <n v="-21.286188231148799"/>
    <s v="Regular Cash"/>
    <s v="01/08/2021"/>
    <s v="USD"/>
    <n v="0.62703656297610266"/>
    <n v="10.329131"/>
    <n v="65"/>
    <n v="119"/>
    <n v="179"/>
    <n v="104"/>
    <n v="175"/>
    <n v="271"/>
    <n v="329"/>
    <n v="134.94999999999999"/>
  </r>
  <r>
    <s v="ALGYO TI Equity"/>
    <s v="ALARKO GAYRIMENK"/>
    <n v="0.23889028800000001"/>
    <x v="2"/>
    <x v="2"/>
    <n v="105"/>
    <n v="2.4064171314239502"/>
    <x v="104"/>
    <n v="7.9056097567898904"/>
    <n v="64.9760429660613"/>
    <x v="103"/>
    <n v="5.3627432363788898"/>
    <n v="54.776569294653001"/>
    <n v="86.139712187267605"/>
    <s v="Regular Cash"/>
    <s v="07/23/2020"/>
    <s v="TRY"/>
    <n v="0.97251113501201214"/>
    <n v="16.732610999999999"/>
    <n v="291"/>
    <n v="263"/>
    <n v="105"/>
    <n v="6"/>
    <n v="9"/>
    <n v="129"/>
    <n v="12"/>
    <n v="135.69999999999996"/>
  </r>
  <r>
    <s v="EKGYO TI Equity"/>
    <s v="EMLAK KONUT"/>
    <n v="1.416062208"/>
    <x v="2"/>
    <x v="4"/>
    <n v="106"/>
    <n v="0.76692008972168002"/>
    <x v="105"/>
    <n v="8.0587972561480008"/>
    <n v="62.187159107958401"/>
    <x v="104"/>
    <n v="29.388933161390799"/>
    <n v="39.017211419710897"/>
    <n v="-34.804341516450997"/>
    <s v="Regular Cash"/>
    <s v="07/27/2020"/>
    <s v="TRY"/>
    <n v="0.95967306471304303"/>
    <n v="225.68448000000001"/>
    <n v="336"/>
    <n v="62"/>
    <n v="104"/>
    <n v="8"/>
    <n v="56"/>
    <n v="6"/>
    <n v="17"/>
    <n v="135.85"/>
  </r>
  <r>
    <s v="REI-U CN Equity"/>
    <s v="RIOCAN REIT"/>
    <n v="4.4372111360000002"/>
    <x v="5"/>
    <x v="0"/>
    <n v="107"/>
    <n v="5.3932585716247603"/>
    <x v="106"/>
    <n v="3.87213451703348"/>
    <n v="14.954589210144601"/>
    <x v="105"/>
    <n v="7.24955275595347"/>
    <n v="-26.299605682927002"/>
    <n v="-7.0038356945457902"/>
    <s v="Regular Cash"/>
    <s v="02/05/2021"/>
    <s v="CAD"/>
    <n v="0.66602258157205252"/>
    <n v="29.882819999999999"/>
    <n v="89"/>
    <n v="184"/>
    <n v="190"/>
    <n v="111"/>
    <n v="114"/>
    <n v="100"/>
    <n v="310"/>
    <n v="137.35000000000002"/>
  </r>
  <r>
    <s v="SAFE US Equity"/>
    <s v="SAFEHOLD INC"/>
    <n v="4.2521955839999999"/>
    <x v="1"/>
    <x v="1"/>
    <n v="108"/>
    <n v="0.80247306823730502"/>
    <x v="107"/>
    <n v="8.8865038398137308"/>
    <n v="26.110168901695801"/>
    <x v="106"/>
    <n v="11.5602222786115"/>
    <n v="59.849042251792198"/>
    <n v="421.800287992618"/>
    <s v="Regular Cash"/>
    <s v="01/15/2021"/>
    <s v="USD"/>
    <n v="0.9757481349729038"/>
    <n v="7.2879085000000003"/>
    <n v="335"/>
    <n v="50"/>
    <n v="88"/>
    <n v="36"/>
    <n v="21"/>
    <n v="50"/>
    <n v="10"/>
    <n v="138.05000000000001"/>
  </r>
  <r>
    <s v="SRU-U CN Equity"/>
    <s v="SMARTCENTRES REA"/>
    <n v="3.231035136"/>
    <x v="5"/>
    <x v="0"/>
    <n v="109"/>
    <n v="7.6447935104370099"/>
    <x v="108"/>
    <n v="4.60767416976402"/>
    <n v="5.2208840624036199"/>
    <x v="107"/>
    <n v="6.0143369766208403"/>
    <n v="-13.502369077708099"/>
    <n v="1.5368744077210099"/>
    <s v="Regular Cash"/>
    <s v="02/16/2021"/>
    <s v="CAD"/>
    <n v="0.78660257993813265"/>
    <n v="17.064381999999998"/>
    <n v="24"/>
    <n v="148"/>
    <n v="175"/>
    <n v="233"/>
    <n v="90"/>
    <n v="118"/>
    <n v="229"/>
    <n v="138.44999999999999"/>
  </r>
  <r>
    <s v="CARM FP Equity"/>
    <s v="CARMILA"/>
    <n v="2.0077077760000002"/>
    <x v="11"/>
    <x v="0"/>
    <n v="110"/>
    <n v="8.6058521270752006"/>
    <x v="109"/>
    <n v="-6.9876511568651898"/>
    <n v="23.143641042787401"/>
    <x v="108"/>
    <n v="-2.2458006186896999"/>
    <n v="-20.3808336436757"/>
    <n v="-38.0230506263458"/>
    <s v="Regular Cash"/>
    <s v="07/27/2020"/>
    <s v="EUR"/>
    <n v="0.68948133861203431"/>
    <n v="1.0358704999999999"/>
    <n v="16"/>
    <n v="56"/>
    <n v="345"/>
    <n v="51"/>
    <n v="82"/>
    <n v="288"/>
    <n v="284"/>
    <n v="139.29999999999998"/>
  </r>
  <r>
    <s v="EQR US Equity"/>
    <s v="EQUITY RESIDENTI"/>
    <n v="24.546379775999998"/>
    <x v="1"/>
    <x v="4"/>
    <n v="111"/>
    <n v="3.6072447299957302"/>
    <x v="110"/>
    <n v="14.6755912862778"/>
    <n v="9.8454303751794399"/>
    <x v="109"/>
    <n v="12.702427352152201"/>
    <n v="-17.899205517313799"/>
    <n v="31.032612859359102"/>
    <s v="Regular Cash"/>
    <s v="01/15/2021"/>
    <s v="USD"/>
    <n v="0.76625754889147701"/>
    <n v="162.02201600000001"/>
    <n v="229"/>
    <n v="59"/>
    <n v="25"/>
    <n v="163"/>
    <n v="123"/>
    <n v="42"/>
    <n v="264"/>
    <n v="140.1"/>
  </r>
  <r>
    <s v="SUPR LN Equity"/>
    <s v="SUPERMARKET INCO"/>
    <n v="1.0034312320000001"/>
    <x v="8"/>
    <x v="0"/>
    <n v="112"/>
    <n v="5.3669724464416504"/>
    <x v="111"/>
    <n v="4.3635519559491698"/>
    <n v="10.6538507265807"/>
    <x v="110"/>
    <n v="5.0701912447978197"/>
    <n v="14.80267768605"/>
    <n v="30.6733187654755"/>
    <s v="Interim"/>
    <s v="02/26/2021"/>
    <s v="GBP"/>
    <n v="0.99543379257810871"/>
    <n v="3.3183945000000001"/>
    <n v="90"/>
    <n v="167"/>
    <n v="181"/>
    <n v="154"/>
    <n v="243"/>
    <n v="139"/>
    <n v="54"/>
    <n v="140.89999999999998"/>
  </r>
  <r>
    <s v="LXI LN Equity"/>
    <s v="LXI REIT PLC"/>
    <n v="0.90679072000000005"/>
    <x v="8"/>
    <x v="2"/>
    <n v="113.5"/>
    <n v="4.3918919563293501"/>
    <x v="112"/>
    <n v="6.2249232173721998"/>
    <n v="11.882966848245401"/>
    <x v="111"/>
    <n v="7.0540097926598602"/>
    <n v="5.9781888462246497"/>
    <n v="45.376356310664498"/>
    <s v="Interim"/>
    <s v="12/30/2020"/>
    <s v="GBP"/>
    <n v="0.95521488859573822"/>
    <n v="1.22568875"/>
    <n v="153"/>
    <n v="145"/>
    <n v="147"/>
    <n v="141"/>
    <n v="107"/>
    <n v="105"/>
    <n v="103"/>
    <n v="140.9"/>
  </r>
  <r>
    <s v="HIW US Equity"/>
    <s v="HIGHWOODS PROP"/>
    <n v="4.2124398080000001"/>
    <x v="1"/>
    <x v="3"/>
    <n v="113.5"/>
    <n v="4.7619047164917001"/>
    <x v="113"/>
    <n v="6.7231365738403399"/>
    <n v="15.8095269400389"/>
    <x v="112"/>
    <n v="1.74110171110777"/>
    <n v="-18.782988792368599"/>
    <n v="5.3294710569433903"/>
    <s v="Regular Cash"/>
    <s v="03/09/2021"/>
    <s v="USD"/>
    <n v="0.76726927269656009"/>
    <n v="41.242660000000001"/>
    <n v="126"/>
    <n v="137"/>
    <n v="133"/>
    <n v="100"/>
    <n v="281"/>
    <n v="212"/>
    <n v="267"/>
    <n v="140.9"/>
  </r>
  <r>
    <s v="ILPT US Equity"/>
    <s v="INDUSTRIAL LOGIS"/>
    <n v="1.4764576"/>
    <x v="1"/>
    <x v="5"/>
    <n v="115"/>
    <n v="5.7692313194274902"/>
    <x v="114"/>
    <n v="4.2642469172157904"/>
    <n v="10.992585171249299"/>
    <x v="113"/>
    <n v="-0.302076411718533"/>
    <n v="3.6250916330297298"/>
    <n v="29.2984783778188"/>
    <s v="Regular Cash"/>
    <s v="02/18/2021"/>
    <s v="USD"/>
    <n v="0.93885918641135069"/>
    <n v="6.4539749999999998"/>
    <n v="69"/>
    <n v="138"/>
    <n v="182"/>
    <n v="150"/>
    <n v="238"/>
    <n v="260"/>
    <n v="115"/>
    <n v="141.25"/>
  </r>
  <r>
    <s v="FFA SJ Equity"/>
    <s v="FORTRESS REIT LT"/>
    <n v="1.2966707200000001"/>
    <x v="0"/>
    <x v="2"/>
    <n v="116"/>
    <n v="7.5126862525939897"/>
    <x v="115"/>
    <n v="3.67301305681376"/>
    <n v="7.9109888946676596"/>
    <x v="114"/>
    <n v="-2.4134903270054502"/>
    <n v="-12.300272209425399"/>
    <n v="-13.413231291066401"/>
    <s v="Final"/>
    <s v="09/28/2020"/>
    <s v="ZAR"/>
    <n v="0.80534760495875013"/>
    <n v="1.6740326249999999"/>
    <n v="25"/>
    <n v="144"/>
    <n v="192"/>
    <n v="198"/>
    <n v="81"/>
    <n v="290"/>
    <n v="216"/>
    <n v="141.55000000000001"/>
  </r>
  <r>
    <s v="SGR-U CN Equity"/>
    <s v="SLATE GROCERY RE"/>
    <n v="0.44029094400000002"/>
    <x v="5"/>
    <x v="0"/>
    <n v="117"/>
    <n v="9.5367717742919904"/>
    <x v="116"/>
    <n v="1.0604587129879199"/>
    <n v="8.1742502968018105"/>
    <x v="115"/>
    <n v="4.1988496261808699"/>
    <n v="2.2206268539358001"/>
    <n v="32.247752271347998"/>
    <s v="Regular Cash"/>
    <s v="02/16/2021"/>
    <s v="USD"/>
    <n v="0.89140856858116924"/>
    <n v="1.3707242500000001"/>
    <n v="7"/>
    <n v="247"/>
    <n v="251"/>
    <n v="194"/>
    <n v="45"/>
    <n v="156"/>
    <n v="122"/>
    <n v="141.85"/>
  </r>
  <r>
    <s v="HR-U CN Equity"/>
    <s v="H&amp;R REAL-REIT UT"/>
    <n v="2.9687470079999998"/>
    <x v="5"/>
    <x v="2"/>
    <n v="118"/>
    <n v="5.2075471878051802"/>
    <x v="117"/>
    <n v="3.4629006149085901"/>
    <n v="15.5357857046526"/>
    <x v="116"/>
    <n v="0.60851444723548598"/>
    <n v="-29.822108151417499"/>
    <n v="-20.322496294088499"/>
    <s v="Regular Cash"/>
    <s v="03/05/2021"/>
    <s v="CAD"/>
    <n v="0.63117223112056453"/>
    <n v="15.346125000000001"/>
    <n v="96"/>
    <n v="143"/>
    <n v="197"/>
    <n v="105"/>
    <n v="60"/>
    <n v="240"/>
    <n v="320"/>
    <n v="142.44999999999999"/>
  </r>
  <r>
    <s v="AX-U CN Equity"/>
    <s v="ARTIS REAL ESTAT"/>
    <n v="1.159579264"/>
    <x v="5"/>
    <x v="2"/>
    <n v="119"/>
    <n v="5.1027522087097203"/>
    <x v="118"/>
    <n v="2.99630713761321"/>
    <n v="12.824979958262301"/>
    <x v="117"/>
    <n v="3.1658975582012001"/>
    <n v="0.60817808566466802"/>
    <n v="-3.7613214837335498"/>
    <s v="Regular Cash"/>
    <s v="02/12/2021"/>
    <s v="CAD"/>
    <n v="0.84294644491564952"/>
    <n v="4.6872389999999999"/>
    <n v="102"/>
    <n v="163"/>
    <n v="215"/>
    <n v="127"/>
    <n v="51"/>
    <n v="181"/>
    <n v="135"/>
    <n v="142.6"/>
  </r>
  <r>
    <s v="NHI US Equity"/>
    <s v="NATL HEALTH INV"/>
    <n v="3.1137666560000001"/>
    <x v="1"/>
    <x v="6"/>
    <n v="120"/>
    <n v="6.3298406600952104"/>
    <x v="119"/>
    <n v="4.5781976833072902"/>
    <n v="9.56381852053463"/>
    <x v="118"/>
    <n v="0.72285674893146601"/>
    <n v="-14.287159761703"/>
    <n v="27.667300055034399"/>
    <s v="Regular Cash"/>
    <s v="01/29/2021"/>
    <s v="USD"/>
    <n v="0.76459609382045024"/>
    <n v="17.651944"/>
    <n v="47"/>
    <n v="126"/>
    <n v="177"/>
    <n v="170"/>
    <n v="232"/>
    <n v="237"/>
    <n v="242"/>
    <n v="142.69999999999999"/>
  </r>
  <r>
    <s v="LSI US Equity"/>
    <s v="LIFE STORAGE INC"/>
    <n v="6.2661596160000004"/>
    <x v="1"/>
    <x v="1"/>
    <n v="121"/>
    <n v="3.47826099395752"/>
    <x v="120"/>
    <n v="10.006654113237101"/>
    <n v="13.186427362510599"/>
    <x v="119"/>
    <n v="7.9058535267344103"/>
    <n v="15.864707179570299"/>
    <n v="83.9544942059389"/>
    <s v="Regular Cash"/>
    <s v="01/27/2021"/>
    <s v="USD"/>
    <n v="0.98109292794514324"/>
    <n v="53.125779999999999"/>
    <n v="239.5"/>
    <n v="208"/>
    <n v="69"/>
    <n v="125"/>
    <n v="104"/>
    <n v="88"/>
    <n v="50"/>
    <n v="142.85"/>
  </r>
  <r>
    <s v="SNR US Equity"/>
    <s v="NEW SENIOR INVES"/>
    <n v="0.46327305600000002"/>
    <x v="1"/>
    <x v="6"/>
    <n v="122"/>
    <n v="4.6428570747375497"/>
    <x v="121"/>
    <n v="2.94117363472715"/>
    <n v="24.716217147577101"/>
    <x v="120"/>
    <n v="8.1081098496609698"/>
    <n v="-24.8440427867457"/>
    <n v="5.6631191160253298"/>
    <s v="Regular Cash"/>
    <s v="12/18/2020"/>
    <s v="USD"/>
    <n v="0.67065864057444302"/>
    <n v="2.2172087500000002"/>
    <n v="135"/>
    <n v="274"/>
    <n v="216"/>
    <n v="43"/>
    <n v="119"/>
    <n v="86"/>
    <n v="303"/>
    <n v="144.35000000000002"/>
  </r>
  <r>
    <s v="CORR US Equity"/>
    <s v="CORENERGY INFRAS"/>
    <n v="0.116174448"/>
    <x v="1"/>
    <x v="1"/>
    <n v="123"/>
    <n v="2.3837902545928999"/>
    <x v="122"/>
    <n v="24.112426912011099"/>
    <n v="69.5663281753164"/>
    <x v="121"/>
    <n v="22.4817585420505"/>
    <n v="-81.608062575401803"/>
    <n v="-71.771475176118003"/>
    <s v="Regular Cash"/>
    <s v="02/26/2021"/>
    <s v="USD"/>
    <n v="0.18179848463532566"/>
    <n v="5.2261974999999996"/>
    <n v="294"/>
    <n v="357"/>
    <n v="8"/>
    <n v="4"/>
    <n v="352"/>
    <n v="9"/>
    <n v="352"/>
    <n v="144.70000000000002"/>
  </r>
  <r>
    <s v="FRT US Equity"/>
    <s v="FED REALTY INVS"/>
    <n v="7.0366970880000004"/>
    <x v="1"/>
    <x v="0"/>
    <n v="124"/>
    <n v="4.4272737503051802"/>
    <x v="123"/>
    <n v="13.297051965085799"/>
    <n v="3.0640049880201099"/>
    <x v="122"/>
    <n v="12.511740546098601"/>
    <n v="-21.4088336046166"/>
    <n v="-2.4353912858631301"/>
    <s v="Regular Cash"/>
    <s v="01/15/2021"/>
    <s v="USD"/>
    <n v="0.7413112070069261"/>
    <n v="69.178576000000007"/>
    <n v="150"/>
    <n v="19"/>
    <n v="33"/>
    <n v="272"/>
    <n v="130"/>
    <n v="43"/>
    <n v="289"/>
    <n v="145.29999999999998"/>
  </r>
  <r>
    <s v="URW AU Equity"/>
    <s v="URW CDI"/>
    <n v="10.341283839999999"/>
    <x v="11"/>
    <x v="0"/>
    <n v="125"/>
    <n v="10.197099685668899"/>
    <x v="124"/>
    <n v="-4.65593978790075"/>
    <n v="24.8169569845107"/>
    <x v="123"/>
    <n v="-4.8390101982314198"/>
    <n v="-38.080098048837399"/>
    <m/>
    <s v="Interim"/>
    <s v="04/09/2020"/>
    <s v="EUR"/>
    <n v="0.53970562248514398"/>
    <n v="9.8469379999999997"/>
    <n v="6"/>
    <n v="353"/>
    <n v="326"/>
    <n v="42"/>
    <n v="30"/>
    <n v="323"/>
    <n v="340"/>
    <n v="146.1"/>
  </r>
  <r>
    <s v="CTRE US Equity"/>
    <s v="CARETRUST REI"/>
    <n v="2.2220272639999998"/>
    <x v="1"/>
    <x v="6"/>
    <n v="126"/>
    <n v="4.3290042877197301"/>
    <x v="125"/>
    <n v="3.1250034591981901"/>
    <n v="21.416256132942799"/>
    <x v="124"/>
    <n v="4.1478812607557103"/>
    <n v="6.5987328264216503"/>
    <n v="77.583922002421104"/>
    <s v="Regular Cash"/>
    <s v="01/15/2021"/>
    <s v="USD"/>
    <n v="0.96733673338739512"/>
    <n v="12.626277"/>
    <n v="160"/>
    <n v="281"/>
    <n v="210"/>
    <n v="59"/>
    <n v="113"/>
    <n v="159"/>
    <n v="99"/>
    <n v="147.85"/>
  </r>
  <r>
    <s v="AKMGY TI Equity"/>
    <s v="AKMERKEZ GAYRIME"/>
    <n v="0.35164678399999999"/>
    <x v="2"/>
    <x v="0"/>
    <n v="127"/>
    <n v="1.41141140460968"/>
    <x v="126"/>
    <n v="8.1780526418274508"/>
    <n v="27.486561456775899"/>
    <x v="125"/>
    <n v="8.9364027644676103"/>
    <n v="117.10905541080299"/>
    <n v="136.24679110320599"/>
    <s v="Regular Cash"/>
    <s v="01/08/2021"/>
    <s v="TRY"/>
    <n v="0.77121293084348175"/>
    <n v="2.8284555"/>
    <n v="329"/>
    <n v="214"/>
    <n v="102"/>
    <n v="32"/>
    <n v="27"/>
    <n v="73"/>
    <n v="6"/>
    <n v="148.20000000000002"/>
  </r>
  <r>
    <s v="SASSR SP Equity"/>
    <s v="SASSEUR REAL EST"/>
    <n v="0.75016512000000002"/>
    <x v="6"/>
    <x v="0"/>
    <n v="128"/>
    <n v="8.5012054443359393"/>
    <x v="127"/>
    <n v="-1.1901562145986999"/>
    <n v="10.6162294788159"/>
    <x v="126"/>
    <n v="0.185146534828973"/>
    <n v="13.485304390000501"/>
    <m/>
    <s v="Distribution"/>
    <s v="12/28/2020"/>
    <s v="SGD"/>
    <n v="0.97669955761363692"/>
    <n v="1.350694125"/>
    <n v="18"/>
    <n v="207"/>
    <n v="285"/>
    <n v="155"/>
    <n v="180"/>
    <n v="251"/>
    <n v="58"/>
    <n v="150.20000000000002"/>
  </r>
  <r>
    <s v="8958 JP Equity"/>
    <s v="GLOBAL ONE REIT"/>
    <n v="1.027076224"/>
    <x v="3"/>
    <x v="3"/>
    <n v="129"/>
    <n v="4.2972245216369602"/>
    <x v="128"/>
    <n v="5.6296479767139704"/>
    <n v="12.302975110220601"/>
    <x v="127"/>
    <n v="5.3497748876348403"/>
    <n v="-14.0838199951161"/>
    <n v="32.658918922392502"/>
    <s v="Regular Cash"/>
    <m/>
    <s v="JPY"/>
    <n v="0.8087461269844618"/>
    <n v="3.1937652500000002"/>
    <n v="166"/>
    <n v="75"/>
    <n v="156"/>
    <n v="133"/>
    <n v="139"/>
    <n v="130"/>
    <n v="238"/>
    <n v="151.15"/>
  </r>
  <r>
    <s v="CSH LN Equity"/>
    <s v="CIVITAS SOCIAL H"/>
    <n v="0.94873779199999997"/>
    <x v="8"/>
    <x v="4"/>
    <n v="130"/>
    <n v="4.8913044929504403"/>
    <x v="129"/>
    <n v="5.83764424141562"/>
    <n v="7.5580692202472202"/>
    <x v="128"/>
    <n v="6.6785324622732096"/>
    <n v="28.647902284629001"/>
    <n v="20.2295394471439"/>
    <s v="Regular Cash"/>
    <s v="03/01/2021"/>
    <s v="GBP"/>
    <n v="0.99819172926296063"/>
    <n v="1.7211492500000001"/>
    <n v="116"/>
    <n v="172"/>
    <n v="153"/>
    <n v="203"/>
    <n v="254"/>
    <n v="112"/>
    <n v="24"/>
    <n v="151.89999999999998"/>
  </r>
  <r>
    <s v="EREIT SP Equity"/>
    <s v="ESR-REIT"/>
    <n v="1.051157696"/>
    <x v="6"/>
    <x v="5"/>
    <n v="131"/>
    <n v="8.7272729873657209"/>
    <x v="130"/>
    <n v="2.10769236189237"/>
    <n v="10.944967819641599"/>
    <x v="129"/>
    <n v="0.38214283176110098"/>
    <n v="-19.344437091813699"/>
    <n v="-13.913645487642601"/>
    <s v="Distribution"/>
    <s v="03/19/2021"/>
    <s v="SGD"/>
    <n v="0.73614940480504887"/>
    <n v="1.6496256250000001"/>
    <n v="13"/>
    <n v="305"/>
    <n v="229"/>
    <n v="151"/>
    <n v="244"/>
    <n v="244"/>
    <n v="273"/>
    <n v="152.20000000000002"/>
  </r>
  <r>
    <s v="3455 JP Equity"/>
    <s v="HEALTH CARE &amp; ME"/>
    <n v="0.40075459200000002"/>
    <x v="3"/>
    <x v="6"/>
    <n v="132"/>
    <n v="4.7626113891601598"/>
    <x v="131"/>
    <n v="4.2400266084638796"/>
    <n v="9.89555237944524"/>
    <x v="130"/>
    <n v="3.1761529568447"/>
    <n v="10.7065869902779"/>
    <n v="59.7970091395851"/>
    <s v="Return of Capital"/>
    <m/>
    <s v="JPY"/>
    <n v="0.98514708625967762"/>
    <n v="1.2536449999999999"/>
    <n v="125"/>
    <n v="169"/>
    <n v="184"/>
    <n v="162"/>
    <n v="147"/>
    <n v="180"/>
    <n v="72"/>
    <n v="152.39999999999998"/>
  </r>
  <r>
    <s v="8956 JP Equity"/>
    <s v="PREMIER INVEST"/>
    <n v="1.705886848"/>
    <x v="3"/>
    <x v="2"/>
    <n v="133"/>
    <n v="4"/>
    <x v="132"/>
    <n v="6.5436563182619496"/>
    <n v="12.421832568558001"/>
    <x v="131"/>
    <n v="4.9436659023394096"/>
    <n v="-5.1458032662933597"/>
    <n v="45.365849290205098"/>
    <s v="Regular Cash"/>
    <m/>
    <s v="JPY"/>
    <n v="0.85994698372877132"/>
    <n v="4.5792770000000003"/>
    <n v="192"/>
    <n v="60"/>
    <n v="140"/>
    <n v="132"/>
    <n v="177"/>
    <n v="141"/>
    <n v="171"/>
    <n v="153.05000000000001"/>
  </r>
  <r>
    <s v="CUBE US Equity"/>
    <s v="CUBESMART"/>
    <n v="7.1272253440000002"/>
    <x v="1"/>
    <x v="1"/>
    <n v="134"/>
    <n v="3.7455246448516899"/>
    <x v="133"/>
    <n v="7.7128518523631699"/>
    <n v="10.407318599751401"/>
    <x v="132"/>
    <n v="8.0333255397439007"/>
    <n v="19.317827051339702"/>
    <n v="57.167126012351403"/>
    <s v="Regular Cash"/>
    <s v="01/15/2021"/>
    <s v="USD"/>
    <n v="0.98267931322235813"/>
    <n v="35.898063999999998"/>
    <n v="219"/>
    <n v="197"/>
    <n v="106"/>
    <n v="158"/>
    <n v="140"/>
    <n v="87"/>
    <n v="39"/>
    <n v="154.85"/>
  </r>
  <r>
    <s v="3459 JP Equity"/>
    <s v="SAMTY RESIDENTIA"/>
    <n v="0.67529536000000001"/>
    <x v="3"/>
    <x v="2"/>
    <n v="135"/>
    <n v="4.9321265220642099"/>
    <x v="134"/>
    <n v="1.9784738638358901"/>
    <n v="11.500072436184601"/>
    <x v="133"/>
    <n v="3.3699542465564001"/>
    <n v="10.836968269236401"/>
    <n v="48.3931593765695"/>
    <s v="Return of Capital"/>
    <m/>
    <s v="JPY"/>
    <n v="0.97879910561484162"/>
    <n v="1.1572134999999999"/>
    <n v="112"/>
    <n v="142"/>
    <n v="232"/>
    <n v="145"/>
    <n v="161"/>
    <n v="178"/>
    <n v="70"/>
    <n v="155.4"/>
  </r>
  <r>
    <s v="VICI US Equity"/>
    <s v="VICI PROPERTIES"/>
    <n v="14.296881151999999"/>
    <x v="1"/>
    <x v="1"/>
    <n v="136"/>
    <n v="4.8907003402709996"/>
    <x v="135"/>
    <n v="5.1421881219362797"/>
    <n v="8.1229771163091193"/>
    <x v="134"/>
    <n v="5.8431363573261397"/>
    <n v="4.2693407736346298"/>
    <n v="59.321774176478201"/>
    <s v="Regular Cash"/>
    <s v="01/07/2021"/>
    <s v="USD"/>
    <n v="0.93878260073454611"/>
    <n v="134.034176"/>
    <n v="117"/>
    <n v="222"/>
    <n v="167"/>
    <n v="196"/>
    <n v="152"/>
    <n v="124"/>
    <n v="109"/>
    <n v="156.19999999999996"/>
  </r>
  <r>
    <s v="INA AU Equity"/>
    <s v="INGENIA COMMUNIT"/>
    <n v="1.3457425919999999"/>
    <x v="7"/>
    <x v="4"/>
    <n v="137"/>
    <n v="1.87793433666229"/>
    <x v="136"/>
    <n v="8.8506936976074897"/>
    <n v="21.753312558042602"/>
    <x v="135"/>
    <n v="8.8328252016294204"/>
    <n v="32.414318675682601"/>
    <n v="121.369760364352"/>
    <s v="Final"/>
    <s v="09/24/2020"/>
    <s v="AUD"/>
    <n v="0.96869608320964051"/>
    <n v="4.1062890000000003"/>
    <n v="320"/>
    <n v="312"/>
    <n v="90"/>
    <n v="56"/>
    <n v="121"/>
    <n v="76"/>
    <n v="23"/>
    <n v="159.10000000000002"/>
  </r>
  <r>
    <s v="THRL LN Equity"/>
    <s v="TARGET HEALTHCAR"/>
    <n v="0.73361984000000002"/>
    <x v="8"/>
    <x v="6"/>
    <n v="138"/>
    <n v="5.7758617401123002"/>
    <x v="137"/>
    <n v="3.2490577146902599"/>
    <n v="7.1170784911131602"/>
    <x v="136"/>
    <n v="3.04392347424591"/>
    <n v="6.9463948761349998"/>
    <n v="26.693638740550099"/>
    <s v="Interim"/>
    <s v="02/26/2021"/>
    <s v="GBP"/>
    <n v="0.99164144145012822"/>
    <n v="1.3697192499999999"/>
    <n v="67"/>
    <n v="216"/>
    <n v="207"/>
    <n v="211"/>
    <n v="202"/>
    <n v="183"/>
    <n v="94"/>
    <n v="159.35"/>
  </r>
  <r>
    <s v="CRR-U CN Equity"/>
    <s v="CROMBIE REAL EST"/>
    <n v="1.7846321919999999"/>
    <x v="5"/>
    <x v="0"/>
    <n v="139"/>
    <n v="6.1637120246887198"/>
    <x v="138"/>
    <n v="1.06784909703155"/>
    <n v="9.0956260030743401"/>
    <x v="137"/>
    <n v="1.6117767402766201"/>
    <n v="2.4256378437705699"/>
    <n v="34.5497411908893"/>
    <s v="Regular Cash"/>
    <s v="02/15/2021"/>
    <s v="CAD"/>
    <n v="0.92926356058539183"/>
    <n v="3.4866597499999998"/>
    <n v="51"/>
    <n v="253.5"/>
    <n v="250"/>
    <n v="178"/>
    <n v="153"/>
    <n v="215"/>
    <n v="120"/>
    <n v="159.375"/>
  </r>
  <r>
    <s v="RYGYO TI Equity"/>
    <s v="REYSAS GAYRIMENK"/>
    <n v="0.2007708"/>
    <x v="2"/>
    <x v="5"/>
    <n v="140"/>
    <n v="0"/>
    <x v="139"/>
    <n v="11.9402561302485"/>
    <n v="41.027529154118596"/>
    <x v="138"/>
    <n v="11.270790364973299"/>
    <n v="-56.764817710953203"/>
    <n v="106.203667915851"/>
    <s v="Regular Cash"/>
    <s v="06/02/2011"/>
    <s v="TRY"/>
    <n v="0.46458447939820868"/>
    <n v="6.9603785"/>
    <n v="351.5"/>
    <n v="320"/>
    <n v="41"/>
    <n v="16"/>
    <n v="84"/>
    <n v="53"/>
    <n v="349"/>
    <n v="159.99999999999997"/>
  </r>
  <r>
    <s v="VNO US Equity"/>
    <s v="VORNADO RLTY TST"/>
    <n v="7.2086261760000001"/>
    <x v="1"/>
    <x v="3"/>
    <n v="141"/>
    <n v="5.4498710632324201"/>
    <x v="140"/>
    <n v="9.2531533725451993"/>
    <n v="1.02136829272594"/>
    <x v="139"/>
    <n v="5.5665226627802804"/>
    <n v="-37.502182618201701"/>
    <n v="-32.0049267646516"/>
    <s v="Regular Cash"/>
    <s v="02/12/2021"/>
    <s v="USD"/>
    <n v="0.56788323395443652"/>
    <n v="100.10917600000001"/>
    <n v="84"/>
    <n v="129"/>
    <n v="83"/>
    <n v="293"/>
    <n v="245"/>
    <n v="127"/>
    <n v="339"/>
    <n v="161.19999999999999"/>
  </r>
  <r>
    <s v="LXP US Equity"/>
    <s v="LEXINGTON REALTY"/>
    <n v="3.0686338559999999"/>
    <x v="1"/>
    <x v="5"/>
    <n v="142"/>
    <n v="3.8530466556549099"/>
    <x v="141"/>
    <n v="9.4117652558675502"/>
    <n v="8.9227092444852794"/>
    <x v="140"/>
    <n v="5.08474545830562"/>
    <n v="3.77398798017086"/>
    <n v="59.656655405396201"/>
    <s v="Regular Cash"/>
    <s v="01/15/2021"/>
    <s v="USD"/>
    <n v="0.92384105280592188"/>
    <n v="15.262378"/>
    <n v="209"/>
    <n v="106"/>
    <n v="80"/>
    <n v="182"/>
    <n v="328"/>
    <n v="138"/>
    <n v="112"/>
    <n v="162.4"/>
  </r>
  <r>
    <s v="8952 JP Equity"/>
    <s v="JAPAN REAL ESTAT"/>
    <n v="8.3819704319999992"/>
    <x v="3"/>
    <x v="3"/>
    <n v="143"/>
    <n v="3.39336490631104"/>
    <x v="142"/>
    <n v="7.5432654544639499"/>
    <n v="15.617687102662501"/>
    <x v="141"/>
    <n v="4.8780419997159097"/>
    <n v="-12.032494185798299"/>
    <n v="36.162897198421199"/>
    <s v="Regular Cash"/>
    <m/>
    <s v="JPY"/>
    <n v="0.80168644676016754"/>
    <n v="22.753299999999999"/>
    <n v="244"/>
    <n v="221"/>
    <n v="108"/>
    <n v="103"/>
    <n v="163"/>
    <n v="144"/>
    <n v="213"/>
    <n v="163"/>
  </r>
  <r>
    <s v="PCH US Equity"/>
    <s v="POTLATCHDELTIC C"/>
    <n v="3.4486433280000002"/>
    <x v="1"/>
    <x v="1"/>
    <n v="144"/>
    <n v="3.1220254898071298"/>
    <x v="143"/>
    <n v="2.99999760646446"/>
    <n v="22.997623280330501"/>
    <x v="142"/>
    <n v="5.0179894013648001"/>
    <n v="35.568547332739001"/>
    <n v="29.284836519804401"/>
    <s v="Regular Cash"/>
    <s v="12/31/2020"/>
    <s v="USD"/>
    <n v="0.97603119801482729"/>
    <n v="20.481449999999999"/>
    <n v="257"/>
    <n v="80"/>
    <n v="214"/>
    <n v="52"/>
    <n v="151"/>
    <n v="140"/>
    <n v="20"/>
    <n v="163.15"/>
  </r>
  <r>
    <s v="GTY US Equity"/>
    <s v="GETTY REALTY"/>
    <n v="1.2221207039999999"/>
    <x v="1"/>
    <x v="0"/>
    <n v="145"/>
    <n v="5.4147863388061497"/>
    <x v="144"/>
    <n v="6.9016647508252502"/>
    <n v="2.3102261274861"/>
    <x v="143"/>
    <n v="4.6114688024538202"/>
    <n v="-4.9825250982918003"/>
    <n v="42.450738582923897"/>
    <s v="Regular Cash"/>
    <s v="01/07/2021"/>
    <s v="USD"/>
    <n v="0.87515191580781992"/>
    <n v="4.6306615000000004"/>
    <n v="88"/>
    <n v="70"/>
    <n v="126"/>
    <n v="280"/>
    <n v="317"/>
    <n v="150"/>
    <n v="169"/>
    <n v="163.19999999999999"/>
  </r>
  <r>
    <s v="3309 JP Equity"/>
    <s v="SEKISUI HOUSE RE"/>
    <n v="3.2879362560000001"/>
    <x v="3"/>
    <x v="2"/>
    <n v="146"/>
    <n v="4.0548629760742196"/>
    <x v="145"/>
    <n v="6.8491117519257099"/>
    <n v="7.4747880467765304"/>
    <x v="144"/>
    <n v="5.5942391817339798"/>
    <n v="-3.2712019546128501"/>
    <n v="31.028814963058199"/>
    <s v="Regular Cash"/>
    <m/>
    <s v="JPY"/>
    <n v="0.88401014008237988"/>
    <n v="8.5640450000000001"/>
    <n v="188"/>
    <n v="41"/>
    <n v="129"/>
    <n v="205"/>
    <n v="145"/>
    <n v="126"/>
    <n v="157"/>
    <n v="163.35"/>
  </r>
  <r>
    <s v="HTA US Equity"/>
    <s v="HEALTHCARE TRU-A"/>
    <n v="6.2971110399999999"/>
    <x v="1"/>
    <x v="6"/>
    <n v="147"/>
    <n v="4.4001374244689897"/>
    <x v="146"/>
    <n v="8.7070250514845107"/>
    <n v="4.8248378334279298"/>
    <x v="145"/>
    <n v="6.9182897855239096"/>
    <n v="-5.8625949750632103"/>
    <n v="27.775264884924599"/>
    <s v="Regular Cash"/>
    <s v="01/12/2021"/>
    <s v="USD"/>
    <n v="0.85008764216491184"/>
    <n v="43.351844"/>
    <n v="152"/>
    <n v="218"/>
    <n v="93"/>
    <n v="238"/>
    <n v="211"/>
    <n v="107"/>
    <n v="180"/>
    <n v="164.15"/>
  </r>
  <r>
    <s v="SIR LN Equity"/>
    <s v="SECURE INCOME RE"/>
    <n v="1.3751947520000001"/>
    <x v="8"/>
    <x v="2"/>
    <n v="148"/>
    <n v="4.93485355377197"/>
    <x v="147"/>
    <n v="1.55003992770322"/>
    <n v="13.2564701421013"/>
    <x v="146"/>
    <n v="4.85036905201581"/>
    <n v="-26.063049716993401"/>
    <n v="-1.16727044116546"/>
    <s v="Interim"/>
    <s v="03/05/2021"/>
    <s v="GBP"/>
    <n v="0.69578654281395536"/>
    <n v="1.723805875"/>
    <n v="111"/>
    <n v="213"/>
    <n v="243"/>
    <n v="123"/>
    <n v="126"/>
    <n v="145"/>
    <n v="308"/>
    <n v="164.4"/>
  </r>
  <r>
    <s v="IRT US Equity"/>
    <s v="INDEPENDENCE REA"/>
    <n v="1.3543159039999999"/>
    <x v="1"/>
    <x v="4"/>
    <n v="149"/>
    <n v="3.2854208946228001"/>
    <x v="148"/>
    <n v="9.6023986518922708"/>
    <n v="6.8254972156481601"/>
    <x v="147"/>
    <n v="8.7862943014729993"/>
    <n v="0.53562536372702096"/>
    <n v="106.470721781161"/>
    <s v="Regular Cash"/>
    <s v="01/22/2021"/>
    <s v="USD"/>
    <n v="0.86706227453526485"/>
    <n v="6.0498194999999999"/>
    <n v="249"/>
    <n v="36"/>
    <n v="75"/>
    <n v="215"/>
    <n v="120"/>
    <n v="78"/>
    <n v="137"/>
    <n v="165.75"/>
  </r>
  <r>
    <s v="UBA US Equity"/>
    <s v="URSTADT BIDDLE-A"/>
    <n v="0.56515391999999998"/>
    <x v="1"/>
    <x v="0"/>
    <n v="150"/>
    <n v="3.78122878074646"/>
    <x v="149"/>
    <n v="0.13522959983272001"/>
    <n v="31.005196370993101"/>
    <x v="148"/>
    <n v="5.8796381710777101"/>
    <n v="-33.837464395281302"/>
    <n v="-2.2360342057172899"/>
    <s v="Regular Cash"/>
    <s v="01/15/2021"/>
    <s v="USD"/>
    <n v="0.6248945123569617"/>
    <n v="3.3962642500000002"/>
    <n v="216"/>
    <n v="84"/>
    <n v="263"/>
    <n v="27"/>
    <n v="31"/>
    <n v="123"/>
    <n v="334"/>
    <n v="165.9"/>
  </r>
  <r>
    <s v="UDR US Equity"/>
    <s v="UDR INC"/>
    <n v="12.123802624"/>
    <x v="1"/>
    <x v="4"/>
    <n v="151"/>
    <n v="3.45075511932373"/>
    <x v="150"/>
    <n v="11.6372347507277"/>
    <n v="5.5408194817831102"/>
    <x v="149"/>
    <n v="9.6328187629364699"/>
    <n v="-12.1815324206667"/>
    <n v="36.763813177398802"/>
    <s v="Regular Cash"/>
    <s v="02/01/2021"/>
    <s v="USD"/>
    <n v="0.81424389350704973"/>
    <n v="60.887687999999997"/>
    <n v="241"/>
    <n v="52"/>
    <n v="44"/>
    <n v="231"/>
    <n v="170"/>
    <n v="65"/>
    <n v="215"/>
    <n v="166.14999999999998"/>
  </r>
  <r>
    <s v="GMRE US Equity"/>
    <s v="GLOBAL MEDICAL R"/>
    <n v="0.63801344000000004"/>
    <x v="1"/>
    <x v="6"/>
    <n v="152"/>
    <n v="5.8997049331665004"/>
    <x v="151"/>
    <n v="6.9400638269836197"/>
    <n v="-3.0817721609410502"/>
    <x v="150"/>
    <n v="3.8284837973586701"/>
    <n v="-5.3008815354817704"/>
    <n v="138.532280775657"/>
    <s v="Regular Cash"/>
    <s v="01/11/2021"/>
    <s v="USD"/>
    <n v="0.8501567762865998"/>
    <n v="5.7635845000000003"/>
    <n v="63"/>
    <n v="51"/>
    <n v="124"/>
    <n v="332"/>
    <n v="277"/>
    <n v="167"/>
    <n v="172"/>
    <n v="166.24999999999997"/>
  </r>
  <r>
    <s v="PLYM US Equity"/>
    <s v="PLYMOUTH INDUSTR"/>
    <n v="0.37418259199999998"/>
    <x v="1"/>
    <x v="5"/>
    <n v="153"/>
    <n v="5.2805280685424796"/>
    <x v="152"/>
    <n v="1.4056227847737599"/>
    <n v="13.9961699232557"/>
    <x v="151"/>
    <n v="0.99999745686849595"/>
    <n v="-11.7080083643796"/>
    <n v="16.980317892512399"/>
    <s v="Regular Cash"/>
    <s v="01/29/2021"/>
    <s v="USD"/>
    <n v="0.70476912559154414"/>
    <n v="5.2912005000000004"/>
    <n v="93"/>
    <n v="297"/>
    <n v="245"/>
    <n v="117"/>
    <n v="226"/>
    <n v="231"/>
    <n v="210"/>
    <n v="166.60000000000002"/>
  </r>
  <r>
    <s v="GEO US Equity"/>
    <s v="GEO GROUP INC/TH"/>
    <n v="1.045738944"/>
    <x v="1"/>
    <x v="1"/>
    <n v="154"/>
    <n v="11.441647529602101"/>
    <x v="153"/>
    <n v="3.70233661277994"/>
    <n v="3.3451632560915101"/>
    <x v="152"/>
    <n v="1.5955321065819399"/>
    <n v="-40.496095178676597"/>
    <n v="-38.6623251891588"/>
    <s v="Regular Cash"/>
    <s v="02/01/2021"/>
    <s v="USD"/>
    <n v="0.49630888518996236"/>
    <n v="46.432943999999999"/>
    <n v="3"/>
    <n v="133"/>
    <n v="191"/>
    <n v="265"/>
    <n v="349"/>
    <n v="216"/>
    <n v="342"/>
    <n v="166.9"/>
  </r>
  <r>
    <s v="ESS US Equity"/>
    <s v="ESSEX PROPERTY"/>
    <n v="16.909514752"/>
    <x v="1"/>
    <x v="4"/>
    <n v="155"/>
    <n v="3.10433721542358"/>
    <x v="154"/>
    <n v="14.451239103835601"/>
    <n v="4.2837624997860102"/>
    <x v="153"/>
    <n v="12.7495596436325"/>
    <n v="-12.433691351948699"/>
    <n v="29.018444368384898"/>
    <s v="Regular Cash"/>
    <s v="01/15/2021"/>
    <s v="USD"/>
    <n v="0.81182146651710452"/>
    <n v="112.035664"/>
    <n v="258"/>
    <n v="28"/>
    <n v="26"/>
    <n v="248"/>
    <n v="133"/>
    <n v="41"/>
    <n v="219"/>
    <n v="166.95000000000002"/>
  </r>
  <r>
    <s v="123890 KS Equity"/>
    <s v="KAIT"/>
    <n v="0.44036854399999997"/>
    <x v="10"/>
    <x v="2"/>
    <n v="156"/>
    <n v="5.5979642868042001"/>
    <x v="155"/>
    <n v="-4.9217858455816899"/>
    <n v="11.9580912698574"/>
    <x v="154"/>
    <n v="-1.8422898820545699"/>
    <n v="53.758442674309997"/>
    <n v="-21.6797807880105"/>
    <s v="Regular Cash"/>
    <m/>
    <s v="KRW"/>
    <n v="0.88380857616133301"/>
    <n v="1.5971176250000001"/>
    <n v="76"/>
    <n v="229"/>
    <n v="329"/>
    <n v="140"/>
    <n v="39"/>
    <n v="284"/>
    <n v="14"/>
    <n v="168.34999999999997"/>
  </r>
  <r>
    <s v="8961 JP Equity"/>
    <s v="MORI TRUST SOGO"/>
    <n v="1.7867507199999999"/>
    <x v="3"/>
    <x v="3"/>
    <n v="157"/>
    <n v="4.2372879981994602"/>
    <x v="156"/>
    <n v="7.0219539663978603"/>
    <n v="7.3092956666606304"/>
    <x v="155"/>
    <n v="5.1329214660730704"/>
    <n v="-19.990982723744398"/>
    <n v="8.1524763917674594"/>
    <s v="Regular Cash"/>
    <m/>
    <s v="JPY"/>
    <n v="0.7342605361607405"/>
    <n v="3.7842182499999999"/>
    <n v="170"/>
    <n v="125"/>
    <n v="123"/>
    <n v="209"/>
    <n v="154"/>
    <n v="137"/>
    <n v="278"/>
    <n v="168.7"/>
  </r>
  <r>
    <s v="NNN US Equity"/>
    <s v="NATIONAL RETAIL"/>
    <n v="7.1332561920000002"/>
    <x v="1"/>
    <x v="0"/>
    <n v="158"/>
    <n v="4.9441404342651403"/>
    <x v="157"/>
    <n v="6.2990107936638804"/>
    <n v="3.7120287599590398"/>
    <x v="156"/>
    <n v="4.1429021732294302"/>
    <n v="-21.992343246201099"/>
    <n v="29.738532412287299"/>
    <s v="Regular Cash"/>
    <s v="02/16/2021"/>
    <s v="USD"/>
    <n v="0.71462545367974362"/>
    <n v="39.489007999999998"/>
    <n v="110"/>
    <n v="113"/>
    <n v="145"/>
    <n v="253"/>
    <n v="173"/>
    <n v="160"/>
    <n v="292"/>
    <n v="169.4"/>
  </r>
  <r>
    <s v="BNL US Equity"/>
    <s v="BROADSTONE NET-A"/>
    <n v="2.6409049599999999"/>
    <x v="1"/>
    <x v="2"/>
    <n v="159"/>
    <n v="5.4318304061889604"/>
    <x v="158"/>
    <n v="-2.23048368558507"/>
    <n v="9.8181462373445605"/>
    <x v="27"/>
    <n v="-5.9754856019043796"/>
    <m/>
    <m/>
    <s v="Regular Cash"/>
    <s v="01/15/2021"/>
    <s v="USD"/>
    <n v="0.92096048315173551"/>
    <n v="4.6825264999999998"/>
    <n v="86"/>
    <n v="258"/>
    <n v="301"/>
    <n v="164"/>
    <s v=""/>
    <n v="336"/>
    <s v=""/>
    <n v="171.75"/>
  </r>
  <r>
    <s v="VTH AU Equity"/>
    <s v="VITALHARVEST FRE"/>
    <n v="0.143441136"/>
    <x v="7"/>
    <x v="1"/>
    <n v="160"/>
    <n v="3.9800994396209699"/>
    <x v="159"/>
    <n v="2.2206773678035598"/>
    <n v="11.8119224656466"/>
    <x v="157"/>
    <n v="2.8309194055267302"/>
    <n v="58.503991583308"/>
    <m/>
    <s v="Interim"/>
    <m/>
    <s v="AUD"/>
    <n v="0.99999998399551326"/>
    <n v="1.1157840000000001"/>
    <n v="197"/>
    <n v="152"/>
    <n v="227"/>
    <n v="143"/>
    <n v="52"/>
    <n v="189"/>
    <n v="11"/>
    <n v="171.79999999999998"/>
  </r>
  <r>
    <s v="OFC US Equity"/>
    <s v="CORP OFFICE PROP"/>
    <n v="3.032097024"/>
    <x v="1"/>
    <x v="3"/>
    <n v="161"/>
    <n v="4.1029467582702601"/>
    <x v="160"/>
    <n v="7.6274573671972998"/>
    <n v="9.3506832978002201"/>
    <x v="158"/>
    <n v="2.7990780075607899"/>
    <n v="-5.0930025256477496"/>
    <n v="15.4053072368381"/>
    <s v="Regular Cash"/>
    <s v="01/15/2021"/>
    <s v="USD"/>
    <n v="0.88569537695748946"/>
    <n v="17.357208"/>
    <n v="185"/>
    <n v="271"/>
    <n v="107"/>
    <n v="174"/>
    <n v="303"/>
    <n v="190"/>
    <n v="170"/>
    <n v="172.45000000000002"/>
  </r>
  <r>
    <s v="DOC US Equity"/>
    <s v="PHYSICIANS REALT"/>
    <n v="3.7835345920000001"/>
    <x v="1"/>
    <x v="6"/>
    <n v="162"/>
    <n v="5.0054411888122603"/>
    <x v="161"/>
    <n v="8.3087796373834593"/>
    <n v="0.33511282739227"/>
    <x v="159"/>
    <n v="4.6754553637951703"/>
    <n v="-3.4593454130878301"/>
    <n v="41.122096648237601"/>
    <s v="Regular Cash"/>
    <s v="01/20/2021"/>
    <s v="USD"/>
    <n v="0.88450426147380801"/>
    <n v="29.306918"/>
    <n v="106"/>
    <n v="240"/>
    <n v="98"/>
    <n v="303"/>
    <n v="298"/>
    <n v="148"/>
    <n v="159"/>
    <n v="174.3"/>
  </r>
  <r>
    <s v="PREIT SP Equity"/>
    <s v="PARKWAYLIFE REIT"/>
    <n v="1.864842624"/>
    <x v="6"/>
    <x v="6"/>
    <n v="163"/>
    <n v="3.5085995197296098"/>
    <x v="162"/>
    <n v="6.9122966699349799"/>
    <n v="9.4298902849986508"/>
    <x v="160"/>
    <n v="6.1779920973091196"/>
    <n v="24.674850536847199"/>
    <n v="70.147727034328994"/>
    <s v="Distribution"/>
    <s v="02/26/2021"/>
    <s v="SGD"/>
    <n v="0.92643941247437578"/>
    <n v="2.1676350000000002"/>
    <n v="237"/>
    <n v="310"/>
    <n v="125"/>
    <n v="173"/>
    <n v="124"/>
    <n v="115"/>
    <n v="28"/>
    <n v="174.45"/>
  </r>
  <r>
    <s v="CRT-U CN Equity"/>
    <s v="CT REAL ESTATE I"/>
    <n v="2.7863347200000002"/>
    <x v="5"/>
    <x v="0"/>
    <n v="164"/>
    <n v="5.1385798454284703"/>
    <x v="163"/>
    <n v="-0.140773127705351"/>
    <n v="10.1402684477795"/>
    <x v="161"/>
    <n v="0.62870376704637898"/>
    <n v="6.0373587046233599"/>
    <n v="42.056387420945399"/>
    <s v="Regular Cash"/>
    <s v="02/16/2021"/>
    <s v="CAD"/>
    <n v="0.94724126857962543"/>
    <n v="3.55464475"/>
    <n v="99"/>
    <n v="277"/>
    <n v="268"/>
    <n v="160"/>
    <n v="148"/>
    <n v="239"/>
    <n v="102"/>
    <n v="175"/>
  </r>
  <r>
    <s v="DLR US Equity"/>
    <s v="DIGITAL REALTY"/>
    <n v="42.787782655999997"/>
    <x v="1"/>
    <x v="1"/>
    <n v="165"/>
    <n v="3.03667044639587"/>
    <x v="164"/>
    <n v="10.426640748046101"/>
    <n v="9.5714671838956296"/>
    <x v="162"/>
    <n v="5.7486951388762098"/>
    <n v="20.978907358884999"/>
    <n v="60.390031143965899"/>
    <s v="Regular Cash"/>
    <s v="01/15/2021"/>
    <s v="USD"/>
    <n v="0.89147376809647338"/>
    <n v="251.70995199999999"/>
    <n v="265"/>
    <n v="280"/>
    <n v="59"/>
    <n v="169"/>
    <n v="330"/>
    <n v="125"/>
    <n v="36"/>
    <n v="175.05"/>
  </r>
  <r>
    <s v="PEB US Equity"/>
    <s v="PEBBLEBROOK HOTE"/>
    <n v="2.6144161279999998"/>
    <x v="1"/>
    <x v="7"/>
    <n v="166"/>
    <n v="0.1953125"/>
    <x v="165"/>
    <n v="7.0569808713762097"/>
    <n v="20.818581820374899"/>
    <x v="163"/>
    <n v="8.9361721986881193"/>
    <n v="-17.537197631842201"/>
    <n v="-38.002727381172498"/>
    <s v="Regular Cash"/>
    <s v="01/15/2021"/>
    <s v="USD"/>
    <n v="0.78663336517253823"/>
    <n v="39.100743999999999"/>
    <n v="344"/>
    <n v="170"/>
    <n v="121"/>
    <n v="65"/>
    <n v="12"/>
    <n v="74"/>
    <n v="263"/>
    <n v="175.64999999999998"/>
  </r>
  <r>
    <s v="3281 JP Equity"/>
    <s v="GLP J-REIT"/>
    <n v="7.3411701760000003"/>
    <x v="3"/>
    <x v="5"/>
    <n v="167"/>
    <n v="3.04411768913269"/>
    <x v="166"/>
    <n v="3.60764161584826"/>
    <n v="15.690604742445201"/>
    <x v="164"/>
    <n v="7.3714553982350903"/>
    <n v="27.9262120019782"/>
    <n v="70.227489038896806"/>
    <s v="Return of Capital"/>
    <m/>
    <s v="JPY"/>
    <n v="0.99461987092450554"/>
    <n v="19.219404000000001"/>
    <n v="263"/>
    <n v="53"/>
    <n v="194"/>
    <n v="102"/>
    <n v="282"/>
    <n v="98"/>
    <n v="25"/>
    <n v="175.8"/>
  </r>
  <r>
    <s v="AVB US Equity"/>
    <s v="AVALONBAY COMMUN"/>
    <n v="24.268228608000001"/>
    <x v="1"/>
    <x v="4"/>
    <n v="168"/>
    <n v="3.6167187690734899"/>
    <x v="167"/>
    <n v="10.9883889130511"/>
    <n v="3.3931451309026701"/>
    <x v="165"/>
    <n v="9.6116774491769892"/>
    <n v="-17.341369315944501"/>
    <n v="22.3796595331576"/>
    <s v="Regular Cash"/>
    <s v="04/15/2021"/>
    <s v="USD"/>
    <n v="0.76656499905081832"/>
    <n v="157.47057599999999"/>
    <n v="227"/>
    <n v="89"/>
    <n v="51"/>
    <n v="262"/>
    <n v="178"/>
    <n v="66"/>
    <n v="262"/>
    <n v="176.10000000000002"/>
  </r>
  <r>
    <s v="GLPI US Equity"/>
    <s v="GAMING AND LEISU"/>
    <n v="9.8330685439999996"/>
    <x v="1"/>
    <x v="1"/>
    <n v="169"/>
    <n v="5.5970149040222203"/>
    <x v="168"/>
    <n v="3.1017093310760102"/>
    <n v="5.5513764492528797"/>
    <x v="166"/>
    <n v="1.1320743513260501"/>
    <n v="-5.3326489207869603"/>
    <n v="58.0476569701489"/>
    <s v="Regular Cash"/>
    <s v="12/24/2020"/>
    <s v="USD"/>
    <n v="0.84094919899215315"/>
    <n v="49.238959999999999"/>
    <n v="77"/>
    <n v="268"/>
    <n v="211"/>
    <n v="229"/>
    <n v="206"/>
    <n v="228"/>
    <n v="173"/>
    <n v="176.85000000000002"/>
  </r>
  <r>
    <s v="KDCREIT SP Equity"/>
    <s v="KEPPEL DC REIT"/>
    <n v="3.606934528"/>
    <x v="6"/>
    <x v="1"/>
    <n v="170"/>
    <n v="3.2619047164917001"/>
    <x v="169"/>
    <n v="9.0611694974254409"/>
    <n v="9.6986143119511095"/>
    <x v="167"/>
    <n v="5.50110624655116"/>
    <n v="33.709864806107298"/>
    <n v="152.839252807414"/>
    <s v="Distribution"/>
    <s v="03/08/2021"/>
    <s v="SGD"/>
    <n v="0.95029937756153815"/>
    <n v="13.302702999999999"/>
    <n v="251"/>
    <n v="333"/>
    <n v="87"/>
    <n v="168"/>
    <n v="301"/>
    <n v="128"/>
    <n v="21"/>
    <n v="178.20000000000002"/>
  </r>
  <r>
    <s v="8979 JP Equity"/>
    <s v="STARTS PROCEED I"/>
    <n v="0.506777696"/>
    <x v="3"/>
    <x v="4"/>
    <n v="171"/>
    <n v="4.3082814216613796"/>
    <x v="170"/>
    <n v="5.4455118295744196"/>
    <n v="5.01383840879621"/>
    <x v="168"/>
    <n v="2.4250286881986498"/>
    <n v="12.3677641175247"/>
    <n v="58.433367276593302"/>
    <s v="Regular Cash"/>
    <m/>
    <s v="JPY"/>
    <n v="0.98586533908496432"/>
    <n v="1.2660318749999999"/>
    <n v="165"/>
    <n v="90"/>
    <n v="159"/>
    <n v="237"/>
    <n v="250"/>
    <n v="198"/>
    <n v="64"/>
    <n v="178.6"/>
  </r>
  <r>
    <s v="CUF-U CN Equity"/>
    <s v="COMINAR REA-TR U"/>
    <n v="1.218450048"/>
    <x v="5"/>
    <x v="2"/>
    <n v="172"/>
    <n v="4.2154564857482901"/>
    <x v="171"/>
    <n v="7.3555937364222297"/>
    <n v="2.94745182104002"/>
    <x v="169"/>
    <n v="6.1734572828137999"/>
    <n v="-36.0112121785928"/>
    <n v="-26.132031771893502"/>
    <s v="Regular Cash"/>
    <s v="02/15/2021"/>
    <s v="CAD"/>
    <n v="0.57955533015710292"/>
    <n v="4.3138800000000002"/>
    <n v="172"/>
    <n v="93"/>
    <n v="115"/>
    <n v="273"/>
    <n v="72"/>
    <n v="116"/>
    <n v="337"/>
    <n v="179.5"/>
  </r>
  <r>
    <s v="COFB BB Equity"/>
    <s v="COFINIMMO"/>
    <n v="4.4100326399999998"/>
    <x v="12"/>
    <x v="2"/>
    <n v="173"/>
    <n v="4.26829290390015"/>
    <x v="172"/>
    <n v="5.3589707438542504"/>
    <n v="4.2799817347856299"/>
    <x v="170"/>
    <n v="6.7483339823237696"/>
    <n v="3.2347229773841901"/>
    <n v="45.104161536658999"/>
    <s v="Regular Cash"/>
    <s v="06/09/2020"/>
    <s v="EUR"/>
    <n v="0.91266370047502898"/>
    <n v="6.2878334999999996"/>
    <n v="168"/>
    <n v="95"/>
    <n v="162"/>
    <n v="249"/>
    <n v="214"/>
    <n v="111"/>
    <n v="117"/>
    <n v="180"/>
  </r>
  <r>
    <s v="JBGS US Equity"/>
    <s v="JBG SMITH PROPER"/>
    <n v="4.2348966399999997"/>
    <x v="1"/>
    <x v="3"/>
    <n v="174"/>
    <n v="2.78121113777161"/>
    <x v="173"/>
    <n v="7.4726003134867804"/>
    <n v="12.100929397259501"/>
    <x v="171"/>
    <n v="3.4857695447115602"/>
    <n v="-19.593711745194"/>
    <n v="10.1202972644914"/>
    <s v="Regular Cash"/>
    <s v="01/11/2021"/>
    <s v="USD"/>
    <n v="0.76392823758467365"/>
    <n v="10.681977"/>
    <n v="277"/>
    <n v="71"/>
    <n v="112"/>
    <n v="138"/>
    <n v="184"/>
    <n v="173"/>
    <n v="274"/>
    <n v="180.69999999999996"/>
  </r>
  <r>
    <s v="MAGIC SP Equity"/>
    <s v="MAPLETREE NORTH"/>
    <n v="2.5105937919999999"/>
    <x v="6"/>
    <x v="2"/>
    <n v="175"/>
    <n v="5.8994870185852104"/>
    <x v="174"/>
    <n v="-0.50532092955563002"/>
    <n v="9.0017129599528491"/>
    <x v="172"/>
    <n v="-0.42203560116170802"/>
    <n v="-10.5272039047293"/>
    <n v="0.167074852411875"/>
    <s v="Distribution"/>
    <s v="12/28/2020"/>
    <s v="SGD"/>
    <n v="0.84211355573122781"/>
    <n v="5.3203595000000004"/>
    <n v="64"/>
    <n v="331"/>
    <n v="275"/>
    <n v="179"/>
    <n v="166"/>
    <n v="264.5"/>
    <n v="202"/>
    <n v="180.875"/>
  </r>
  <r>
    <s v="QTS US Equity"/>
    <s v="QTS REALTY TRU-A"/>
    <n v="4.2765847040000002"/>
    <x v="1"/>
    <x v="1"/>
    <n v="176"/>
    <n v="3.0506408214569101"/>
    <x v="175"/>
    <n v="10.9681711691026"/>
    <n v="8.26814164309517"/>
    <x v="173"/>
    <n v="5.9469884081412703"/>
    <n v="16.090801264274202"/>
    <n v="62.075619936303902"/>
    <s v="Regular Cash"/>
    <s v="04/06/2021"/>
    <s v="USD"/>
    <n v="0.90303028838166222"/>
    <n v="35.246071999999998"/>
    <n v="262"/>
    <n v="318"/>
    <n v="53"/>
    <n v="192"/>
    <n v="333"/>
    <n v="121"/>
    <n v="49"/>
    <n v="180.9"/>
  </r>
  <r>
    <s v="3278 JP Equity"/>
    <s v="KENEDIX RESIDENT"/>
    <n v="1.6968239359999999"/>
    <x v="3"/>
    <x v="4"/>
    <n v="177"/>
    <n v="4.3590569496154803"/>
    <x v="176"/>
    <n v="2.8650338013505898"/>
    <n v="10.5772232200578"/>
    <x v="174"/>
    <n v="-0.54852163820033895"/>
    <n v="-1.8878337085994701"/>
    <n v="45.595704463134197"/>
    <s v="Regular Cash"/>
    <m/>
    <s v="JPY"/>
    <n v="0.90649985818584689"/>
    <n v="4.9103180000000002"/>
    <n v="157"/>
    <n v="86"/>
    <n v="217"/>
    <n v="156"/>
    <n v="314"/>
    <n v="268"/>
    <n v="151"/>
    <n v="181.3"/>
  </r>
  <r>
    <s v="8963 JP Equity"/>
    <s v="INVINCIBLE INVES"/>
    <n v="2.3196083199999999"/>
    <x v="3"/>
    <x v="7"/>
    <n v="178"/>
    <n v="0.65829145908355702"/>
    <x v="177"/>
    <n v="19.146246101766501"/>
    <n v="5.1419957456804601"/>
    <x v="175"/>
    <n v="18.556852197363298"/>
    <n v="-23.371112644848999"/>
    <n v="-1.99293476805478"/>
    <s v="Regular Cash"/>
    <m/>
    <s v="JPY"/>
    <n v="0.75349787946900648"/>
    <n v="17.269006000000001"/>
    <n v="339"/>
    <n v="7"/>
    <n v="15"/>
    <n v="235"/>
    <n v="16"/>
    <n v="23"/>
    <n v="299"/>
    <n v="181.45000000000002"/>
  </r>
  <r>
    <s v="8951 JP Equity"/>
    <s v="NIPPON BUILDING"/>
    <n v="9.9519641599999993"/>
    <x v="3"/>
    <x v="3"/>
    <n v="179"/>
    <n v="3.5968253612518302"/>
    <x v="178"/>
    <n v="6.6689017260299899"/>
    <n v="12.2917630947164"/>
    <x v="176"/>
    <n v="4.0318893680708596"/>
    <n v="-21.320214749442901"/>
    <n v="27.542555213773898"/>
    <s v="Regular Cash"/>
    <m/>
    <s v="JPY"/>
    <n v="0.72751208561533531"/>
    <n v="28.979792"/>
    <n v="231"/>
    <n v="230"/>
    <n v="134"/>
    <n v="134"/>
    <n v="228"/>
    <n v="163"/>
    <n v="288"/>
    <n v="181.75000000000003"/>
  </r>
  <r>
    <s v="STOR US Equity"/>
    <s v="STORE CAPITAL"/>
    <n v="8.5237888000000002"/>
    <x v="1"/>
    <x v="2"/>
    <n v="180"/>
    <n v="4.3557167053222701"/>
    <x v="179"/>
    <n v="6.6451657202935897"/>
    <n v="3.7649897725438701"/>
    <x v="177"/>
    <n v="-2.70746963313456"/>
    <n v="-12.6256843445833"/>
    <n v="64.476616759912702"/>
    <s v="Regular Cash"/>
    <s v="01/15/2021"/>
    <s v="USD"/>
    <n v="0.83379571503202299"/>
    <n v="54.718331999999997"/>
    <n v="158"/>
    <n v="166"/>
    <n v="135"/>
    <n v="252"/>
    <n v="77"/>
    <n v="294"/>
    <n v="222"/>
    <n v="182.09999999999997"/>
  </r>
  <r>
    <s v="DANHOS13 MM Equity"/>
    <s v="CONCENTRADORA FI"/>
    <n v="1.803142016"/>
    <x v="9"/>
    <x v="2"/>
    <n v="181"/>
    <n v="6.6638898849487296"/>
    <x v="180"/>
    <n v="-7.4602147985553096"/>
    <n v="12.1658602132847"/>
    <x v="178"/>
    <n v="-1.8058218085889599"/>
    <n v="-19.289211186093201"/>
    <n v="-5.5830333283801297"/>
    <s v="Regular Cash"/>
    <s v="11/18/2020"/>
    <s v="MXN"/>
    <n v="0.76662283546508181"/>
    <n v="1.1640035"/>
    <n v="40"/>
    <n v="319"/>
    <n v="350"/>
    <n v="136"/>
    <n v="136"/>
    <n v="283"/>
    <n v="272"/>
    <n v="184"/>
  </r>
  <r>
    <s v="CIP AU Equity"/>
    <s v="CENTURIA INDUSTR"/>
    <n v="1.315473152"/>
    <x v="7"/>
    <x v="5"/>
    <n v="182"/>
    <n v="5.5194807052612296"/>
    <x v="181"/>
    <n v="1.6516943411892999"/>
    <n v="5.9590603760798304"/>
    <x v="179"/>
    <n v="0.27293876308354098"/>
    <n v="5.4529131604938099"/>
    <n v="54.349891730940698"/>
    <s v="Regular Cash"/>
    <s v="01/28/2021"/>
    <s v="AUD"/>
    <n v="0.96057226913153182"/>
    <n v="4.2084545000000002"/>
    <n v="79"/>
    <n v="267"/>
    <n v="240"/>
    <n v="224"/>
    <n v="273"/>
    <n v="246.5"/>
    <n v="106"/>
    <n v="184.32500000000002"/>
  </r>
  <r>
    <s v="DIR-U CN Equity"/>
    <s v="DREAM INDUSTRIAL"/>
    <n v="1.9338798079999999"/>
    <x v="5"/>
    <x v="5"/>
    <n v="183"/>
    <n v="5.4218435287475604"/>
    <x v="182"/>
    <n v="0.26752975262962497"/>
    <n v="5.9623861561282103"/>
    <x v="180"/>
    <n v="-0.92554047854687105"/>
    <n v="3.7168118993163599"/>
    <n v="73.407974995847496"/>
    <s v="Regular Cash"/>
    <s v="02/12/2021"/>
    <s v="CAD"/>
    <n v="0.93943943570472377"/>
    <n v="12.594825"/>
    <n v="87"/>
    <n v="248"/>
    <n v="261"/>
    <n v="223"/>
    <n v="112"/>
    <n v="273"/>
    <n v="114"/>
    <n v="184.45"/>
  </r>
  <r>
    <s v="VKGYO TI Equity"/>
    <s v="VAKIF GAYRIMENKU"/>
    <n v="0.246372704"/>
    <x v="2"/>
    <x v="3"/>
    <n v="184"/>
    <n v="0"/>
    <x v="183"/>
    <n v="6.0442012814355204"/>
    <n v="21.085353570047602"/>
    <x v="181"/>
    <n v="9.9356121525376206"/>
    <n v="54.3299633653805"/>
    <n v="5.9547332808840299"/>
    <s v="Return of Capital"/>
    <s v="06/03/2014"/>
    <s v="TRY"/>
    <n v="0.91707243468111999"/>
    <n v="20.422374000000001"/>
    <n v="351.5"/>
    <n v="324"/>
    <n v="149"/>
    <n v="61"/>
    <n v="132"/>
    <n v="62"/>
    <n v="13"/>
    <n v="184.5"/>
  </r>
  <r>
    <s v="PLD US Equity"/>
    <s v="PROLOGIS INC"/>
    <n v="79.338479616000001"/>
    <x v="1"/>
    <x v="5"/>
    <n v="185"/>
    <n v="2.1577382087707502"/>
    <x v="184"/>
    <n v="11.3043461091469"/>
    <n v="8.2049373970716708"/>
    <x v="182"/>
    <n v="7.8868078387853702"/>
    <n v="16.4573078073938"/>
    <n v="93.322005235232993"/>
    <s v="Regular Cash"/>
    <s v="12/31/2020"/>
    <s v="USD"/>
    <n v="0.95683896071041497"/>
    <n v="269.39545600000002"/>
    <n v="310"/>
    <n v="217"/>
    <n v="48"/>
    <n v="193"/>
    <n v="274"/>
    <n v="89"/>
    <n v="47"/>
    <n v="184.59999999999997"/>
  </r>
  <r>
    <s v="FIBRAMQ MM Equity"/>
    <s v="MACQUARIE MEXICO"/>
    <n v="1.00573344"/>
    <x v="9"/>
    <x v="5"/>
    <n v="186"/>
    <n v="7.1428570747375497"/>
    <x v="185"/>
    <n v="-10.783249628252699"/>
    <n v="8.0287587719593407"/>
    <x v="183"/>
    <n v="-4.3784215231004504"/>
    <n v="0.50843030888052498"/>
    <n v="57.613352595100501"/>
    <s v="Regular Cash"/>
    <s v="03/12/2021"/>
    <s v="MXN"/>
    <n v="0.83347479893404308"/>
    <n v="1.331042625"/>
    <n v="36"/>
    <n v="136"/>
    <n v="355"/>
    <n v="197"/>
    <n v="128"/>
    <n v="319"/>
    <n v="138"/>
    <n v="184.85"/>
  </r>
  <r>
    <s v="CUZ US Equity"/>
    <s v="COUSINS PROP"/>
    <n v="5.0779294720000001"/>
    <x v="1"/>
    <x v="3"/>
    <n v="187"/>
    <n v="3.53356909751892"/>
    <x v="186"/>
    <n v="7.1631382523185598"/>
    <n v="9.2257524353202705"/>
    <x v="184"/>
    <n v="1.3731315954407699"/>
    <n v="-15.5123462835876"/>
    <n v="10.0162582255054"/>
    <s v="Regular Cash"/>
    <s v="01/14/2021"/>
    <s v="USD"/>
    <n v="0.78995109929206808"/>
    <n v="29.777847999999999"/>
    <n v="235"/>
    <n v="88"/>
    <n v="120"/>
    <n v="176"/>
    <n v="252"/>
    <n v="221"/>
    <n v="253"/>
    <n v="185.20000000000002"/>
  </r>
  <r>
    <s v="FLT SP Equity"/>
    <s v="FRASERS LOGISTIC"/>
    <n v="3.6385090560000002"/>
    <x v="6"/>
    <x v="5"/>
    <n v="188"/>
    <n v="4.80851078033447"/>
    <x v="187"/>
    <n v="-3.4173827491252902"/>
    <n v="15.0642656791506"/>
    <x v="185"/>
    <n v="-0.42203560116170802"/>
    <n v="23.256912068815101"/>
    <n v="60.224885823544398"/>
    <s v="Distribution"/>
    <s v="12/17/2020"/>
    <s v="SGD"/>
    <n v="0.89822467112853688"/>
    <n v="14.679168000000001"/>
    <n v="123"/>
    <n v="335"/>
    <n v="315"/>
    <n v="110"/>
    <n v="215"/>
    <n v="264.5"/>
    <n v="32"/>
    <n v="185.47499999999999"/>
  </r>
  <r>
    <s v="CNI AU Equity"/>
    <s v="CENTURIA CAPITAL"/>
    <n v="1.1391820800000001"/>
    <x v="7"/>
    <x v="2"/>
    <n v="189"/>
    <n v="3.9649579524993901"/>
    <x v="188"/>
    <n v="0.90846672611746304"/>
    <n v="12.660729857703"/>
    <x v="186"/>
    <n v="-6.2085846202589696"/>
    <n v="21.506451415114199"/>
    <n v="117.057434326866"/>
    <s v="Interim"/>
    <s v="01/29/2021"/>
    <s v="AUD"/>
    <n v="0.93336927845485518"/>
    <n v="1.09801975"/>
    <n v="199"/>
    <n v="201"/>
    <n v="255"/>
    <n v="129"/>
    <n v="32"/>
    <n v="338"/>
    <n v="35"/>
    <n v="186"/>
  </r>
  <r>
    <s v="ACC US Equity"/>
    <s v="AMERICAN CAMPUS"/>
    <n v="5.88514816"/>
    <x v="1"/>
    <x v="4"/>
    <n v="190"/>
    <n v="4.3720932006835902"/>
    <x v="189"/>
    <n v="3.22208211656607"/>
    <n v="7.5008304183257897"/>
    <x v="187"/>
    <n v="1.70162359834463"/>
    <n v="-3.4359163614395798"/>
    <n v="38.795057295697298"/>
    <s v="Regular Cash"/>
    <s v="02/19/2021"/>
    <s v="USD"/>
    <n v="0.87728247547589022"/>
    <n v="35.848384000000003"/>
    <n v="156"/>
    <n v="245"/>
    <n v="209"/>
    <n v="204"/>
    <n v="108"/>
    <n v="213"/>
    <n v="158"/>
    <n v="186.25000000000003"/>
  </r>
  <r>
    <s v="NSR AU Equity"/>
    <s v="NATIONAL STORAGE"/>
    <n v="1.499635072"/>
    <x v="7"/>
    <x v="1"/>
    <n v="191"/>
    <n v="4.1939711570739702"/>
    <x v="190"/>
    <n v="0.99986336386927999"/>
    <n v="13.467063878345201"/>
    <x v="188"/>
    <n v="0.27293876308354098"/>
    <n v="7.5221587049455296"/>
    <n v="51.141694155187302"/>
    <s v="Regular Cash"/>
    <s v="03/01/2021"/>
    <s v="AUD"/>
    <n v="0.91262577362449271"/>
    <n v="4.2451109999999996"/>
    <n v="175"/>
    <n v="269"/>
    <n v="254"/>
    <n v="121"/>
    <n v="200"/>
    <n v="246.5"/>
    <n v="90"/>
    <n v="186.52499999999998"/>
  </r>
  <r>
    <s v="MAA US Equity"/>
    <s v="MID-AMERICA APAR"/>
    <n v="15.50282752"/>
    <x v="1"/>
    <x v="4"/>
    <n v="192"/>
    <n v="3.0080702304840101"/>
    <x v="191"/>
    <n v="9.6695245222622894"/>
    <n v="5.5493244531853199"/>
    <x v="189"/>
    <n v="8.44029135987385"/>
    <n v="-0.97377110425873603"/>
    <n v="72.343488945053295"/>
    <s v="Regular Cash"/>
    <s v="01/29/2021"/>
    <s v="USD"/>
    <n v="0.91550240852721576"/>
    <n v="96.074680000000001"/>
    <n v="267"/>
    <n v="228"/>
    <n v="73"/>
    <n v="230"/>
    <n v="169"/>
    <n v="82"/>
    <n v="146"/>
    <n v="187.1"/>
  </r>
  <r>
    <s v="8976 JP Equity"/>
    <s v="DAIWA OFFICE INV"/>
    <n v="3.159748864"/>
    <x v="3"/>
    <x v="3"/>
    <n v="193"/>
    <n v="4.1369047164917001"/>
    <x v="192"/>
    <n v="3.2286785173491599"/>
    <n v="9.7459198300297292"/>
    <x v="190"/>
    <n v="1.15621112537621"/>
    <n v="-15.9208789517672"/>
    <n v="27.310119099878001"/>
    <s v="Regular Cash"/>
    <m/>
    <s v="JPY"/>
    <n v="0.77556447442453313"/>
    <n v="7.4954450000000001"/>
    <n v="181"/>
    <n v="202"/>
    <n v="208"/>
    <n v="165"/>
    <n v="109"/>
    <n v="227"/>
    <n v="255"/>
    <n v="187.2"/>
  </r>
  <r>
    <s v="BYG LN Equity"/>
    <s v="BIG YELLOW GROUP"/>
    <n v="2.790420992"/>
    <x v="8"/>
    <x v="1"/>
    <n v="194"/>
    <n v="2.93554019927979"/>
    <x v="193"/>
    <n v="6.5508491365859198"/>
    <n v="8.3977204622502004"/>
    <x v="191"/>
    <n v="5.9752644588808996"/>
    <n v="6.2241300225582199"/>
    <n v="50.291383442583601"/>
    <s v="Interim"/>
    <s v="01/08/2021"/>
    <s v="GBP"/>
    <n v="0.98448960230956339"/>
    <n v="3.269933"/>
    <n v="273"/>
    <n v="124"/>
    <n v="139"/>
    <n v="189"/>
    <n v="129"/>
    <n v="120"/>
    <n v="101"/>
    <n v="187.6"/>
  </r>
  <r>
    <s v="PGRE US Equity"/>
    <s v="PARAMOUNT GROUP"/>
    <n v="2.0210849280000001"/>
    <x v="1"/>
    <x v="3"/>
    <n v="195"/>
    <n v="3.0668127536773699"/>
    <x v="194"/>
    <n v="4.4622466079636798"/>
    <n v="16.614118136015701"/>
    <x v="192"/>
    <n v="0.99557691335920895"/>
    <n v="-33.514445461387297"/>
    <n v="-28.765343709205698"/>
    <s v="Regular Cash"/>
    <s v="01/15/2021"/>
    <s v="USD"/>
    <n v="0.60866667429606136"/>
    <n v="9.311928"/>
    <n v="261"/>
    <n v="154"/>
    <n v="180"/>
    <n v="92"/>
    <n v="122"/>
    <n v="232"/>
    <n v="332"/>
    <n v="188.29999999999998"/>
  </r>
  <r>
    <s v="AAT US Equity"/>
    <s v="AMERICAN ASSETS"/>
    <n v="1.763878528"/>
    <x v="1"/>
    <x v="2"/>
    <n v="196"/>
    <n v="3.7940378189086901"/>
    <x v="195"/>
    <n v="4.60666610928648"/>
    <n v="11.126722306441099"/>
    <x v="193"/>
    <n v="2.2160710373790899"/>
    <n v="-33.879961037962403"/>
    <n v="-2.0068205915459401"/>
    <s v="Regular Cash"/>
    <s v="12/24/2020"/>
    <s v="USD"/>
    <n v="0.63184930835751907"/>
    <n v="6.4177935000000002"/>
    <n v="213"/>
    <n v="91"/>
    <n v="176"/>
    <n v="148"/>
    <n v="242"/>
    <n v="201"/>
    <n v="335"/>
    <n v="188.35"/>
  </r>
  <r>
    <s v="WY US Equity"/>
    <s v="WEYERHAEUSER CO"/>
    <n v="25.837099007999999"/>
    <x v="1"/>
    <x v="1"/>
    <n v="197"/>
    <n v="1.9767441749572701"/>
    <x v="196"/>
    <n v="3.05572326280714"/>
    <n v="24.543939293600602"/>
    <x v="194"/>
    <n v="2.5946996070850301"/>
    <n v="22.284943896285199"/>
    <n v="13.7370638375829"/>
    <s v="Regular Cash"/>
    <s v="12/18/2020"/>
    <s v="USD"/>
    <n v="0.97644058963547986"/>
    <n v="158.39663999999999"/>
    <n v="315"/>
    <n v="227"/>
    <n v="213"/>
    <n v="45"/>
    <n v="150"/>
    <n v="193"/>
    <n v="33"/>
    <n v="189.15"/>
  </r>
  <r>
    <s v="FSP US Equity"/>
    <s v="FRANKLIN STREET"/>
    <n v="0.48405020799999998"/>
    <x v="1"/>
    <x v="3"/>
    <n v="198"/>
    <n v="8.1264114379882795"/>
    <x v="197"/>
    <n v="3.2959480822031701"/>
    <n v="-8.0184122119547894"/>
    <x v="195"/>
    <n v="3.7686961248867901"/>
    <n v="-38.245726874665799"/>
    <n v="-44.770569642777502"/>
    <s v="Regular Cash"/>
    <s v="02/18/2021"/>
    <s v="USD"/>
    <n v="0.53883497336771846"/>
    <n v="2.0435845000000001"/>
    <n v="22"/>
    <n v="22"/>
    <n v="205"/>
    <n v="350"/>
    <n v="351"/>
    <n v="170"/>
    <n v="341"/>
    <n v="189.55"/>
  </r>
  <r>
    <s v="LAMR US Equity"/>
    <s v="LAMAR ADVERTIS-A"/>
    <n v="8.7596615680000003"/>
    <x v="1"/>
    <x v="1"/>
    <n v="199"/>
    <n v="2.2956840991973899"/>
    <x v="198"/>
    <n v="5.0397880180058898"/>
    <n v="14.1331829814216"/>
    <x v="196"/>
    <n v="4.6863752327231101"/>
    <n v="-3.9985361428204098"/>
    <n v="49.479870210708"/>
    <s v="Regular Cash"/>
    <s v="12/30/2020"/>
    <s v="USD"/>
    <n v="0.89981411920247356"/>
    <n v="37.703496000000001"/>
    <n v="301"/>
    <n v="200"/>
    <n v="170"/>
    <n v="115"/>
    <n v="63"/>
    <n v="147"/>
    <n v="162"/>
    <n v="190.15"/>
  </r>
  <r>
    <s v="3279 JP Equity"/>
    <s v="ACTIVIA PROPERTI"/>
    <n v="3.1959239679999998"/>
    <x v="3"/>
    <x v="2"/>
    <n v="200"/>
    <n v="4.2906575202941903"/>
    <x v="199"/>
    <n v="0.90126293915972999"/>
    <n v="10.8936106451476"/>
    <x v="197"/>
    <n v="-1.70576138883198"/>
    <n v="-15.337644252075901"/>
    <n v="10.665087974018199"/>
    <s v="Regular Cash"/>
    <m/>
    <s v="JPY"/>
    <n v="0.79029555600484225"/>
    <n v="10.388733999999999"/>
    <n v="167"/>
    <n v="112"/>
    <n v="256"/>
    <n v="152"/>
    <n v="135"/>
    <n v="281"/>
    <n v="250"/>
    <n v="191"/>
  </r>
  <r>
    <s v="PSB US Equity"/>
    <s v="PS BUSINESS PARK"/>
    <n v="3.900075008"/>
    <x v="1"/>
    <x v="2"/>
    <n v="201"/>
    <n v="2.9467480182647701"/>
    <x v="200"/>
    <n v="8.8430714783686906"/>
    <n v="7.6516445526344103"/>
    <x v="198"/>
    <n v="7.2702671913170001"/>
    <n v="-13.5653311036319"/>
    <n v="38.808562731849896"/>
    <s v="Regular Cash"/>
    <s v="12/30/2020"/>
    <s v="USD"/>
    <n v="0.82943436811438576"/>
    <n v="10.720948"/>
    <n v="272"/>
    <n v="139"/>
    <n v="91"/>
    <n v="201"/>
    <n v="261"/>
    <n v="99"/>
    <n v="230"/>
    <n v="191.05"/>
  </r>
  <r>
    <s v="SUN SP Equity"/>
    <s v="SUNTEC REIT"/>
    <n v="3.186473984"/>
    <x v="6"/>
    <x v="2"/>
    <n v="202"/>
    <n v="6.0697984695434597"/>
    <x v="201"/>
    <n v="0.122431171603155"/>
    <n v="3.87810609221102"/>
    <x v="199"/>
    <n v="1.0305165347279399"/>
    <n v="-9.0841072266738401"/>
    <n v="-8.3213825771438401"/>
    <s v="Distribution"/>
    <s v="02/26/2021"/>
    <s v="SGD"/>
    <n v="0.85530195129968867"/>
    <n v="11.119517999999999"/>
    <n v="57"/>
    <n v="332"/>
    <n v="264"/>
    <n v="251"/>
    <n v="167"/>
    <n v="230"/>
    <n v="195"/>
    <n v="192.04999999999998"/>
  </r>
  <r>
    <s v="WPC US Equity"/>
    <s v="WP CAREY INC"/>
    <n v="12.046323712"/>
    <x v="1"/>
    <x v="2"/>
    <n v="203"/>
    <n v="6.0743322372436497"/>
    <x v="202"/>
    <n v="3.2683664241655301"/>
    <n v="1.7666552819080501"/>
    <x v="200"/>
    <n v="-2.4086207615947299"/>
    <n v="-13.649857336660199"/>
    <n v="34.427851021910499"/>
    <s v="Regular Cash"/>
    <s v="01/15/2021"/>
    <s v="USD"/>
    <n v="0.77401954047535837"/>
    <n v="75.125432000000004"/>
    <n v="56"/>
    <n v="235"/>
    <n v="206"/>
    <n v="282"/>
    <n v="323"/>
    <n v="289"/>
    <n v="232"/>
    <n v="192.75"/>
  </r>
  <r>
    <s v="DRE US Equity"/>
    <s v="DUKE REALTY CORP"/>
    <n v="15.540119552"/>
    <x v="1"/>
    <x v="5"/>
    <n v="204"/>
    <n v="2.4245305061340301"/>
    <x v="203"/>
    <n v="8.5677411479334609"/>
    <n v="6.9901491705894898"/>
    <x v="201"/>
    <n v="5.2539364773233102"/>
    <n v="15.8153683169656"/>
    <n v="80.214890494154702"/>
    <s v="Regular Cash"/>
    <s v="02/26/2021"/>
    <s v="USD"/>
    <n v="0.96823933155618325"/>
    <n v="73.031071999999995"/>
    <n v="290"/>
    <n v="156"/>
    <n v="95"/>
    <n v="214"/>
    <n v="253"/>
    <n v="131"/>
    <n v="51"/>
    <n v="193.80000000000004"/>
  </r>
  <r>
    <s v="3478 JP Equity"/>
    <s v="MORI TRUST HOTEL"/>
    <n v="0.59506739200000003"/>
    <x v="3"/>
    <x v="7"/>
    <n v="205"/>
    <n v="1.02971887588501"/>
    <x v="204"/>
    <n v="10.0876029697065"/>
    <n v="6.1841048330400801"/>
    <x v="202"/>
    <n v="6.8122708389150004"/>
    <n v="-7.2812218249302498"/>
    <n v="0.88268876793080597"/>
    <s v="Regular Cash"/>
    <m/>
    <s v="JPY"/>
    <n v="0.87814682205087002"/>
    <n v="1.0314753750000001"/>
    <n v="331"/>
    <n v="118"/>
    <n v="66"/>
    <n v="219"/>
    <n v="48"/>
    <n v="109"/>
    <n v="192"/>
    <n v="193.89999999999998"/>
  </r>
  <r>
    <s v="3287 JP Equity"/>
    <s v="HOSHINO RESORTS"/>
    <n v="1.155862656"/>
    <x v="3"/>
    <x v="7"/>
    <n v="206"/>
    <n v="2.1970641613006601"/>
    <x v="205"/>
    <n v="7.2606685390001102"/>
    <n v="5.6820698100735498"/>
    <x v="203"/>
    <n v="6.9930671966549101"/>
    <n v="12.9152208730914"/>
    <n v="19.993194727576402"/>
    <s v="Regular Cash"/>
    <m/>
    <s v="JPY"/>
    <n v="0.99306270035396005"/>
    <n v="4.0351885000000003"/>
    <n v="306"/>
    <n v="85"/>
    <n v="117"/>
    <n v="227"/>
    <n v="80"/>
    <n v="106"/>
    <n v="62"/>
    <n v="194.45000000000002"/>
  </r>
  <r>
    <s v="HPP US Equity"/>
    <s v="HUDSON PACIFIC P"/>
    <n v="3.7838451200000001"/>
    <x v="1"/>
    <x v="3"/>
    <n v="207"/>
    <n v="3.9872407913207999"/>
    <x v="206"/>
    <n v="6.8143118086165799"/>
    <n v="5.1423392216880703"/>
    <x v="204"/>
    <n v="4.4129868681987103"/>
    <n v="-30.4910495710939"/>
    <n v="-4.8553421129235899"/>
    <s v="Regular Cash"/>
    <s v="12/31/2020"/>
    <s v="USD"/>
    <n v="0.64622517485830666"/>
    <n v="46.360472000000001"/>
    <n v="195"/>
    <n v="155"/>
    <n v="131"/>
    <n v="234"/>
    <n v="267"/>
    <n v="153"/>
    <n v="324"/>
    <n v="194.7"/>
  </r>
  <r>
    <s v="CHC AU Equity"/>
    <s v="CHARTER HALL GRO"/>
    <n v="5.1242890240000003"/>
    <x v="7"/>
    <x v="2"/>
    <n v="208"/>
    <n v="2.5912613868713401"/>
    <x v="207"/>
    <n v="1.9660394290583301"/>
    <n v="16.718142324968099"/>
    <x v="205"/>
    <n v="-2.7945529568910801"/>
    <n v="33.365714505676799"/>
    <n v="181.48245970488"/>
    <s v="Interim"/>
    <s v="02/26/2021"/>
    <s v="AUD"/>
    <n v="0.93895495524617778"/>
    <n v="13.859496"/>
    <n v="286"/>
    <n v="220"/>
    <n v="233"/>
    <n v="91"/>
    <n v="44"/>
    <n v="295"/>
    <n v="22"/>
    <n v="195.85"/>
  </r>
  <r>
    <s v="MONT BB Equity"/>
    <s v="MONTEA"/>
    <n v="1.983978496"/>
    <x v="12"/>
    <x v="5"/>
    <n v="209"/>
    <n v="2.48532295227051"/>
    <x v="208"/>
    <n v="6.10825130008923"/>
    <n v="7.3103569258147196"/>
    <x v="206"/>
    <n v="8.7866965252112692"/>
    <n v="24.6851409447439"/>
    <n v="163.05615191770201"/>
    <s v="Regular Cash"/>
    <s v="06/15/2020"/>
    <s v="EUR"/>
    <n v="0.97248826700422764"/>
    <n v="2.0378189999999998"/>
    <n v="289"/>
    <n v="76"/>
    <n v="148"/>
    <n v="208"/>
    <n v="249"/>
    <n v="77"/>
    <n v="27"/>
    <n v="197.14999999999998"/>
  </r>
  <r>
    <s v="KRC US Equity"/>
    <s v="KILROY REALTY"/>
    <n v="7.0828267519999999"/>
    <x v="1"/>
    <x v="3"/>
    <n v="210"/>
    <n v="3.2878513336181601"/>
    <x v="209"/>
    <n v="9.8212718926711204"/>
    <n v="3.3987878530082001"/>
    <x v="207"/>
    <n v="5.9756101289114998"/>
    <n v="-27.133659772714601"/>
    <n v="1.1430221633106801"/>
    <s v="Regular Cash"/>
    <s v="04/14/2021"/>
    <s v="USD"/>
    <n v="0.68827793303311258"/>
    <n v="82.375832000000003"/>
    <n v="248"/>
    <n v="107"/>
    <n v="70"/>
    <n v="261"/>
    <n v="276"/>
    <n v="119"/>
    <n v="313"/>
    <n v="197.9"/>
  </r>
  <r>
    <s v="PEAK US Equity"/>
    <s v="HEALTHPEAK PROPE"/>
    <n v="16.107749376000001"/>
    <x v="1"/>
    <x v="6"/>
    <n v="211"/>
    <n v="3.9164493083953902"/>
    <x v="210"/>
    <n v="7.1703365726459598"/>
    <n v="4.3596687761838098"/>
    <x v="208"/>
    <n v="1.35626812312475"/>
    <n v="-12.581216800670299"/>
    <n v="54.343691331525697"/>
    <s v="Regular Cash"/>
    <s v="11/23/2020"/>
    <s v="USD"/>
    <n v="0.81402762716502286"/>
    <n v="92.380488"/>
    <n v="202"/>
    <n v="278"/>
    <n v="119"/>
    <n v="245"/>
    <n v="240"/>
    <n v="224"/>
    <n v="221"/>
    <n v="199.75"/>
  </r>
  <r>
    <s v="BCPT LN Equity"/>
    <s v="BMO COMMERCIAL P"/>
    <n v="0.82546764800000005"/>
    <x v="13"/>
    <x v="2"/>
    <n v="212"/>
    <n v="5.6224899291992196"/>
    <x v="211"/>
    <n v="-2.9832915553550499"/>
    <n v="7.6918555952067802"/>
    <x v="209"/>
    <n v="-5.0073331107465302"/>
    <n v="-22.7127885340287"/>
    <n v="-39.083281756733101"/>
    <s v="Income"/>
    <s v="02/26/2021"/>
    <s v="GBP"/>
    <n v="0.73001134303998849"/>
    <n v="1.242132625"/>
    <n v="75"/>
    <n v="275"/>
    <n v="310"/>
    <n v="199"/>
    <n v="106"/>
    <n v="326"/>
    <n v="297"/>
    <n v="199.95000000000002"/>
  </r>
  <r>
    <s v="STAG US Equity"/>
    <s v="STAG INDUSTRIAL"/>
    <n v="5.205320704"/>
    <x v="1"/>
    <x v="5"/>
    <n v="213"/>
    <n v="4.5683555603027299"/>
    <x v="212"/>
    <n v="4.8972976162245097"/>
    <n v="1.28813392195757"/>
    <x v="210"/>
    <n v="1.7490410182962299"/>
    <n v="1.2267051274876399"/>
    <n v="56.954406176198802"/>
    <s v="Regular Cash"/>
    <s v="03/15/2021"/>
    <s v="USD"/>
    <n v="0.91999999336574489"/>
    <n v="23.986432000000001"/>
    <n v="143"/>
    <n v="176"/>
    <n v="172"/>
    <n v="289"/>
    <n v="324"/>
    <n v="211"/>
    <n v="131"/>
    <n v="200.25"/>
  </r>
  <r>
    <s v="DEA US Equity"/>
    <s v="EASTERLY GOVERNM"/>
    <n v="1.83745344"/>
    <x v="1"/>
    <x v="3"/>
    <n v="214"/>
    <n v="4.5855379104614302"/>
    <x v="213"/>
    <n v="2.7173930414082101"/>
    <n v="5.7342633962115297"/>
    <x v="211"/>
    <n v="0.13245336490408399"/>
    <n v="-4.3134636921364198"/>
    <n v="31.558574166557602"/>
    <s v="Regular Cash"/>
    <s v="12/11/2020"/>
    <s v="USD"/>
    <n v="0.76376496171942687"/>
    <n v="11.196118999999999"/>
    <n v="139"/>
    <n v="203"/>
    <n v="220"/>
    <n v="226"/>
    <n v="342"/>
    <n v="253"/>
    <n v="165"/>
    <n v="201.35"/>
  </r>
  <r>
    <s v="EMBASSY IN Equity"/>
    <s v="EMBASSY OFFICE P"/>
    <n v="4.5258265599999996"/>
    <x v="14"/>
    <x v="3"/>
    <n v="215"/>
    <n v="6.3258380889892596"/>
    <x v="214"/>
    <n v="-0.52385381120404495"/>
    <n v="4.3271822293921902"/>
    <x v="212"/>
    <n v="1.33369486770916"/>
    <n v="-15.544230170989101"/>
    <m/>
    <s v="Distribution"/>
    <s v="11/17/2020"/>
    <s v="INR"/>
    <n v="0.68231093735124171"/>
    <n v="3.7234102500000001"/>
    <n v="48"/>
    <n v="342"/>
    <n v="276"/>
    <n v="247"/>
    <n v="319"/>
    <n v="225"/>
    <n v="254"/>
    <n v="202.14999999999998"/>
  </r>
  <r>
    <s v="BEI-U CN Equity"/>
    <s v="BOARDWALK REAL E"/>
    <n v="1.3859587840000001"/>
    <x v="5"/>
    <x v="4"/>
    <n v="216"/>
    <n v="2.8594286441803001"/>
    <x v="215"/>
    <n v="2.3325694410081002"/>
    <n v="16.818854287872199"/>
    <x v="213"/>
    <n v="4.4522122186754203"/>
    <n v="-22.283751765880499"/>
    <n v="-7.5634256104791202"/>
    <s v="Regular Cash"/>
    <s v="02/15/2021"/>
    <s v="CAD"/>
    <n v="0.70440721583436905"/>
    <n v="6.6949854999999996"/>
    <n v="276"/>
    <n v="224"/>
    <n v="225"/>
    <n v="89"/>
    <n v="156"/>
    <n v="152"/>
    <n v="294"/>
    <n v="202.6"/>
  </r>
  <r>
    <s v="COR US Equity"/>
    <s v="CORESITE REALTY"/>
    <n v="6.2183485440000004"/>
    <x v="1"/>
    <x v="1"/>
    <n v="217"/>
    <n v="3.9187574386596702"/>
    <x v="216"/>
    <n v="6.26322592493411"/>
    <n v="5.0465072099708399"/>
    <x v="214"/>
    <n v="0.21552065380891999"/>
    <n v="18.045319083231298"/>
    <n v="45.850691931716099"/>
    <s v="Regular Cash"/>
    <s v="01/15/2021"/>
    <s v="USD"/>
    <n v="0.88727917351065722"/>
    <n v="44.123643999999999"/>
    <n v="201"/>
    <n v="356"/>
    <n v="146"/>
    <n v="236"/>
    <n v="296"/>
    <n v="250"/>
    <n v="42"/>
    <n v="203"/>
  </r>
  <r>
    <s v="CDREIT SP Equity"/>
    <s v="CDL REIT"/>
    <n v="1.107412608"/>
    <x v="6"/>
    <x v="7"/>
    <n v="218"/>
    <n v="5.7815127372741699"/>
    <x v="217"/>
    <n v="-4.3465744417948597"/>
    <n v="4.5650067014822504"/>
    <x v="215"/>
    <n v="-3.25756471829677"/>
    <n v="-11.227151502406199"/>
    <n v="-14.324007396409099"/>
    <s v="Distribution"/>
    <s v="02/26/2021"/>
    <s v="SGD"/>
    <n v="0.81310398236604153"/>
    <n v="1.942132"/>
    <n v="66"/>
    <n v="283"/>
    <n v="323"/>
    <n v="243"/>
    <n v="71"/>
    <n v="304"/>
    <n v="209"/>
    <n v="204.64999999999998"/>
  </r>
  <r>
    <s v="8985 JP Equity"/>
    <s v="JAPAN HOTEL REIT"/>
    <n v="2.5082306559999998"/>
    <x v="3"/>
    <x v="7"/>
    <n v="219"/>
    <n v="0.66326528787612904"/>
    <x v="218"/>
    <n v="10.0571292384827"/>
    <n v="3.33714643671486"/>
    <x v="216"/>
    <n v="9.5540852565395102"/>
    <n v="-14.210846760660999"/>
    <n v="-13.114697312168399"/>
    <s v="Regular Cash"/>
    <m/>
    <s v="JPY"/>
    <n v="0.82803457657986845"/>
    <n v="14.943714"/>
    <n v="338"/>
    <n v="64"/>
    <n v="67"/>
    <n v="266"/>
    <n v="34"/>
    <n v="67"/>
    <n v="240"/>
    <n v="204.89999999999998"/>
  </r>
  <r>
    <s v="CONE US Equity"/>
    <s v="CYRUSONE INC"/>
    <n v="9.0160363520000004"/>
    <x v="1"/>
    <x v="1"/>
    <n v="220"/>
    <n v="2.7389900684356698"/>
    <x v="219"/>
    <n v="7.3508306506374002"/>
    <n v="8.3022082250606193"/>
    <x v="217"/>
    <n v="1.8181842834058799"/>
    <n v="21.9927968308155"/>
    <n v="52.510323521772797"/>
    <s v="Regular Cash"/>
    <s v="01/08/2021"/>
    <s v="USD"/>
    <n v="0.85836125663703278"/>
    <n v="54.047448000000003"/>
    <n v="280"/>
    <n v="304"/>
    <n v="116"/>
    <n v="191"/>
    <n v="343"/>
    <n v="208"/>
    <n v="34"/>
    <n v="205.2"/>
  </r>
  <r>
    <s v="SCP AU Equity"/>
    <s v="SHOPPING CENTRES"/>
    <n v="2.0080999679999998"/>
    <x v="7"/>
    <x v="0"/>
    <n v="221"/>
    <n v="4.75"/>
    <x v="220"/>
    <n v="-2.3480942822512598"/>
    <n v="8.1477613037375995"/>
    <x v="218"/>
    <n v="-4.1040504545250798"/>
    <n v="-3.6126549152935299"/>
    <n v="26.841957343457999"/>
    <s v="Regular Cash"/>
    <s v="01/29/2021"/>
    <s v="AUD"/>
    <n v="0.87898316926250009"/>
    <n v="5.0169829999999997"/>
    <n v="127"/>
    <n v="239"/>
    <n v="303"/>
    <n v="195"/>
    <n v="146"/>
    <n v="316"/>
    <n v="160"/>
    <n v="205.65000000000003"/>
  </r>
  <r>
    <s v="DHC US Equity"/>
    <s v="DIVERSIFIED HEAL"/>
    <n v="1.055529344"/>
    <x v="1"/>
    <x v="6"/>
    <n v="222"/>
    <n v="0.88300216197967496"/>
    <x v="221"/>
    <n v="6.8293852415280298"/>
    <n v="12.104915418902801"/>
    <x v="219"/>
    <n v="10.2002235997235"/>
    <n v="-41.218740606697899"/>
    <n v="-65.597681901809906"/>
    <s v="Regular Cash"/>
    <s v="02/18/2021"/>
    <s v="USD"/>
    <n v="0.562732931984542"/>
    <n v="4.8369460000000002"/>
    <n v="332"/>
    <n v="74"/>
    <n v="130"/>
    <n v="137"/>
    <n v="309"/>
    <n v="60"/>
    <n v="344"/>
    <n v="205.7"/>
  </r>
  <r>
    <s v="3234 JP Equity"/>
    <s v="MORI HILLS INVES"/>
    <n v="2.6342440960000002"/>
    <x v="3"/>
    <x v="3"/>
    <n v="223"/>
    <n v="4.0472879409790004"/>
    <x v="222"/>
    <n v="-0.76857775441662202"/>
    <n v="11.8237050057175"/>
    <x v="220"/>
    <n v="1.7789241782439"/>
    <n v="-12.845680164535899"/>
    <n v="23.3617048814491"/>
    <s v="Regular Cash"/>
    <m/>
    <s v="JPY"/>
    <n v="0.80405581818439154"/>
    <n v="6.9345610000000004"/>
    <n v="189"/>
    <n v="234"/>
    <n v="280"/>
    <n v="142"/>
    <n v="231"/>
    <n v="210"/>
    <n v="225"/>
    <n v="207.2"/>
  </r>
  <r>
    <s v="778 HK Equity"/>
    <s v="FORTUNE REIT"/>
    <n v="1.781357568"/>
    <x v="15"/>
    <x v="0"/>
    <n v="224"/>
    <n v="6.9673757553100604"/>
    <x v="223"/>
    <n v="-2.1838150873529099"/>
    <n v="3.0821434919668902"/>
    <x v="221"/>
    <n v="-4.5872721696263703"/>
    <n v="-15.4693891078556"/>
    <n v="-9.4378473585886002"/>
    <s v="Distribution"/>
    <s v="03/18/2021"/>
    <s v="HKD"/>
    <n v="0.78580297460733572"/>
    <n v="3.6591339999999999"/>
    <n v="37"/>
    <n v="255"/>
    <n v="299"/>
    <n v="271"/>
    <n v="258"/>
    <n v="321"/>
    <n v="252"/>
    <n v="207.9"/>
  </r>
  <r>
    <s v="WPR AU Equity"/>
    <s v="WAYPOINT REIT"/>
    <n v="1.5201676799999999"/>
    <x v="7"/>
    <x v="0"/>
    <n v="225"/>
    <n v="6.06813669204712"/>
    <x v="224"/>
    <n v="-3.40097364400035"/>
    <n v="3.4342297576236902"/>
    <x v="222"/>
    <n v="-7.8076653550794202"/>
    <n v="12.591635586598301"/>
    <n v="50.530232242975401"/>
    <s v="Final"/>
    <s v="02/26/2021"/>
    <s v="AUD"/>
    <n v="0.89180174151511238"/>
    <n v="7.1222114999999997"/>
    <n v="58"/>
    <n v="323"/>
    <n v="314"/>
    <n v="260"/>
    <n v="208"/>
    <n v="351"/>
    <n v="63"/>
    <n v="208.15000000000003"/>
  </r>
  <r>
    <s v="FCT SP Equity"/>
    <s v="FRASERS CENTREPO"/>
    <n v="3.238549248"/>
    <x v="6"/>
    <x v="0"/>
    <n v="226"/>
    <n v="4.2276649475097701"/>
    <x v="225"/>
    <n v="-1.54899837164079"/>
    <n v="10.426867031275499"/>
    <x v="223"/>
    <n v="2.4114809648066999"/>
    <n v="-5.8394697144908196"/>
    <n v="34.688328402486903"/>
    <s v="Pro Rata"/>
    <s v="12/04/2020"/>
    <s v="SGD"/>
    <n v="0.86340990917837523"/>
    <n v="7.3768219999999998"/>
    <n v="171"/>
    <n v="339"/>
    <n v="290"/>
    <n v="157"/>
    <n v="186"/>
    <n v="199"/>
    <n v="179"/>
    <n v="208.2"/>
  </r>
  <r>
    <s v="VTR US Equity"/>
    <s v="VENTAS INC"/>
    <n v="18.069295103999998"/>
    <x v="1"/>
    <x v="6"/>
    <n v="227"/>
    <n v="3.6261079311370801"/>
    <x v="226"/>
    <n v="5.3033517869518301"/>
    <n v="3.5245017723027501"/>
    <x v="224"/>
    <n v="1.2234878933925899"/>
    <n v="-10.5886113409467"/>
    <n v="13.6987036271703"/>
    <s v="Regular Cash"/>
    <s v="01/20/2021"/>
    <s v="USD"/>
    <n v="0.78321234700358777"/>
    <n v="99.150824"/>
    <n v="226"/>
    <n v="111"/>
    <n v="164"/>
    <n v="259"/>
    <n v="158"/>
    <n v="226"/>
    <n v="204"/>
    <n v="208.5"/>
  </r>
  <r>
    <s v="LI FP Equity"/>
    <s v="KLEPIERRE"/>
    <n v="6.9986283519999999"/>
    <x v="11"/>
    <x v="0"/>
    <n v="228"/>
    <n v="2.61578392982483"/>
    <x v="227"/>
    <n v="1.90127275081942"/>
    <n v="11.58341777953"/>
    <x v="225"/>
    <n v="3.7884803382143102"/>
    <n v="-19.930129805130299"/>
    <n v="-26.690439338468"/>
    <s v="Regular Cash"/>
    <s v="07/09/2020"/>
    <s v="EUR"/>
    <n v="0.68486080027371554"/>
    <n v="40.504843999999999"/>
    <n v="285"/>
    <n v="69"/>
    <n v="235"/>
    <n v="144"/>
    <n v="68"/>
    <n v="169"/>
    <n v="277"/>
    <n v="209.39999999999998"/>
  </r>
  <r>
    <s v="BXP US Equity"/>
    <s v="BOSTON PROPERTIE"/>
    <n v="14.945893376000001"/>
    <x v="1"/>
    <x v="3"/>
    <n v="229"/>
    <n v="4.1406993865966797"/>
    <x v="228"/>
    <n v="5.1421559377389201"/>
    <n v="3.3809075778509001"/>
    <x v="226"/>
    <n v="0.14810048815858701"/>
    <n v="-30.905145508294801"/>
    <n v="-9.1231760037925103"/>
    <s v="Regular Cash"/>
    <s v="01/28/2021"/>
    <s v="USD"/>
    <n v="0.64039773385876908"/>
    <n v="107.50456800000001"/>
    <n v="180"/>
    <n v="116"/>
    <n v="168"/>
    <n v="264"/>
    <n v="262"/>
    <n v="252"/>
    <n v="325"/>
    <n v="209.75"/>
  </r>
  <r>
    <s v="3282 JP Equity"/>
    <s v="COMFORIA RESIDEN"/>
    <n v="2.034079744"/>
    <x v="3"/>
    <x v="4"/>
    <n v="230"/>
    <n v="3.5317072868347199"/>
    <x v="229"/>
    <n v="5.4427772995140602"/>
    <n v="4.3316065055467403"/>
    <x v="227"/>
    <n v="3.9879178068561201"/>
    <n v="-4.30941907767534"/>
    <n v="53.602186441463203"/>
    <s v="Regular Cash"/>
    <m/>
    <s v="JPY"/>
    <n v="0.89388553081658961"/>
    <n v="14.583171999999999"/>
    <n v="236"/>
    <n v="92"/>
    <n v="160"/>
    <n v="246"/>
    <n v="332"/>
    <n v="164"/>
    <n v="164"/>
    <n v="209.89999999999995"/>
  </r>
  <r>
    <s v="ALEX US Equity"/>
    <s v="ALEXANDER &amp; BALD"/>
    <n v="1.222064896"/>
    <x v="1"/>
    <x v="2"/>
    <n v="231"/>
    <n v="3.47826099395752"/>
    <x v="230"/>
    <n v="2.8622512172568899"/>
    <n v="7.1044717577867198"/>
    <x v="228"/>
    <n v="0.407448740283956"/>
    <n v="-23.320872507103498"/>
    <n v="-19.700785814583998"/>
    <s v="Regular Cash"/>
    <s v="01/12/2021"/>
    <s v="USD"/>
    <n v="0.74514040104745083"/>
    <n v="5.0723215000000001"/>
    <n v="239.5"/>
    <n v="14"/>
    <n v="218"/>
    <n v="212"/>
    <n v="65"/>
    <n v="243"/>
    <n v="298"/>
    <n v="210.35000000000002"/>
  </r>
  <r>
    <s v="HR US Equity"/>
    <s v="HEALTHCARE RLTY"/>
    <n v="4.1823006720000002"/>
    <x v="1"/>
    <x v="6"/>
    <n v="232"/>
    <n v="3.8910508155822701"/>
    <x v="231"/>
    <n v="8.2105268511855698"/>
    <n v="-2.1745934242306402"/>
    <x v="229"/>
    <n v="4.1891883619516097"/>
    <n v="-12.1455798675509"/>
    <n v="22.195317170804501"/>
    <s v="Regular Cash"/>
    <s v="12/01/2020"/>
    <s v="USD"/>
    <n v="0.81222015172789697"/>
    <n v="22.969349999999999"/>
    <n v="206"/>
    <n v="236"/>
    <n v="101"/>
    <n v="325"/>
    <n v="234"/>
    <n v="158"/>
    <n v="214"/>
    <n v="210.39999999999998"/>
  </r>
  <r>
    <s v="KMP-U CN Equity"/>
    <s v="KILLAM APARTMENT"/>
    <n v="1.421341696"/>
    <x v="5"/>
    <x v="4"/>
    <n v="233"/>
    <n v="3.8333709239959699"/>
    <x v="232"/>
    <n v="3.3695157254722199"/>
    <n v="5.9201498837634796"/>
    <x v="230"/>
    <n v="4.4849340099018198"/>
    <n v="-6.7115536607606296"/>
    <n v="55.4304946343319"/>
    <s v="Regular Cash"/>
    <s v="02/16/2021"/>
    <s v="CAD"/>
    <n v="0.80248492080586087"/>
    <n v="5.5095254999999996"/>
    <n v="210"/>
    <n v="225"/>
    <n v="200"/>
    <n v="225"/>
    <n v="272"/>
    <n v="151"/>
    <n v="188"/>
    <n v="211.05"/>
  </r>
  <r>
    <s v="8972 JP Equity"/>
    <s v="KENEDIX OFFICE I"/>
    <n v="2.7936509439999999"/>
    <x v="3"/>
    <x v="2"/>
    <n v="234"/>
    <n v="4.1055717468261701"/>
    <x v="233"/>
    <n v="-0.61167410606411998"/>
    <n v="8.4308421114947407"/>
    <x v="231"/>
    <n v="-3.79149743238878"/>
    <n v="-13.831365546512"/>
    <n v="20.405225423498798"/>
    <s v="Regular Cash"/>
    <m/>
    <s v="JPY"/>
    <n v="0.79056539564732164"/>
    <n v="9.8807150000000004"/>
    <n v="183.5"/>
    <n v="149"/>
    <n v="277"/>
    <n v="188"/>
    <n v="99"/>
    <n v="311"/>
    <n v="237"/>
    <n v="211.1"/>
  </r>
  <r>
    <s v="AKFGY TI Equity"/>
    <s v="AKFEN GAYRIMENKU"/>
    <n v="0.22707513600000001"/>
    <x v="2"/>
    <x v="7"/>
    <n v="235"/>
    <n v="0"/>
    <x v="234"/>
    <n v="-1.1652756826505499"/>
    <n v="31.1088308274268"/>
    <x v="232"/>
    <n v="0.73301663414711005"/>
    <n v="1.3267111181561699"/>
    <n v="13.4659524517431"/>
    <s v="N/A"/>
    <m/>
    <s v="N/A"/>
    <n v="0.92135434509377634"/>
    <n v="5.8744440000000004"/>
    <n v="351.5"/>
    <n v="204"/>
    <n v="283"/>
    <n v="26"/>
    <n v="14"/>
    <n v="236"/>
    <n v="129"/>
    <n v="211.85"/>
  </r>
  <r>
    <s v="EQC US Equity"/>
    <s v="EQUITY COMMONWEA"/>
    <n v="3.5205649920000002"/>
    <x v="1"/>
    <x v="3"/>
    <n v="236"/>
    <n v="0"/>
    <x v="235"/>
    <n v="7.4182904580312599"/>
    <n v="8.9385459382958192"/>
    <x v="233"/>
    <n v="7.2214049258395798"/>
    <n v="0.71316874798177399"/>
    <n v="39.820509528866701"/>
    <s v="Special Cash"/>
    <s v="10/20/2020"/>
    <s v="USD"/>
    <n v="0.83380839433441334"/>
    <n v="19.546244000000002"/>
    <n v="351.5"/>
    <n v="158"/>
    <n v="114"/>
    <n v="181"/>
    <n v="264"/>
    <n v="101"/>
    <n v="134"/>
    <n v="212.05"/>
  </r>
  <r>
    <s v="DEI US Equity"/>
    <s v="DOUGLAS EMMETT"/>
    <n v="5.210387968"/>
    <x v="1"/>
    <x v="3"/>
    <n v="237"/>
    <n v="3.7837836742401101"/>
    <x v="236"/>
    <n v="8.4249128523302694"/>
    <n v="0.25857132880429101"/>
    <x v="234"/>
    <n v="1.4393422614853399"/>
    <n v="-29.2382047145576"/>
    <n v="-9.70239875436536"/>
    <s v="Regular Cash"/>
    <s v="01/15/2021"/>
    <s v="USD"/>
    <n v="0.64926519592892495"/>
    <n v="39.491332"/>
    <n v="215"/>
    <n v="104"/>
    <n v="97"/>
    <n v="307"/>
    <n v="302"/>
    <n v="219"/>
    <n v="319"/>
    <n v="212.69999999999996"/>
  </r>
  <r>
    <s v="VER US Equity"/>
    <s v="VEREIT INC"/>
    <n v="8.1288442879999998"/>
    <x v="1"/>
    <x v="2"/>
    <n v="238"/>
    <n v="4.1055717468261701"/>
    <x v="237"/>
    <n v="5.4540304845470002"/>
    <n v="1.325451130694"/>
    <x v="235"/>
    <n v="-0.74094360203915699"/>
    <n v="-19.283932710212898"/>
    <n v="32.694781265609699"/>
    <s v="Regular Cash"/>
    <s v="01/15/2021"/>
    <s v="USD"/>
    <n v="0.73693511192651207"/>
    <n v="55.409095999999998"/>
    <n v="183.5"/>
    <n v="205"/>
    <n v="158"/>
    <n v="288"/>
    <n v="179"/>
    <n v="272"/>
    <n v="271"/>
    <n v="212.9"/>
  </r>
  <r>
    <s v="SVC US Equity"/>
    <s v="SERVICE PROPERTI"/>
    <n v="1.944921216"/>
    <x v="1"/>
    <x v="7"/>
    <n v="239"/>
    <n v="0.33112582564353898"/>
    <x v="238"/>
    <n v="5.0469360047708403"/>
    <n v="9.7178075698958608"/>
    <x v="236"/>
    <n v="5.2297887378820196"/>
    <n v="-45.7558070518661"/>
    <n v="-46.672427668774503"/>
    <s v="Regular Cash"/>
    <s v="02/18/2021"/>
    <s v="USD"/>
    <n v="0.52912833833006412"/>
    <n v="11.076235"/>
    <n v="342"/>
    <n v="27"/>
    <n v="169"/>
    <n v="166"/>
    <n v="37"/>
    <n v="132"/>
    <n v="347"/>
    <n v="213.49999999999997"/>
  </r>
  <r>
    <s v="MI-U CN Equity"/>
    <s v="MINTO APARTMENT"/>
    <n v="0.87396268799999999"/>
    <x v="5"/>
    <x v="4"/>
    <n v="240"/>
    <n v="2.2582628726959202"/>
    <x v="239"/>
    <n v="3.3612109665863299"/>
    <n v="14.4891337283791"/>
    <x v="237"/>
    <n v="-0.44124020146178999"/>
    <n v="-13.6550624650593"/>
    <m/>
    <s v="Regular Cash"/>
    <s v="02/16/2021"/>
    <s v="CAD"/>
    <n v="0.75345936868982655"/>
    <n v="2.213641"/>
    <n v="303"/>
    <n v="183"/>
    <n v="201"/>
    <n v="114"/>
    <n v="194"/>
    <n v="266"/>
    <n v="234"/>
    <n v="213.5"/>
  </r>
  <r>
    <s v="MRL SM Equity"/>
    <s v="MERLIN PROPERTIE"/>
    <n v="4.5700920319999998"/>
    <x v="16"/>
    <x v="2"/>
    <n v="241.5"/>
    <n v="2.9740333557128902"/>
    <x v="240"/>
    <n v="3.4425104407492402"/>
    <n v="13.503576160659801"/>
    <x v="238"/>
    <n v="2.2846591104098501"/>
    <n v="-29.828416500274599"/>
    <n v="-20.7855509008251"/>
    <s v="Regular Cash"/>
    <s v="07/08/2020"/>
    <s v="EUR"/>
    <n v="0.67351546154694875"/>
    <n v="11.019318999999999"/>
    <n v="268"/>
    <n v="290"/>
    <n v="199"/>
    <n v="120"/>
    <n v="260"/>
    <n v="200"/>
    <n v="321"/>
    <n v="213.7"/>
  </r>
  <r>
    <s v="CHP-U CN Equity"/>
    <s v="CHOICE PROPERTIE"/>
    <n v="7.2920166399999999"/>
    <x v="5"/>
    <x v="0"/>
    <n v="241.5"/>
    <n v="5.7453722953796396"/>
    <x v="241"/>
    <n v="-1.16915971174767"/>
    <n v="0.46231571381529801"/>
    <x v="239"/>
    <n v="-7.5687995887862999E-2"/>
    <n v="-2.7121863150441001"/>
    <n v="24.6424490979404"/>
    <s v="Regular Cash"/>
    <s v="02/16/2021"/>
    <s v="CAD"/>
    <n v="0.88781961972584289"/>
    <n v="14.595789999999999"/>
    <n v="71"/>
    <n v="293"/>
    <n v="284"/>
    <n v="299"/>
    <n v="230"/>
    <n v="255"/>
    <n v="155"/>
    <n v="213.7"/>
  </r>
  <r>
    <s v="NSA US Equity"/>
    <s v="NATIONAL STORAGE"/>
    <n v="3.8355873279999999"/>
    <x v="1"/>
    <x v="1"/>
    <n v="243"/>
    <n v="3.7135276794433598"/>
    <x v="242"/>
    <n v="1.2896279594137601"/>
    <n v="7.0174701489943203"/>
    <x v="240"/>
    <n v="4.6350320294825398"/>
    <n v="9.3057367425928703"/>
    <n v="78.517407419248997"/>
    <s v="Regular Cash"/>
    <s v="12/31/2020"/>
    <s v="USD"/>
    <n v="0.97014925812679753"/>
    <n v="12.856343000000001"/>
    <n v="222"/>
    <n v="219"/>
    <n v="247"/>
    <n v="213"/>
    <n v="199"/>
    <n v="149"/>
    <n v="84"/>
    <n v="214.14999999999998"/>
  </r>
  <r>
    <s v="ALX US Equity"/>
    <s v="ALEXANDER'S INC"/>
    <n v="1.375444224"/>
    <x v="1"/>
    <x v="0"/>
    <n v="244"/>
    <n v="6.79219627380371"/>
    <x v="243"/>
    <n v="-0.346463907265049"/>
    <n v="-2.1485441298747299"/>
    <x v="241"/>
    <n v="-2.8400537365220999"/>
    <n v="-12.5583298711169"/>
    <n v="-10.3603804940196"/>
    <s v="Regular Cash"/>
    <s v="02/12/2021"/>
    <s v="USD"/>
    <n v="0.80306063565340913"/>
    <n v="2.4574495000000001"/>
    <n v="39"/>
    <n v="292"/>
    <n v="273"/>
    <n v="324"/>
    <n v="265"/>
    <n v="297"/>
    <n v="220"/>
    <n v="214.65"/>
  </r>
  <r>
    <s v="O US Equity"/>
    <s v="REALTY INCOME"/>
    <n v="23.052384256"/>
    <x v="1"/>
    <x v="0"/>
    <n v="245"/>
    <n v="4.5023999214172399"/>
    <x v="244"/>
    <n v="5.0354173991066498"/>
    <n v="-2.22575455024116"/>
    <x v="242"/>
    <n v="0.92996763760424495"/>
    <n v="-18.167544361042602"/>
    <n v="45.714966974446298"/>
    <s v="Regular Cash"/>
    <s v="02/16/2021"/>
    <s v="USD"/>
    <n v="0.73598682698577644"/>
    <n v="193.29580799999999"/>
    <n v="147"/>
    <n v="141"/>
    <n v="171"/>
    <n v="326"/>
    <n v="294"/>
    <n v="233"/>
    <n v="266"/>
    <n v="215.05"/>
  </r>
  <r>
    <s v="NTST US Equity"/>
    <s v="NETSTREIT CORP"/>
    <n v="0.50446457600000005"/>
    <x v="1"/>
    <x v="0"/>
    <n v="246"/>
    <n v="4.4174489974975604"/>
    <x v="245"/>
    <n v="1.1731899234449901"/>
    <n v="-2.34293095576504"/>
    <x v="27"/>
    <n v="-7.0805499075048397"/>
    <m/>
    <m/>
    <s v="Regular Cash"/>
    <s v="12/15/2020"/>
    <s v="USD"/>
    <n v="0.91372355646810888"/>
    <n v="2.9213257499999998"/>
    <n v="151"/>
    <n v="171"/>
    <n v="248"/>
    <n v="328"/>
    <s v=""/>
    <n v="346"/>
    <s v=""/>
    <n v="215.15"/>
  </r>
  <r>
    <s v="CAR-U CN Equity"/>
    <s v="CAN APARTMENT"/>
    <n v="6.901018112"/>
    <x v="5"/>
    <x v="4"/>
    <n v="247"/>
    <n v="2.67701268196106"/>
    <x v="246"/>
    <n v="3.8848873448298602"/>
    <n v="8.7961692971804997"/>
    <x v="243"/>
    <n v="3.8202906900081302"/>
    <n v="-3.8301379047251798"/>
    <n v="60.088603703792501"/>
    <s v="Regular Cash"/>
    <s v="02/16/2021"/>
    <s v="CAD"/>
    <n v="0.89035601993327174"/>
    <n v="24.328351999999999"/>
    <n v="282"/>
    <n v="215"/>
    <n v="189"/>
    <n v="185"/>
    <n v="210"/>
    <n v="168"/>
    <n v="161"/>
    <n v="215.8"/>
  </r>
  <r>
    <s v="INVH US Equity"/>
    <s v="INVITATION HOMES"/>
    <n v="17.085077504000001"/>
    <x v="1"/>
    <x v="4"/>
    <n v="248"/>
    <n v="2.2258594036102299"/>
    <x v="247"/>
    <n v="4.7405005873302901"/>
    <n v="9.5201067234837602"/>
    <x v="244"/>
    <n v="3.43565006314503"/>
    <n v="-1.67087703056693"/>
    <n v="55.911005827122302"/>
    <s v="Regular Cash"/>
    <s v="02/26/2021"/>
    <s v="USD"/>
    <n v="0.93425071939705573"/>
    <n v="91.001136000000002"/>
    <n v="304"/>
    <n v="177"/>
    <n v="174"/>
    <n v="171"/>
    <n v="286"/>
    <n v="174"/>
    <n v="148"/>
    <n v="216.70000000000002"/>
  </r>
  <r>
    <s v="SGRO LN Equity"/>
    <s v="SEGRO PLC"/>
    <n v="15.826665472"/>
    <x v="8"/>
    <x v="5"/>
    <n v="249"/>
    <n v="2.2169024944305402"/>
    <x v="248"/>
    <n v="1.7487842900213899"/>
    <n v="15.4085683197041"/>
    <x v="245"/>
    <n v="2.67795172407796"/>
    <n v="16.104801892928101"/>
    <n v="90.320863908310102"/>
    <s v="Interim"/>
    <s v="09/24/2020"/>
    <s v="GBP"/>
    <n v="0.97563532662228247"/>
    <n v="22.891964000000002"/>
    <n v="305"/>
    <n v="262"/>
    <n v="239"/>
    <n v="108"/>
    <n v="270"/>
    <n v="191"/>
    <n v="48"/>
    <n v="216.8"/>
  </r>
  <r>
    <s v="DIGS LN Equity"/>
    <s v="GCP STUDENT LIVI"/>
    <n v="0.91962476800000004"/>
    <x v="8"/>
    <x v="4"/>
    <n v="250"/>
    <n v="2.39398097991943"/>
    <x v="249"/>
    <n v="3.5613232351131301"/>
    <n v="9.4695909672212704"/>
    <x v="246"/>
    <n v="3.38882588323475"/>
    <n v="-22.4768221541384"/>
    <n v="17.545761338298"/>
    <s v="Interim"/>
    <s v="03/26/2021"/>
    <s v="GBP"/>
    <n v="0.73455962453680868"/>
    <n v="1.672798625"/>
    <n v="292"/>
    <n v="117"/>
    <n v="196"/>
    <n v="172"/>
    <n v="174"/>
    <n v="176"/>
    <n v="296"/>
    <n v="217.75"/>
  </r>
  <r>
    <s v="CLCT SP Equity"/>
    <s v="CAPITALAND CHINA"/>
    <n v="1.625012736"/>
    <x v="6"/>
    <x v="0"/>
    <n v="251"/>
    <n v="0.82269501686096203"/>
    <x v="250"/>
    <n v="-1.64082047124421"/>
    <n v="18.013779483064098"/>
    <x v="247"/>
    <n v="2.16417502097823"/>
    <n v="6.6315903682399302"/>
    <n v="11.375983504045699"/>
    <s v="Pro Rata"/>
    <s v="03/05/2021"/>
    <s v="SGD"/>
    <n v="0.95709953725622421"/>
    <n v="6.7834539999999999"/>
    <n v="334"/>
    <n v="122"/>
    <n v="292"/>
    <n v="79"/>
    <n v="76"/>
    <n v="203"/>
    <n v="98"/>
    <n v="217.90000000000003"/>
  </r>
  <r>
    <s v="AMH US Equity"/>
    <s v="AMERICAN HOMES-A"/>
    <n v="10.038192128"/>
    <x v="1"/>
    <x v="4"/>
    <n v="252"/>
    <n v="0.63552594184875499"/>
    <x v="251"/>
    <n v="5.95959092574736"/>
    <n v="8.66062998805082"/>
    <x v="248"/>
    <n v="4.8999977111816397"/>
    <n v="11.9954556543463"/>
    <n v="71.070114167409002"/>
    <s v="Regular Cash"/>
    <s v="01/11/2021"/>
    <s v="USD"/>
    <n v="0.97672247427269865"/>
    <n v="44.208536000000002"/>
    <n v="340"/>
    <n v="209"/>
    <n v="150"/>
    <n v="186"/>
    <n v="222"/>
    <n v="143"/>
    <n v="66"/>
    <n v="218"/>
  </r>
  <r>
    <s v="CPT US Equity"/>
    <s v="CAMDEN PROP TR"/>
    <n v="9.8505871359999997"/>
    <x v="1"/>
    <x v="4"/>
    <n v="253"/>
    <n v="3.2102108001709002"/>
    <x v="252"/>
    <n v="6.8498782836093204"/>
    <n v="2.8549519599284001"/>
    <x v="249"/>
    <n v="3.50280230598301"/>
    <n v="-5.8916337935100902"/>
    <n v="41.7359193524726"/>
    <s v="Regular Cash"/>
    <s v="04/16/2021"/>
    <s v="USD"/>
    <n v="0.8566221758744379"/>
    <n v="68.017871999999997"/>
    <n v="255"/>
    <n v="295"/>
    <n v="128"/>
    <n v="276"/>
    <n v="165"/>
    <n v="172"/>
    <n v="181"/>
    <n v="218.15"/>
  </r>
  <r>
    <s v="330590 KS Equity"/>
    <s v="LOTTE REIT CO LT"/>
    <n v="0.80144697600000003"/>
    <x v="10"/>
    <x v="0"/>
    <n v="254"/>
    <n v="6.1858105659484899"/>
    <x v="253"/>
    <n v="-4.25016484844594"/>
    <n v="-0.79988248375701998"/>
    <x v="250"/>
    <n v="-4.0622946814098198"/>
    <n v="3.2405602178667801"/>
    <m/>
    <s v="Regular Cash"/>
    <m/>
    <s v="KRW"/>
    <n v="0.92854794338411384"/>
    <n v="2.2889430000000002"/>
    <n v="50"/>
    <n v="260"/>
    <n v="322"/>
    <n v="314"/>
    <n v="201"/>
    <n v="315"/>
    <n v="116"/>
    <n v="218.60000000000002"/>
  </r>
  <r>
    <s v="EXR US Equity"/>
    <s v="EXTRA SPACE STOR"/>
    <n v="15.717000192"/>
    <x v="1"/>
    <x v="1"/>
    <n v="255"/>
    <n v="3.0428535938262899"/>
    <x v="254"/>
    <n v="5.5867865563058903"/>
    <n v="3.2629614523419099"/>
    <x v="251"/>
    <n v="2.1146184492798001"/>
    <n v="10.1062924868182"/>
    <n v="63.327965999583697"/>
    <s v="Regular Cash"/>
    <s v="12/31/2020"/>
    <s v="USD"/>
    <n v="0.97720325313300549"/>
    <n v="86.017735999999999"/>
    <n v="264"/>
    <n v="196"/>
    <n v="157"/>
    <n v="267"/>
    <n v="193"/>
    <n v="205"/>
    <n v="77"/>
    <n v="218.75"/>
  </r>
  <r>
    <s v="BEFB BB Equity"/>
    <s v="BEFIMMO"/>
    <n v="1.20790336"/>
    <x v="12"/>
    <x v="3"/>
    <n v="256"/>
    <n v="7.2467904090881303"/>
    <x v="255"/>
    <n v="-4.5564397917805497"/>
    <n v="3.2056376513703899"/>
    <x v="252"/>
    <n v="-4.3123305958522602"/>
    <n v="-26.1125013439827"/>
    <n v="-19.109136247370898"/>
    <s v="Interim"/>
    <s v="12/18/2020"/>
    <s v="EUR"/>
    <n v="0.68982191198077158"/>
    <n v="1.46813875"/>
    <n v="30"/>
    <n v="299"/>
    <n v="324"/>
    <n v="269"/>
    <n v="315"/>
    <n v="318"/>
    <n v="309"/>
    <n v="219.29999999999998"/>
  </r>
  <r>
    <s v="MNRT IT Equity"/>
    <s v="MENIVIM"/>
    <n v="0.36451772799999999"/>
    <x v="17"/>
    <x v="2"/>
    <n v="257"/>
    <n v="4.0389881134033203"/>
    <x v="256"/>
    <n v="-10.560313388512601"/>
    <n v="13.1876276600422"/>
    <x v="253"/>
    <n v="-2.1383764108608001"/>
    <n v="-14.3707607102364"/>
    <n v="33.877264420175003"/>
    <s v="Regular Cash"/>
    <s v="09/13/2020"/>
    <s v="ILS"/>
    <n v="0.77238757512344436"/>
    <n v="2.4550447499999999"/>
    <n v="190"/>
    <n v="337"/>
    <n v="354"/>
    <n v="124"/>
    <n v="43"/>
    <n v="286"/>
    <n v="243"/>
    <n v="221.95000000000002"/>
  </r>
  <r>
    <s v="BRCR11 BZ Equity"/>
    <s v="FII BTG PACTUAL"/>
    <n v="0.31851369600000001"/>
    <x v="18"/>
    <x v="3"/>
    <n v="258"/>
    <n v="6.6513161659240696"/>
    <x v="257"/>
    <n v="-2.3491549854535698"/>
    <n v="1.1539672645627399"/>
    <x v="254"/>
    <n v="-2.81870922057016"/>
    <n v="-33.199844890814198"/>
    <n v="-30.8824426239694"/>
    <s v="Regular Cash"/>
    <s v="02/12/2021"/>
    <s v="BRL"/>
    <n v="0.62452554808693139"/>
    <n v="2.068419"/>
    <n v="41"/>
    <n v="308"/>
    <n v="304"/>
    <n v="291"/>
    <n v="290"/>
    <n v="296"/>
    <n v="331"/>
    <n v="222.3"/>
  </r>
  <r>
    <s v="EGP US Equity"/>
    <s v="EASTGROUP PROP"/>
    <n v="5.7559285759999996"/>
    <x v="1"/>
    <x v="5"/>
    <n v="259"/>
    <n v="2.17630863189697"/>
    <x v="258"/>
    <n v="6.6000952876098502"/>
    <n v="4.1241051466867997"/>
    <x v="255"/>
    <n v="5.1716641430608297"/>
    <n v="6.8881307087229802"/>
    <n v="95.839850470797998"/>
    <s v="Regular Cash"/>
    <s v="01/15/2021"/>
    <s v="USD"/>
    <n v="0.94740964473782163"/>
    <n v="27.08558"/>
    <n v="309"/>
    <n v="188"/>
    <n v="137"/>
    <n v="250"/>
    <n v="241"/>
    <n v="133"/>
    <n v="95"/>
    <n v="222.30000000000004"/>
  </r>
  <r>
    <s v="WKP LN Equity"/>
    <s v="WORKSPACE GROUP"/>
    <n v="1.8251380479999999"/>
    <x v="8"/>
    <x v="3"/>
    <n v="260"/>
    <n v="4.9602193832397496"/>
    <x v="259"/>
    <n v="-2.2220270984295598"/>
    <n v="0.90871371963772196"/>
    <x v="256"/>
    <n v="-4.0001759534249404"/>
    <n v="-35.633359897202197"/>
    <n v="-12.730889652965001"/>
    <s v="Final"/>
    <s v="08/07/2020"/>
    <s v="GBP"/>
    <n v="0.59249795822071416"/>
    <n v="1.6430750000000001"/>
    <n v="109"/>
    <n v="81"/>
    <n v="300"/>
    <n v="298"/>
    <n v="89"/>
    <n v="313"/>
    <n v="336"/>
    <n v="223.15"/>
  </r>
  <r>
    <s v="PSA US Equity"/>
    <s v="PUBLIC STORAGE"/>
    <n v="41.322708992000003"/>
    <x v="1"/>
    <x v="1"/>
    <n v="261"/>
    <n v="3.4173429012298602"/>
    <x v="260"/>
    <n v="5.1567744309243304"/>
    <n v="0.91976439654537501"/>
    <x v="257"/>
    <n v="1.3727162032975799"/>
    <n v="7.3219381549974001"/>
    <n v="39.7247431363377"/>
    <s v="Regular Cash"/>
    <s v="12/30/2020"/>
    <s v="USD"/>
    <n v="0.97237801081418895"/>
    <n v="213.15536"/>
    <n v="243"/>
    <n v="226"/>
    <n v="166"/>
    <n v="297"/>
    <n v="176"/>
    <n v="222"/>
    <n v="91"/>
    <n v="224.4"/>
  </r>
  <r>
    <s v="HABA GR Equity"/>
    <s v="HAMBORNER REIT"/>
    <n v="0.86190598399999996"/>
    <x v="19"/>
    <x v="0"/>
    <n v="262"/>
    <n v="5.3227634429931596"/>
    <x v="261"/>
    <n v="-3.2321041468331799"/>
    <n v="2.0316410375320402"/>
    <x v="258"/>
    <n v="-2.8582419919643902"/>
    <n v="6.8811002137513996E-2"/>
    <n v="11.012964073070901"/>
    <s v="Regular Cash"/>
    <s v="11/09/2020"/>
    <s v="EUR"/>
    <n v="0.92479914161645171"/>
    <n v="1.5376507500000001"/>
    <n v="92"/>
    <n v="321"/>
    <n v="312"/>
    <n v="281"/>
    <n v="219"/>
    <n v="298"/>
    <n v="141"/>
    <n v="224.8"/>
  </r>
  <r>
    <s v="COF AU Equity"/>
    <s v="CENTURIA OFFICE"/>
    <n v="0.78200006399999999"/>
    <x v="7"/>
    <x v="3"/>
    <n v="263"/>
    <n v="8.7388534545898402"/>
    <x v="262"/>
    <n v="-7.3747967601976496"/>
    <n v="-4.3867147469772299"/>
    <x v="259"/>
    <n v="-7.6926717062232397"/>
    <n v="-19.279387980269"/>
    <n v="6.8516126316467103"/>
    <s v="Final"/>
    <s v="01/28/2021"/>
    <s v="AUD"/>
    <n v="0.69237743594185985"/>
    <n v="1.695140375"/>
    <n v="12"/>
    <n v="174"/>
    <n v="348"/>
    <n v="338"/>
    <n v="205"/>
    <n v="349"/>
    <n v="270"/>
    <n v="225"/>
  </r>
  <r>
    <s v="EQIX US Equity"/>
    <s v="EQUINIX INC"/>
    <n v="66.868166656"/>
    <x v="1"/>
    <x v="1"/>
    <n v="264"/>
    <n v="1.5286284685134901"/>
    <x v="263"/>
    <n v="8.4539144744525601"/>
    <n v="3.6998381173335901"/>
    <x v="260"/>
    <n v="5.1555641017423604"/>
    <n v="24.584905446409898"/>
    <n v="86.850133679323307"/>
    <s v="Regular Cash"/>
    <s v="12/09/2020"/>
    <s v="USD"/>
    <n v="0.89429246404771578"/>
    <n v="312.57219199999997"/>
    <n v="328"/>
    <n v="300"/>
    <n v="96"/>
    <n v="254"/>
    <n v="325"/>
    <n v="134"/>
    <n v="29"/>
    <n v="225.29999999999995"/>
  </r>
  <r>
    <s v="CCI US Equity"/>
    <s v="CROWN CASTLE INT"/>
    <n v="70.728531967999999"/>
    <x v="1"/>
    <x v="1"/>
    <n v="265"/>
    <n v="3.2622027397155802"/>
    <x v="264"/>
    <n v="5.8548646082058804"/>
    <n v="2.5293770595599598"/>
    <x v="261"/>
    <n v="2.4436204095670302"/>
    <n v="10.0922117638139"/>
    <n v="74.456147281083304"/>
    <s v="Regular Cash"/>
    <s v="12/31/2020"/>
    <s v="USD"/>
    <n v="0.90600001017252774"/>
    <n v="347.15884799999998"/>
    <n v="250"/>
    <n v="286"/>
    <n v="152"/>
    <n v="279"/>
    <n v="307"/>
    <n v="196"/>
    <n v="78"/>
    <n v="226.10000000000002"/>
  </r>
  <r>
    <s v="MEFIC AB Equity"/>
    <s v="MEFIC REIT"/>
    <n v="0.13538304000000001"/>
    <x v="20"/>
    <x v="2"/>
    <n v="266"/>
    <n v="7.2150073051452601"/>
    <x v="265"/>
    <n v="-3.59557488364683"/>
    <n v="-7.8555733240071399"/>
    <x v="262"/>
    <n v="-3.8578657269018901"/>
    <n v="-10.7777682825218"/>
    <m/>
    <s v="Regular Cash"/>
    <m/>
    <s v="SAR"/>
    <n v="0.7325581384106048"/>
    <n v="1.540559625"/>
    <n v="33"/>
    <n v="251"/>
    <n v="317"/>
    <n v="349"/>
    <n v="233"/>
    <n v="312"/>
    <n v="206"/>
    <n v="226.5"/>
  </r>
  <r>
    <s v="CQR AU Equity"/>
    <s v="CHARTER HALL RET"/>
    <n v="1.5240748799999999"/>
    <x v="7"/>
    <x v="0"/>
    <n v="267"/>
    <n v="6"/>
    <x v="266"/>
    <n v="-2.8491655283119099"/>
    <n v="-1.5261551936293201"/>
    <x v="263"/>
    <n v="-5.4647507539752098"/>
    <n v="-12.3898200512903"/>
    <n v="10.780000208471799"/>
    <s v="Interim"/>
    <s v="02/26/2021"/>
    <s v="AUD"/>
    <n v="0.79307857591694286"/>
    <n v="3.8666939999999999"/>
    <n v="60"/>
    <n v="351"/>
    <n v="309"/>
    <n v="320"/>
    <n v="131"/>
    <n v="330"/>
    <n v="218"/>
    <n v="226.75000000000003"/>
  </r>
  <r>
    <s v="UHT US Equity"/>
    <s v="UNIVERSAL HEALTH"/>
    <n v="0.882414912"/>
    <x v="1"/>
    <x v="6"/>
    <n v="268"/>
    <n v="4.3160996437072798"/>
    <x v="267"/>
    <n v="-1.4082322717890901"/>
    <n v="6.0456598061813498"/>
    <x v="264"/>
    <n v="0.21784195792091701"/>
    <n v="-46.990876741162097"/>
    <n v="17.142774880279401"/>
    <s v="Regular Cash"/>
    <s v="12/31/2020"/>
    <s v="USD"/>
    <n v="0.48644363628653259"/>
    <n v="3.47030175"/>
    <n v="163"/>
    <n v="63"/>
    <n v="288"/>
    <n v="222"/>
    <n v="348"/>
    <n v="249"/>
    <n v="348"/>
    <n v="226.8"/>
  </r>
  <r>
    <s v="CQE AU Equity"/>
    <s v="CHARTER HALL SOC"/>
    <n v="0.82100998400000003"/>
    <x v="7"/>
    <x v="1"/>
    <n v="269"/>
    <n v="5.1107330322265598"/>
    <x v="268"/>
    <n v="-7.2617228748108804"/>
    <n v="3.2320881835633299"/>
    <x v="265"/>
    <n v="-9.5698016676261393"/>
    <n v="6.7925733952528304"/>
    <n v="32.530138989005501"/>
    <s v="Regular Cash"/>
    <s v="01/21/2021"/>
    <s v="AUD"/>
    <n v="0.85601726111178555"/>
    <n v="2.1690277500000001"/>
    <n v="101"/>
    <n v="354"/>
    <n v="347"/>
    <n v="268"/>
    <n v="53"/>
    <n v="353"/>
    <n v="96"/>
    <n v="226.85000000000002"/>
  </r>
  <r>
    <s v="405 HK Equity"/>
    <s v="YUEXIU REIT"/>
    <n v="1.589223552"/>
    <x v="15"/>
    <x v="2"/>
    <n v="270"/>
    <n v="6.0800275802612296"/>
    <x v="269"/>
    <n v="-2.8294909607810701"/>
    <n v="-1.31129257343728"/>
    <x v="266"/>
    <n v="-1.30874953993467"/>
    <n v="-21.6180084357674"/>
    <n v="-10.3564536088619"/>
    <s v="Interim"/>
    <s v="10/23/2020"/>
    <s v="CNY"/>
    <n v="0.7271599547783959"/>
    <n v="1.2632961250000001"/>
    <n v="55"/>
    <n v="265"/>
    <n v="308"/>
    <n v="315"/>
    <n v="263"/>
    <n v="277"/>
    <n v="291"/>
    <n v="227.05"/>
  </r>
  <r>
    <s v="ARE US Equity"/>
    <s v="ALEXANDRIA REAL"/>
    <n v="23.420934144"/>
    <x v="1"/>
    <x v="3"/>
    <n v="271"/>
    <n v="2.5215430259704599"/>
    <x v="270"/>
    <n v="4.2191548704056103"/>
    <n v="7.5583768274852403"/>
    <x v="267"/>
    <n v="-2.9794621940429602"/>
    <n v="4.0883298073326699"/>
    <n v="59.299179931488503"/>
    <s v="Regular Cash"/>
    <s v="01/15/2021"/>
    <s v="USD"/>
    <n v="0.96173318938237784"/>
    <n v="158.782624"/>
    <n v="288"/>
    <n v="179"/>
    <n v="185"/>
    <n v="202"/>
    <n v="305"/>
    <n v="300"/>
    <n v="111"/>
    <n v="227.9"/>
  </r>
  <r>
    <s v="MAATHER AB Equity"/>
    <s v="AL MAATHER REIT"/>
    <n v="0.137599424"/>
    <x v="20"/>
    <x v="2"/>
    <n v="272"/>
    <n v="7.3721761703491202"/>
    <x v="271"/>
    <n v="-5.9083404171055198"/>
    <n v="-10.9205143439194"/>
    <x v="268"/>
    <n v="-5.4804159192952504"/>
    <n v="1.2926391918572899"/>
    <n v="14.6397967592664"/>
    <s v="Regular Cash"/>
    <m/>
    <s v="SAR"/>
    <n v="0.77440151670444812"/>
    <n v="1.1885273750000001"/>
    <n v="26"/>
    <n v="272"/>
    <n v="336"/>
    <n v="354"/>
    <n v="224"/>
    <n v="331"/>
    <n v="130"/>
    <n v="228.15"/>
  </r>
  <r>
    <s v="RLJ US Equity"/>
    <s v="RLJ LODGING TRUS"/>
    <n v="2.2508979199999999"/>
    <x v="1"/>
    <x v="7"/>
    <n v="273"/>
    <n v="0.288184434175491"/>
    <x v="272"/>
    <n v="0.28901706222559398"/>
    <n v="17.909980901710799"/>
    <x v="269"/>
    <n v="-1.9081237552527901"/>
    <n v="-13.589825826404899"/>
    <n v="-26.0357821663431"/>
    <s v="Regular Cash"/>
    <s v="01/15/2021"/>
    <s v="USD"/>
    <n v="0.84070259975889616"/>
    <n v="13.599845999999999"/>
    <n v="343"/>
    <n v="273"/>
    <n v="260"/>
    <n v="82"/>
    <n v="50"/>
    <n v="285"/>
    <n v="231"/>
    <n v="230.35000000000002"/>
  </r>
  <r>
    <s v="IRES ID Equity"/>
    <s v="IRISH RESIDENTIA"/>
    <n v="0.95419974399999996"/>
    <x v="21"/>
    <x v="4"/>
    <n v="274"/>
    <n v="3.6666667461395299"/>
    <x v="273"/>
    <n v="-0.34551856942401898"/>
    <n v="6.2313908133416103"/>
    <x v="270"/>
    <n v="-0.634818410576377"/>
    <n v="15.724636220965801"/>
    <n v="17.440929848817099"/>
    <s v="Regular Cash"/>
    <s v="09/11/2020"/>
    <s v="EUR"/>
    <n v="0.96415981750665458"/>
    <n v="3.2459482500000001"/>
    <n v="223"/>
    <n v="212"/>
    <n v="272"/>
    <n v="218"/>
    <n v="291"/>
    <n v="270"/>
    <n v="52"/>
    <n v="230.65"/>
  </r>
  <r>
    <s v="8967 JP Equity"/>
    <s v="JAPAN LOGISTICS"/>
    <n v="2.6777564159999998"/>
    <x v="3"/>
    <x v="5"/>
    <n v="275"/>
    <n v="3.1017770767211901"/>
    <x v="274"/>
    <n v="-0.20378326869708899"/>
    <n v="8.9177299546813007"/>
    <x v="271"/>
    <n v="1.9208074368066299"/>
    <n v="18.0561514068071"/>
    <n v="77.684678892691593"/>
    <s v="Regular Cash"/>
    <m/>
    <s v="JPY"/>
    <n v="0.96006160253752859"/>
    <n v="6.835439"/>
    <n v="259"/>
    <n v="284"/>
    <n v="269"/>
    <n v="183"/>
    <n v="284"/>
    <n v="206"/>
    <n v="41"/>
    <n v="231.45000000000002"/>
  </r>
  <r>
    <s v="3269 JP Equity"/>
    <s v="ADVANCE RESI INV"/>
    <n v="4.1506309119999996"/>
    <x v="3"/>
    <x v="4"/>
    <n v="276"/>
    <n v="3.5342903137207"/>
    <x v="275"/>
    <n v="0.87777130496686795"/>
    <n v="5.5031889275944303"/>
    <x v="272"/>
    <n v="1.8467565595300399"/>
    <n v="0.20527339514790899"/>
    <n v="34.6898759237639"/>
    <s v="Regular Cash"/>
    <m/>
    <s v="JPY"/>
    <n v="0.90234222196852965"/>
    <n v="12.785214"/>
    <n v="234"/>
    <n v="128"/>
    <n v="257"/>
    <n v="232"/>
    <n v="318"/>
    <n v="207"/>
    <n v="140"/>
    <n v="232.10000000000002"/>
  </r>
  <r>
    <s v="LMP LN Equity"/>
    <s v="LONDONMETRIC PRO"/>
    <n v="2.8595335679999998"/>
    <x v="8"/>
    <x v="2"/>
    <n v="277"/>
    <n v="3.7379066944122301"/>
    <x v="276"/>
    <n v="-1.6307496439379401"/>
    <n v="7.4213320005058501"/>
    <x v="273"/>
    <n v="0.55975692210958905"/>
    <n v="9.2470268852297206"/>
    <n v="51.989567589520497"/>
    <s v="Interim"/>
    <s v="01/08/2021"/>
    <s v="GBP"/>
    <n v="0.96408841508047904"/>
    <n v="5.4507345000000003"/>
    <n v="220"/>
    <n v="232"/>
    <n v="291"/>
    <n v="206"/>
    <n v="280"/>
    <n v="241"/>
    <n v="85"/>
    <n v="232.15"/>
  </r>
  <r>
    <s v="RIT1 IT Equity"/>
    <s v="REIT 1 LTD"/>
    <n v="0.847150336"/>
    <x v="17"/>
    <x v="2"/>
    <n v="278"/>
    <n v="4.6541695594787598"/>
    <x v="277"/>
    <n v="-7.0643560221107498"/>
    <n v="3.5700749182578502"/>
    <x v="274"/>
    <n v="-5.3144211586579404"/>
    <n v="-19.767424218596702"/>
    <n v="29.251449276376999"/>
    <s v="Regular Cash"/>
    <s v="12/03/2020"/>
    <s v="ILS"/>
    <n v="0.68319188673891618"/>
    <n v="1.5433349999999999"/>
    <n v="134"/>
    <n v="134"/>
    <n v="346"/>
    <n v="257"/>
    <n v="88"/>
    <n v="329"/>
    <n v="276"/>
    <n v="232.3"/>
  </r>
  <r>
    <s v="8986 JP Equity"/>
    <s v="DAIWA SECURITIES"/>
    <n v="2.0050103039999998"/>
    <x v="3"/>
    <x v="4"/>
    <n v="279"/>
    <n v="4.3902440071106001"/>
    <x v="278"/>
    <n v="1.97926243965891"/>
    <n v="-1.6582813448514999"/>
    <x v="275"/>
    <n v="1.53371601836538"/>
    <n v="1.5980411249445701"/>
    <n v="42.827960118665601"/>
    <s v="Regular Cash"/>
    <m/>
    <s v="JPY"/>
    <n v="0.87647219472612603"/>
    <n v="4.8608900000000004"/>
    <n v="154"/>
    <n v="282"/>
    <n v="231"/>
    <n v="322"/>
    <n v="335"/>
    <n v="217"/>
    <n v="128"/>
    <n v="232.55"/>
  </r>
  <r>
    <s v="BLND LN Equity"/>
    <s v="BRIT LAND CO PLC"/>
    <n v="5.9967682560000002"/>
    <x v="8"/>
    <x v="0"/>
    <n v="280"/>
    <n v="1.7944883108139"/>
    <x v="279"/>
    <n v="2.6608890670331502"/>
    <n v="7.2620199077361196"/>
    <x v="276"/>
    <n v="-1.3168562888442501"/>
    <n v="-10.2996876873635"/>
    <n v="-15.988221100008699"/>
    <s v="Interim"/>
    <s v="02/19/2021"/>
    <s v="GBP"/>
    <n v="0.84051488076385727"/>
    <n v="18.626930000000002"/>
    <n v="321"/>
    <n v="34"/>
    <n v="221"/>
    <n v="210"/>
    <n v="59"/>
    <n v="278"/>
    <n v="201"/>
    <n v="232.65"/>
  </r>
  <r>
    <s v="REXR US Equity"/>
    <s v="REXFORD INDUSTRI"/>
    <n v="6.5210536960000001"/>
    <x v="1"/>
    <x v="5"/>
    <n v="281"/>
    <n v="1.90551793575287"/>
    <x v="280"/>
    <n v="7.5117379682365897"/>
    <n v="1.54936654744617"/>
    <x v="277"/>
    <n v="2.5860322581547299"/>
    <n v="2.3720225210752499"/>
    <n v="95.037210363211898"/>
    <s v="Regular Cash"/>
    <s v="01/15/2021"/>
    <s v="USD"/>
    <n v="0.94203443342079973"/>
    <n v="31.549986000000001"/>
    <n v="318"/>
    <n v="211"/>
    <n v="110"/>
    <n v="285"/>
    <n v="246"/>
    <n v="194"/>
    <n v="121"/>
    <n v="232.75"/>
  </r>
  <r>
    <s v="IAP AU Equity"/>
    <s v="IRONGATE GROUP"/>
    <n v="0.57537209600000006"/>
    <x v="7"/>
    <x v="2"/>
    <n v="282"/>
    <n v="3.62760329246521"/>
    <x v="281"/>
    <n v="-1.92982928456696"/>
    <n v="9.1461215448624298"/>
    <x v="278"/>
    <n v="-3.6748110259441802"/>
    <n v="-0.383250398072077"/>
    <m/>
    <s v="Final"/>
    <s v="12/04/2020"/>
    <s v="AUD"/>
    <n v="0.8899084274089849"/>
    <n v="3.6166990000000001"/>
    <n v="225"/>
    <n v="303"/>
    <n v="297"/>
    <n v="177"/>
    <n v="181"/>
    <n v="308"/>
    <n v="143"/>
    <n v="232.75000000000003"/>
  </r>
  <r>
    <s v="FIRT SP Equity"/>
    <s v="FIRST REIT"/>
    <n v="0.12834757599999999"/>
    <x v="6"/>
    <x v="6"/>
    <n v="283"/>
    <n v="14.774976730346699"/>
    <x v="282"/>
    <n v="-7.6676596601628404"/>
    <n v="-44.321558928613598"/>
    <x v="279"/>
    <n v="-0.23994852856518101"/>
    <n v="-73.713606311450803"/>
    <n v="-78.570416233350102"/>
    <s v="Distribution"/>
    <s v="03/24/2021"/>
    <s v="SGD"/>
    <n v="0.23693177098254975"/>
    <n v="1.6414863749999999"/>
    <n v="1"/>
    <n v="153"/>
    <n v="352"/>
    <n v="355"/>
    <n v="353"/>
    <n v="259"/>
    <n v="350"/>
    <n v="232.79999999999998"/>
  </r>
  <r>
    <s v="CPNREIT TB Equity"/>
    <s v="CPN RETAIL GROWT"/>
    <n v="1.420483328"/>
    <x v="22"/>
    <x v="0"/>
    <n v="284"/>
    <n v="5.4416666030883798"/>
    <x v="283"/>
    <n v="0.79288803729542501"/>
    <n v="-3.59650816216734"/>
    <x v="280"/>
    <n v="1.35675306391474"/>
    <n v="-40.642437212003202"/>
    <n v="5.2782166026433597"/>
    <s v="Return of Capital"/>
    <s v="03/05/2021"/>
    <s v="THB"/>
    <n v="0.55544036729468393"/>
    <n v="1.43091875"/>
    <n v="85"/>
    <n v="288"/>
    <n v="258"/>
    <n v="335"/>
    <n v="339"/>
    <n v="223"/>
    <n v="343"/>
    <n v="233.4"/>
  </r>
  <r>
    <s v="GRT-U CN Equity"/>
    <s v="GRANITE REAL EST"/>
    <n v="3.721816832"/>
    <x v="5"/>
    <x v="5"/>
    <n v="285"/>
    <n v="3.89762234687805"/>
    <x v="284"/>
    <n v="-0.93989824868801997"/>
    <n v="3.6965110539972601"/>
    <x v="281"/>
    <n v="-0.41588842984832097"/>
    <n v="15.2699048248608"/>
    <n v="83.267307751741797"/>
    <s v="Regular Cash"/>
    <s v="02/16/2021"/>
    <s v="CAD"/>
    <n v="0.96651645441630119"/>
    <n v="16.872526000000001"/>
    <n v="205"/>
    <n v="194"/>
    <n v="281"/>
    <n v="255"/>
    <n v="268"/>
    <n v="263"/>
    <n v="53"/>
    <n v="234.4"/>
  </r>
  <r>
    <s v="SMU-U CN Equity"/>
    <s v="SUMMIT INDUSTRIA"/>
    <n v="1.773214464"/>
    <x v="5"/>
    <x v="5"/>
    <n v="286"/>
    <n v="3.9911310672760001"/>
    <x v="138"/>
    <n v="1.35537553737035"/>
    <n v="-0.42060126609563298"/>
    <x v="282"/>
    <n v="-9.4636241263057003E-2"/>
    <n v="10.8162642968684"/>
    <n v="102.965652894529"/>
    <s v="Regular Cash"/>
    <s v="02/15/2021"/>
    <s v="CAD"/>
    <n v="0.95370775788740181"/>
    <n v="6.5014390000000004"/>
    <n v="194"/>
    <n v="253.5"/>
    <n v="246"/>
    <n v="311"/>
    <n v="162"/>
    <n v="256"/>
    <n v="71"/>
    <n v="234.57500000000002"/>
  </r>
  <r>
    <s v="PHP LN Equity"/>
    <s v="PRIMARY HEALTH"/>
    <n v="2.7003768319999999"/>
    <x v="8"/>
    <x v="6"/>
    <n v="287"/>
    <n v="4.05910348892212"/>
    <x v="285"/>
    <n v="-3.6331115103536402"/>
    <n v="6.1472581239927004"/>
    <x v="283"/>
    <n v="-1.4479472823380899"/>
    <n v="2.7546992544654301"/>
    <n v="49.180080353827599"/>
    <s v="Interim"/>
    <s v="02/26/2021"/>
    <s v="GBP"/>
    <n v="0.93169206583538633"/>
    <n v="7.1237585000000001"/>
    <n v="187"/>
    <n v="210"/>
    <n v="318"/>
    <n v="220"/>
    <n v="287"/>
    <n v="279"/>
    <n v="118"/>
    <n v="235.29999999999998"/>
  </r>
  <r>
    <s v="FR US Equity"/>
    <s v="FIRST IND REALTY"/>
    <n v="5.5530347520000003"/>
    <x v="1"/>
    <x v="5"/>
    <n v="288"/>
    <n v="2.30361676216125"/>
    <x v="286"/>
    <n v="4.1007171539248599"/>
    <n v="4.4745887135170701"/>
    <x v="284"/>
    <n v="3.0382120741639498"/>
    <n v="1.08891364563013"/>
    <n v="64.589272085069396"/>
    <s v="Regular Cash"/>
    <s v="01/19/2021"/>
    <s v="USD"/>
    <n v="0.94124026133489014"/>
    <n v="40.394952000000004"/>
    <n v="300"/>
    <n v="164"/>
    <n v="186"/>
    <n v="244"/>
    <n v="293"/>
    <n v="184"/>
    <n v="133"/>
    <n v="236.2"/>
  </r>
  <r>
    <s v="CMW AU Equity"/>
    <s v="CROMWELL PROPERT"/>
    <n v="1.625599872"/>
    <x v="7"/>
    <x v="3"/>
    <n v="289"/>
    <n v="9.3167705535888707"/>
    <x v="287"/>
    <n v="-6.1512400044999902"/>
    <n v="-8.0816867728903006"/>
    <x v="285"/>
    <n v="-7.2187172654315299"/>
    <n v="-15.9687137438178"/>
    <n v="5.0857267176323404"/>
    <s v="Interim"/>
    <s v="02/19/2021"/>
    <s v="AUD"/>
    <n v="0.75615905520517135"/>
    <n v="2.71238475"/>
    <n v="8"/>
    <n v="322"/>
    <n v="340"/>
    <n v="351"/>
    <n v="310"/>
    <n v="347"/>
    <n v="256"/>
    <n v="236.9"/>
  </r>
  <r>
    <s v="3249 JP Equity"/>
    <s v="INDUSTRIAL &amp; INF"/>
    <n v="3.7320048639999999"/>
    <x v="3"/>
    <x v="5"/>
    <n v="290"/>
    <n v="3.3488864898681601"/>
    <x v="288"/>
    <n v="-3.74154908983156"/>
    <n v="9.3443000006040204"/>
    <x v="286"/>
    <n v="-0.59669117134404404"/>
    <n v="18.0142811995598"/>
    <n v="86.759952383237703"/>
    <s v="Regular Cash"/>
    <m/>
    <s v="JPY"/>
    <n v="0.93104762708275324"/>
    <n v="9.4672649999999994"/>
    <n v="246"/>
    <n v="192"/>
    <n v="320"/>
    <n v="175"/>
    <n v="288"/>
    <n v="269"/>
    <n v="43"/>
    <n v="237.15"/>
  </r>
  <r>
    <s v="D-U CN Equity"/>
    <s v="DREAM OFFICE REA"/>
    <n v="0.83959500799999998"/>
    <x v="5"/>
    <x v="3"/>
    <n v="291"/>
    <n v="5.1570911407470703"/>
    <x v="289"/>
    <n v="-0.71274869875276303"/>
    <n v="-3.3686398444679502"/>
    <x v="287"/>
    <n v="-1.2100020186361899"/>
    <n v="-36.094937089049999"/>
    <n v="2.3607266723849398"/>
    <s v="Regular Cash"/>
    <s v="02/12/2021"/>
    <s v="CAD"/>
    <n v="0.54956719835261836"/>
    <n v="4.5498015000000001"/>
    <n v="98"/>
    <n v="242"/>
    <n v="279"/>
    <n v="333"/>
    <n v="255"/>
    <n v="276"/>
    <n v="338"/>
    <n v="237.95000000000002"/>
  </r>
  <r>
    <s v="FCPT US Equity"/>
    <s v="FOUR CORNERS PRO"/>
    <n v="2.0366332159999998"/>
    <x v="1"/>
    <x v="1"/>
    <n v="292"/>
    <n v="4.55523681640625"/>
    <x v="290"/>
    <n v="0.68616331904831596"/>
    <n v="-2.22990073061619"/>
    <x v="288"/>
    <n v="-6.3486774200038001"/>
    <n v="-6.2519324879695901"/>
    <n v="43.966215510805498"/>
    <s v="Regular Cash"/>
    <s v="01/15/2021"/>
    <s v="USD"/>
    <n v="0.85784612802358773"/>
    <n v="17.420445999999998"/>
    <n v="144"/>
    <n v="241"/>
    <n v="259"/>
    <n v="327"/>
    <n v="204"/>
    <n v="340"/>
    <n v="183"/>
    <n v="238.1"/>
  </r>
  <r>
    <s v="MUST SP Equity"/>
    <s v="MANULIFE US REAL"/>
    <n v="1.1317971200000001"/>
    <x v="6"/>
    <x v="3"/>
    <n v="293"/>
    <n v="7.2447557449340803"/>
    <x v="291"/>
    <n v="-3.3783831676485301"/>
    <n v="-6.5359493929286296"/>
    <x v="289"/>
    <n v="-4.0268497721342396"/>
    <n v="-28.119103470794201"/>
    <n v="-5.509796310224"/>
    <s v="Distribution"/>
    <s v="03/30/2021"/>
    <s v="USD"/>
    <n v="0.67452831355733622"/>
    <n v="4.8163369999999999"/>
    <n v="31"/>
    <n v="343"/>
    <n v="313"/>
    <n v="343"/>
    <n v="329"/>
    <n v="314"/>
    <n v="316"/>
    <n v="238.39999999999998"/>
  </r>
  <r>
    <s v="WELL US Equity"/>
    <s v="WELLTOWER INC"/>
    <n v="26.386186240000001"/>
    <x v="1"/>
    <x v="6"/>
    <n v="294"/>
    <n v="3.7578930854797399"/>
    <x v="292"/>
    <n v="3.5896617566133"/>
    <n v="-4.2894991005321197"/>
    <x v="290"/>
    <n v="0.47972384001506702"/>
    <n v="-20.343084720538801"/>
    <n v="35.189921434853403"/>
    <s v="Regular Cash"/>
    <s v="11/19/2020"/>
    <s v="USD"/>
    <n v="0.72152463436513747"/>
    <n v="139.891344"/>
    <n v="217"/>
    <n v="96"/>
    <n v="195"/>
    <n v="337"/>
    <n v="188"/>
    <n v="242"/>
    <n v="282"/>
    <n v="238.49999999999997"/>
  </r>
  <r>
    <s v="2979 JP Equity"/>
    <s v="SOSILA LOGISTICS"/>
    <n v="0.76014764800000001"/>
    <x v="3"/>
    <x v="5"/>
    <n v="295"/>
    <n v="3.81692314147949"/>
    <x v="293"/>
    <n v="1.89654862942952"/>
    <n v="0.99406016463718905"/>
    <x v="291"/>
    <n v="1.80178341041788"/>
    <n v="11.181317531070601"/>
    <m/>
    <s v="Regular Cash"/>
    <m/>
    <s v="JPY"/>
    <n v="0.83795646531241452"/>
    <n v="2.5625374999999999"/>
    <n v="211"/>
    <n v="233"/>
    <n v="236"/>
    <n v="294"/>
    <n v="345"/>
    <n v="209"/>
    <n v="68"/>
    <n v="238.54999999999998"/>
  </r>
  <r>
    <s v="ABP AU Equity"/>
    <s v="ABACUS PROPERTY"/>
    <n v="1.632159616"/>
    <x v="7"/>
    <x v="2"/>
    <n v="296"/>
    <n v="6.6221394538879403"/>
    <x v="294"/>
    <n v="-5.5254427573650702"/>
    <n v="-7.5398314881257598"/>
    <x v="292"/>
    <n v="-5.2925862741210796"/>
    <n v="-12.7210519488365"/>
    <n v="-8.4477079540328806"/>
    <s v="Interim"/>
    <s v="02/26/2021"/>
    <s v="AUD"/>
    <n v="0.75470324821971702"/>
    <n v="2.76984225"/>
    <n v="43"/>
    <n v="346"/>
    <n v="333"/>
    <n v="348"/>
    <n v="217"/>
    <n v="328"/>
    <n v="224"/>
    <n v="238.89999999999998"/>
  </r>
  <r>
    <s v="FCR-U CN Equity"/>
    <s v="FIRST CAPITAL RE"/>
    <n v="2.5072709120000001"/>
    <x v="5"/>
    <x v="0"/>
    <n v="297"/>
    <n v="2.9347825050353999"/>
    <x v="295"/>
    <n v="3.3194473221937799"/>
    <n v="3.0885780587899498"/>
    <x v="293"/>
    <n v="9.3967783207094708"/>
    <n v="-24.970071803998799"/>
    <n v="-13.0786668549274"/>
    <s v="Regular Cash"/>
    <s v="02/15/2021"/>
    <s v="CAD"/>
    <n v="0.696417739050185"/>
    <n v="16.178816000000001"/>
    <n v="274"/>
    <n v="180"/>
    <n v="204"/>
    <n v="270"/>
    <n v="218"/>
    <n v="69"/>
    <n v="304"/>
    <n v="239.24999999999997"/>
  </r>
  <r>
    <s v="COV FP Equity"/>
    <s v="COVIVIO"/>
    <n v="7.6455674880000002"/>
    <x v="11"/>
    <x v="3"/>
    <n v="298"/>
    <n v="7.1910114288330096"/>
    <x v="296"/>
    <n v="-11.3075103944748"/>
    <n v="-0.73018950472802902"/>
    <x v="294"/>
    <n v="-12.210494619238199"/>
    <n v="-25.9223232749051"/>
    <n v="-7.81613109513947"/>
    <s v="Regular Cash"/>
    <s v="05/22/2020"/>
    <s v="EUR"/>
    <n v="0.66911938867171472"/>
    <n v="12.658738"/>
    <n v="35"/>
    <n v="327"/>
    <n v="357"/>
    <n v="313"/>
    <n v="248"/>
    <n v="357"/>
    <n v="307"/>
    <n v="239.95"/>
  </r>
  <r>
    <s v="CICT SP Equity"/>
    <s v="CAPITALAND INTEG"/>
    <n v="10.435832831999999"/>
    <x v="6"/>
    <x v="0"/>
    <n v="299"/>
    <n v="3.2523362636566202"/>
    <x v="297"/>
    <n v="-4.9567450364052501"/>
    <n v="10.8049948671684"/>
    <x v="295"/>
    <n v="-0.54562489019361904"/>
    <n v="-4.6939375094173297"/>
    <n v="24.264022787228001"/>
    <s v="Distribution"/>
    <s v="03/09/2021"/>
    <s v="SGD"/>
    <n v="0.87714029850006703"/>
    <n v="32.428263999999999"/>
    <n v="252"/>
    <n v="317"/>
    <n v="330"/>
    <n v="153"/>
    <n v="137"/>
    <n v="267"/>
    <n v="167"/>
    <n v="240.74999999999997"/>
  </r>
  <r>
    <s v="DXS AU Equity"/>
    <s v="DEXUS"/>
    <n v="7.2562068479999997"/>
    <x v="7"/>
    <x v="3"/>
    <n v="300"/>
    <n v="6.0475912094116202"/>
    <x v="298"/>
    <n v="-5.34973582897321"/>
    <n v="-2.8944902187563"/>
    <x v="296"/>
    <n v="-7.6208862098188801"/>
    <n v="-19.687674695185201"/>
    <n v="8.2062380437945901"/>
    <s v="Interim"/>
    <s v="02/26/2021"/>
    <s v="AUD"/>
    <n v="0.7478809575534171"/>
    <n v="32.997484"/>
    <n v="59"/>
    <n v="340"/>
    <n v="331"/>
    <n v="330"/>
    <n v="198"/>
    <n v="348"/>
    <n v="275"/>
    <n v="241"/>
  </r>
  <r>
    <s v="GOZ AU Equity"/>
    <s v="GROWTHPOINT PROP"/>
    <n v="1.8646931200000001"/>
    <x v="7"/>
    <x v="2"/>
    <n v="301"/>
    <n v="6.3897762298584002"/>
    <x v="299"/>
    <n v="-7.4208378108415403"/>
    <n v="-5.5736632536731703"/>
    <x v="297"/>
    <n v="-10.070398582767"/>
    <n v="-10.1848682394526"/>
    <n v="18.410625136103199"/>
    <s v="Interim"/>
    <s v="02/26/2021"/>
    <s v="AUD"/>
    <n v="0.81213361485786995"/>
    <n v="1.83441425"/>
    <n v="46"/>
    <n v="341"/>
    <n v="349"/>
    <n v="342"/>
    <n v="220"/>
    <n v="355"/>
    <n v="200"/>
    <n v="242.35"/>
  </r>
  <r>
    <s v="KPG NZ Equity"/>
    <s v="KIWI PROPERTY GR"/>
    <n v="1.4305725439999999"/>
    <x v="23"/>
    <x v="0"/>
    <n v="302"/>
    <n v="1.73913049697876"/>
    <x v="300"/>
    <n v="3.0797825531065901"/>
    <n v="5.6364780221693804"/>
    <x v="298"/>
    <n v="3.9481751385452899"/>
    <n v="-6.5841728205649597"/>
    <n v="8.2692745719609402"/>
    <s v="Interim"/>
    <s v="12/18/2020"/>
    <s v="NZD"/>
    <n v="0.90963074330442684"/>
    <n v="1.5514486249999999"/>
    <n v="322"/>
    <n v="309"/>
    <n v="212"/>
    <n v="228"/>
    <n v="62"/>
    <n v="165"/>
    <n v="187"/>
    <n v="242.75"/>
  </r>
  <r>
    <s v="ADC US Equity"/>
    <s v="AGREE REALTY"/>
    <n v="4.2161372159999999"/>
    <x v="1"/>
    <x v="0"/>
    <n v="303"/>
    <n v="3.75453424453735"/>
    <x v="301"/>
    <n v="2.1594956986679601"/>
    <n v="0.93438276462625103"/>
    <x v="299"/>
    <n v="-0.31087167996012299"/>
    <n v="-11.0390309183061"/>
    <n v="63.806073654821198"/>
    <s v="Regular Cash"/>
    <s v="02/12/2021"/>
    <s v="USD"/>
    <n v="0.82176129557369104"/>
    <n v="30.858694"/>
    <n v="218"/>
    <n v="186"/>
    <n v="228"/>
    <n v="295"/>
    <n v="306"/>
    <n v="261"/>
    <n v="207"/>
    <n v="244.15"/>
  </r>
  <r>
    <s v="COLD US Equity"/>
    <s v="AMERICOLD REALTY"/>
    <n v="9.1845335039999991"/>
    <x v="1"/>
    <x v="5"/>
    <n v="304"/>
    <n v="2.3076920509338401"/>
    <x v="302"/>
    <n v="3.3503698588237101"/>
    <n v="6.0499908698717197"/>
    <x v="300"/>
    <n v="-2.49129456083261"/>
    <n v="5.4661207328658303"/>
    <n v="121.20959992581599"/>
    <s v="Regular Cash"/>
    <s v="01/15/2021"/>
    <s v="USD"/>
    <n v="0.88156940466887967"/>
    <n v="47.670451999999997"/>
    <n v="299"/>
    <n v="246"/>
    <n v="202"/>
    <n v="221"/>
    <n v="334"/>
    <n v="292"/>
    <n v="105"/>
    <n v="244.29999999999998"/>
  </r>
  <r>
    <s v="AOX GR Equity"/>
    <s v="ALSTRIA OFFICE"/>
    <n v="2.9530780160000001"/>
    <x v="19"/>
    <x v="3"/>
    <n v="305"/>
    <n v="3.7928516864776598"/>
    <x v="303"/>
    <n v="-3.8984555874762101"/>
    <n v="8.8009828686236293"/>
    <x v="301"/>
    <n v="-8.1983863788218407"/>
    <n v="-12.3435375291845"/>
    <n v="26.657328088940702"/>
    <s v="Regular Cash"/>
    <s v="10/02/2020"/>
    <s v="EUR"/>
    <n v="0.80199937334275506"/>
    <n v="7.6160864999999998"/>
    <n v="214"/>
    <n v="345"/>
    <n v="321"/>
    <n v="184"/>
    <n v="209"/>
    <n v="352"/>
    <n v="217"/>
    <n v="246.59999999999997"/>
  </r>
  <r>
    <s v="BWP AU Equity"/>
    <s v="BWP TRUST"/>
    <n v="1.9427484159999999"/>
    <x v="7"/>
    <x v="0"/>
    <n v="306"/>
    <n v="4.6837387084960902"/>
    <x v="304"/>
    <n v="-10.993782053729101"/>
    <n v="1.65098759312166"/>
    <x v="302"/>
    <n v="-11.0701536613808"/>
    <n v="20.182407132023101"/>
    <n v="53.8188783964832"/>
    <s v="Interim"/>
    <s v="02/26/2021"/>
    <s v="AUD"/>
    <n v="0.86874155252747898"/>
    <n v="5.4479265000000003"/>
    <n v="131"/>
    <n v="355"/>
    <n v="356"/>
    <n v="283"/>
    <n v="227"/>
    <n v="356"/>
    <n v="38"/>
    <n v="247.85000000000002"/>
  </r>
  <r>
    <s v="MINT SP Equity"/>
    <s v="MAPLETREE INDUST"/>
    <n v="4.9613706239999997"/>
    <x v="6"/>
    <x v="5"/>
    <n v="307"/>
    <n v="4.6857142448425302"/>
    <x v="305"/>
    <n v="-1.65925693146651"/>
    <n v="-4.9481065290290598"/>
    <x v="303"/>
    <n v="-2.4204875755144899"/>
    <n v="9.7667856466305807"/>
    <n v="70.245000617630097"/>
    <s v="Distribution"/>
    <s v="03/08/2021"/>
    <s v="SGD"/>
    <n v="0.85273681873480411"/>
    <n v="14.385910000000001"/>
    <n v="130"/>
    <n v="313"/>
    <n v="293"/>
    <n v="339"/>
    <n v="337"/>
    <n v="291"/>
    <n v="80"/>
    <n v="248.05"/>
  </r>
  <r>
    <s v="AED BB Equity"/>
    <s v="AEDIFICA"/>
    <n v="4.0405058560000002"/>
    <x v="12"/>
    <x v="6"/>
    <n v="308"/>
    <n v="1.58730161190033"/>
    <x v="306"/>
    <n v="1.9876780714253499"/>
    <n v="8.9598671014755595"/>
    <x v="304"/>
    <n v="1.6205623558859199"/>
    <n v="-6.3760464199440596"/>
    <n v="65.944189786980203"/>
    <s v="Regular Cash"/>
    <s v="05/18/2021"/>
    <s v="EUR"/>
    <n v="0.83248214980802449"/>
    <n v="6.5344249999999997"/>
    <n v="327"/>
    <n v="328"/>
    <n v="230"/>
    <n v="180"/>
    <n v="225"/>
    <n v="214"/>
    <n v="184"/>
    <n v="248.14999999999998"/>
  </r>
  <r>
    <s v="3487 JP Equity"/>
    <s v="CRE LOGISTICS RE"/>
    <n v="0.72332096000000001"/>
    <x v="3"/>
    <x v="5"/>
    <n v="309"/>
    <n v="4.1272964477539098"/>
    <x v="307"/>
    <n v="-1.3239031515581301"/>
    <n v="1.22610950684812"/>
    <x v="305"/>
    <n v="-4.20653063020207"/>
    <n v="13.947257475234199"/>
    <n v="66.448557814192895"/>
    <s v="Regular Cash"/>
    <m/>
    <s v="JPY"/>
    <n v="0.89604978576159133"/>
    <n v="9.6502990000000004"/>
    <n v="182"/>
    <n v="287"/>
    <n v="287"/>
    <n v="290"/>
    <n v="327"/>
    <n v="317"/>
    <n v="57"/>
    <n v="248.24999999999997"/>
  </r>
  <r>
    <s v="ART SP Equity"/>
    <s v="ASCOTT RESIDENCE"/>
    <n v="2.3423375360000001"/>
    <x v="6"/>
    <x v="7"/>
    <n v="310"/>
    <n v="3.9919595718383798"/>
    <x v="308"/>
    <n v="-5.6655039888054297"/>
    <n v="6.2593408304395997"/>
    <x v="306"/>
    <n v="-6.0707092887513099"/>
    <n v="-12.857053269031001"/>
    <n v="0.81287251581174702"/>
    <s v="Distribution"/>
    <s v="02/26/2021"/>
    <s v="SGD"/>
    <n v="0.80482376395886301"/>
    <n v="4.4005055000000004"/>
    <n v="193"/>
    <n v="352"/>
    <n v="335"/>
    <n v="217"/>
    <n v="134"/>
    <n v="337"/>
    <n v="226"/>
    <n v="248.35"/>
  </r>
  <r>
    <s v="CSR US Equity"/>
    <s v="CENTERSPACE"/>
    <n v="0.939973952"/>
    <x v="1"/>
    <x v="4"/>
    <n v="311"/>
    <n v="3.8626017570495601"/>
    <x v="309"/>
    <n v="1.0313559076927199"/>
    <n v="-1.4029217557265801"/>
    <x v="307"/>
    <n v="2.6189106598324599"/>
    <n v="-6.4166220405813901"/>
    <n v="63.163546769690598"/>
    <s v="Regular Cash"/>
    <s v="01/15/2021"/>
    <s v="USD"/>
    <n v="0.85042233318239824"/>
    <n v="3.3854864999999998"/>
    <n v="208"/>
    <n v="206"/>
    <n v="252"/>
    <n v="316"/>
    <n v="297"/>
    <n v="192"/>
    <n v="185"/>
    <n v="248.39999999999998"/>
  </r>
  <r>
    <s v="MCT SP Equity"/>
    <s v="MAPLETREE COMMER"/>
    <n v="5.1483760639999998"/>
    <x v="6"/>
    <x v="0"/>
    <n v="312"/>
    <n v="4.0682930946350098"/>
    <x v="310"/>
    <n v="-6.7803083895741896"/>
    <n v="4.7483893859002997"/>
    <x v="308"/>
    <n v="-3.6945587124756201"/>
    <n v="-1.7097992322629501"/>
    <n v="53.0518098583727"/>
    <s v="Distribution"/>
    <s v="11/27/2020"/>
    <s v="SGD"/>
    <n v="0.89946101805916601"/>
    <n v="11.702643"/>
    <n v="186"/>
    <n v="338"/>
    <n v="343"/>
    <n v="239"/>
    <n v="172"/>
    <n v="309"/>
    <n v="149"/>
    <n v="249.69999999999996"/>
  </r>
  <r>
    <s v="CHCT US Equity"/>
    <s v="COMMUNITY HEALTH"/>
    <n v="1.0993355520000001"/>
    <x v="1"/>
    <x v="6"/>
    <n v="313.5"/>
    <n v="3.6039857864379901"/>
    <x v="311"/>
    <n v="1.8350571669284199"/>
    <n v="-0.223705920476758"/>
    <x v="309"/>
    <n v="0.12735631037237299"/>
    <n v="-1.7886534271424399"/>
    <n v="117.47274958461"/>
    <s v="Regular Cash"/>
    <s v="11/27/2020"/>
    <s v="USD"/>
    <n v="0.90141220856244997"/>
    <n v="4.4980735000000003"/>
    <n v="230"/>
    <n v="159"/>
    <n v="238"/>
    <n v="310"/>
    <n v="313"/>
    <n v="254"/>
    <n v="150"/>
    <n v="249.79999999999998"/>
  </r>
  <r>
    <s v="FIBRAPL MM Equity"/>
    <s v="PROLOGIS MEXICO"/>
    <n v="1.769163008"/>
    <x v="9"/>
    <x v="5"/>
    <n v="313.5"/>
    <n v="4.2612471580505398"/>
    <x v="312"/>
    <n v="-5.37438441538273"/>
    <n v="1.1352408674269601"/>
    <x v="310"/>
    <n v="-6.5318499712176399"/>
    <n v="-0.32562756042748803"/>
    <n v="29.846426453070201"/>
    <s v="Regular Cash"/>
    <s v="02/11/2021"/>
    <s v="MXN"/>
    <n v="0.86547288414172963"/>
    <n v="2.3138952499999998"/>
    <n v="169"/>
    <n v="131"/>
    <n v="332"/>
    <n v="292"/>
    <n v="247"/>
    <n v="342"/>
    <n v="142"/>
    <n v="249.79999999999998"/>
  </r>
  <r>
    <s v="SCG AU Equity"/>
    <s v="SCENTRE GROUP"/>
    <n v="11.172210688"/>
    <x v="7"/>
    <x v="0"/>
    <n v="315"/>
    <n v="2.52252244949341"/>
    <x v="313"/>
    <n v="-1.73099641783656"/>
    <n v="7.4040197479440897"/>
    <x v="311"/>
    <n v="0.63363244713861"/>
    <n v="-13.7077903412788"/>
    <n v="-19.0959386736819"/>
    <s v="Final"/>
    <s v="02/26/2021"/>
    <s v="AUD"/>
    <n v="0.84546779334449751"/>
    <n v="46.102600000000002"/>
    <n v="287"/>
    <n v="270"/>
    <n v="296"/>
    <n v="207"/>
    <n v="25"/>
    <n v="238"/>
    <n v="236"/>
    <n v="250.3"/>
  </r>
  <r>
    <s v="ICAD FP Equity"/>
    <s v="ICADE"/>
    <n v="5.4044584960000002"/>
    <x v="11"/>
    <x v="2"/>
    <n v="316"/>
    <n v="5.3467001914978001"/>
    <x v="314"/>
    <n v="-4.57087369534944"/>
    <n v="-4.1930317266288597"/>
    <x v="312"/>
    <n v="-5.7051296626055903"/>
    <n v="-31.387491606465002"/>
    <n v="-12.638319833721299"/>
    <s v="Regular Cash"/>
    <s v="07/08/2020"/>
    <s v="EUR"/>
    <n v="0.63504349333887433"/>
    <n v="6.389856"/>
    <n v="91"/>
    <n v="266"/>
    <n v="325"/>
    <n v="336"/>
    <n v="256"/>
    <n v="334"/>
    <n v="327"/>
    <n v="251.7"/>
  </r>
  <r>
    <s v="DLN LN Equity"/>
    <s v="DERWENT LONDON"/>
    <n v="4.9156684799999999"/>
    <x v="8"/>
    <x v="3"/>
    <n v="317.5"/>
    <n v="2.3126573562622101"/>
    <x v="315"/>
    <n v="2.58434445750264"/>
    <n v="1.5137230894357601"/>
    <x v="313"/>
    <n v="3.8840303082380299"/>
    <n v="-16.3871268850692"/>
    <n v="22.800745102516"/>
    <s v="Interim"/>
    <s v="10/16/2020"/>
    <s v="GBP"/>
    <n v="0.77510986494641743"/>
    <n v="9.6195160000000008"/>
    <n v="297"/>
    <n v="127"/>
    <n v="223"/>
    <n v="286"/>
    <n v="195"/>
    <n v="166"/>
    <n v="258"/>
    <n v="253.65"/>
  </r>
  <r>
    <s v="3283 JP Equity"/>
    <s v="NIPPON PROLOGIS"/>
    <n v="8.238049792"/>
    <x v="3"/>
    <x v="5"/>
    <n v="317.5"/>
    <n v="2.94828104972839"/>
    <x v="316"/>
    <n v="-1.3849589408865E-2"/>
    <n v="3.3815712914431"/>
    <x v="314"/>
    <n v="2.5811045163392601"/>
    <n v="17.318572825807301"/>
    <n v="64.061663178753307"/>
    <s v="Regular Cash"/>
    <m/>
    <s v="JPY"/>
    <n v="0.91298781857860178"/>
    <n v="33.593711999999996"/>
    <n v="271"/>
    <n v="249"/>
    <n v="267"/>
    <n v="263"/>
    <n v="308"/>
    <n v="195"/>
    <n v="45"/>
    <n v="253.65"/>
  </r>
  <r>
    <s v="TRNO US Equity"/>
    <s v="TERRENO REALTY C"/>
    <n v="4.0538096640000001"/>
    <x v="1"/>
    <x v="5"/>
    <n v="319"/>
    <n v="1.9528619050979601"/>
    <x v="317"/>
    <n v="5.6375635949658598"/>
    <n v="0.30225908455254702"/>
    <x v="315"/>
    <n v="1.5211130232047201"/>
    <n v="2.6345724122484699"/>
    <n v="93.323495012172302"/>
    <s v="Regular Cash"/>
    <s v="01/05/2021"/>
    <s v="USD"/>
    <n v="0.92465758874783066"/>
    <n v="17.358000000000001"/>
    <n v="316"/>
    <n v="250"/>
    <n v="155"/>
    <n v="305"/>
    <n v="304"/>
    <n v="218"/>
    <n v="119"/>
    <n v="254.35"/>
  </r>
  <r>
    <s v="WDP BB Equity"/>
    <s v="WAREHOUSES DE PA"/>
    <n v="6.3731696639999997"/>
    <x v="12"/>
    <x v="5"/>
    <n v="320"/>
    <n v="2.7662518024444598"/>
    <x v="318"/>
    <n v="0.15629849243057301"/>
    <n v="3.6219428781181899"/>
    <x v="316"/>
    <n v="1.41465292885226"/>
    <n v="20.926977832717899"/>
    <n v="134.354069458227"/>
    <s v="Regular Cash"/>
    <s v="05/21/2021"/>
    <s v="EUR"/>
    <n v="0.91442622921996397"/>
    <n v="9.7027180000000008"/>
    <n v="278"/>
    <n v="344"/>
    <n v="262"/>
    <n v="256"/>
    <n v="271"/>
    <n v="220"/>
    <n v="37"/>
    <n v="256.5"/>
  </r>
  <r>
    <s v="MINDSPCE IN Equity"/>
    <s v="MINDSPACE BUSINE"/>
    <n v="2.6703948799999999"/>
    <x v="14"/>
    <x v="3"/>
    <n v="321"/>
    <n v="0"/>
    <x v="319"/>
    <n v="-2.3203071805802602"/>
    <n v="9.70484087091166"/>
    <x v="317"/>
    <n v="2.84560055654359"/>
    <m/>
    <m/>
    <s v="N/A"/>
    <m/>
    <s v="N/A"/>
    <n v="0.94665397433988063"/>
    <n v="1.291720625"/>
    <n v="351.5"/>
    <n v="302"/>
    <n v="302"/>
    <n v="167"/>
    <n v="207"/>
    <n v="187"/>
    <s v=""/>
    <n v="257.5"/>
  </r>
  <r>
    <s v="PCT NZ Equity"/>
    <s v="PRECINCT PROPERT"/>
    <n v="1.6046538239999999"/>
    <x v="23"/>
    <x v="3"/>
    <n v="322"/>
    <n v="3.7352941036224401"/>
    <x v="320"/>
    <n v="-0.47324310413994197"/>
    <n v="3.7314531870702002E-2"/>
    <x v="318"/>
    <n v="-3.4520092268943299"/>
    <n v="6.4962203279565998"/>
    <n v="50.277229200423399"/>
    <s v="Interim"/>
    <s v="12/10/2020"/>
    <s v="NZD"/>
    <n v="0.94856562964411451"/>
    <n v="1.338178125"/>
    <n v="221"/>
    <n v="285"/>
    <n v="274"/>
    <n v="309"/>
    <n v="223"/>
    <n v="306"/>
    <n v="100"/>
    <n v="257.75"/>
  </r>
  <r>
    <s v="3226 JP Equity"/>
    <s v="NIPPON ACCOMMODA"/>
    <n v="2.8155156479999999"/>
    <x v="3"/>
    <x v="4"/>
    <n v="323"/>
    <n v="3.3880341053009002"/>
    <x v="321"/>
    <n v="1.11681851817824"/>
    <n v="0.29745909190090902"/>
    <x v="319"/>
    <n v="-0.40099655820408098"/>
    <n v="-10.632602921108701"/>
    <n v="42.628158692952603"/>
    <s v="Regular Cash"/>
    <m/>
    <s v="JPY"/>
    <n v="0.83813641479159617"/>
    <n v="8.9236719999999998"/>
    <n v="245"/>
    <n v="121"/>
    <n v="249"/>
    <n v="306"/>
    <n v="344"/>
    <n v="262"/>
    <n v="205"/>
    <n v="258.85000000000002"/>
  </r>
  <r>
    <s v="SUI US Equity"/>
    <s v="SUN COMMUNITIES"/>
    <n v="16.116142079999999"/>
    <x v="1"/>
    <x v="4"/>
    <n v="324"/>
    <n v="2.1172530651092498"/>
    <x v="322"/>
    <n v="2.61963524108761"/>
    <n v="4.5713330855159402"/>
    <x v="320"/>
    <n v="-1.77689832344115"/>
    <n v="-6.2246428985735101"/>
    <n v="89.855737754557197"/>
    <s v="Regular Cash"/>
    <s v="01/15/2021"/>
    <s v="USD"/>
    <n v="0.85785724603495583"/>
    <n v="92.111344000000003"/>
    <n v="312"/>
    <n v="223"/>
    <n v="222"/>
    <n v="242"/>
    <n v="299"/>
    <n v="282"/>
    <n v="182"/>
    <n v="258.89999999999998"/>
  </r>
  <r>
    <s v="ELS US Equity"/>
    <s v="EQUITY LIFESTYLE"/>
    <n v="11.622669311999999"/>
    <x v="1"/>
    <x v="4"/>
    <n v="325"/>
    <n v="2.1574802398681601"/>
    <x v="323"/>
    <n v="3.9960671009357198"/>
    <n v="2.8983442262913202"/>
    <x v="321"/>
    <n v="0.22095863052369299"/>
    <n v="-11.0991765930205"/>
    <n v="64.5539959011127"/>
    <s v="Regular Cash"/>
    <s v="01/08/2021"/>
    <s v="USD"/>
    <n v="0.81882653128484528"/>
    <n v="55.783439999999999"/>
    <n v="311"/>
    <n v="231"/>
    <n v="188"/>
    <n v="275"/>
    <n v="326"/>
    <n v="248"/>
    <n v="208"/>
    <n v="259.7"/>
  </r>
  <r>
    <s v="823 HK Equity"/>
    <s v="LINK REIT"/>
    <n v="17.911443456000001"/>
    <x v="15"/>
    <x v="0"/>
    <n v="326"/>
    <n v="4.31162786483765"/>
    <x v="324"/>
    <n v="-5.5568428005894797"/>
    <n v="0.92106056537946102"/>
    <x v="322"/>
    <n v="-5.5106771630187401"/>
    <n v="-11.980970051361"/>
    <n v="15.246154949611901"/>
    <s v="Interim"/>
    <s v="12/28/2020"/>
    <s v="HKD"/>
    <n v="0.84070357288864539"/>
    <n v="56.788772000000002"/>
    <n v="164"/>
    <n v="315"/>
    <n v="334"/>
    <n v="296"/>
    <n v="212"/>
    <n v="333"/>
    <n v="212"/>
    <n v="260.3"/>
  </r>
  <r>
    <s v="AXRB MK Equity"/>
    <s v="AXIS REAL ESTATE"/>
    <n v="0.68032819200000005"/>
    <x v="24"/>
    <x v="2"/>
    <n v="327"/>
    <n v="4.7120423316955602"/>
    <x v="325"/>
    <n v="-6.50684030473401"/>
    <n v="-6.6794881272933404"/>
    <x v="323"/>
    <n v="-5.49143146659266"/>
    <n v="9.4019730165071795"/>
    <n v="57.485276680445402"/>
    <s v="Distribution"/>
    <s v="03/11/2021"/>
    <s v="MYR"/>
    <n v="0.86379457279046479"/>
    <n v="1.2449060000000001"/>
    <n v="129"/>
    <n v="306"/>
    <n v="342"/>
    <n v="345"/>
    <n v="311"/>
    <n v="332"/>
    <n v="82"/>
    <n v="262.00000000000006"/>
  </r>
  <r>
    <s v="GFC FP Equity"/>
    <s v="GECINA SA"/>
    <n v="11.209952255999999"/>
    <x v="11"/>
    <x v="2"/>
    <n v="328"/>
    <n v="4.3801651000976598"/>
    <x v="326"/>
    <n v="-3.4569212262621201"/>
    <n v="-2.9255305670459002"/>
    <x v="324"/>
    <n v="-5.0583906299395096"/>
    <n v="-20.286745778012001"/>
    <n v="-8.4793997731135704"/>
    <s v="Final"/>
    <s v="07/03/2020"/>
    <s v="EUR"/>
    <n v="0.74116964714712197"/>
    <n v="16.80949"/>
    <n v="155"/>
    <n v="190"/>
    <n v="316"/>
    <n v="331"/>
    <n v="279"/>
    <n v="327"/>
    <n v="281"/>
    <n v="262.09999999999997"/>
  </r>
  <r>
    <s v="AGR LN Equity"/>
    <s v="ASSURA PLC"/>
    <n v="2.696306688"/>
    <x v="8"/>
    <x v="6"/>
    <n v="329"/>
    <n v="3.8904109001159699"/>
    <x v="327"/>
    <n v="-6.1006954941938796"/>
    <n v="3.5516565660957999"/>
    <x v="325"/>
    <n v="-3.7433215385423"/>
    <n v="1.70062852342729"/>
    <n v="39.841780431869303"/>
    <s v="Regular Cash"/>
    <s v="01/13/2021"/>
    <s v="GBP"/>
    <n v="0.90956160367111027"/>
    <n v="4.9695099999999996"/>
    <n v="207"/>
    <n v="259"/>
    <n v="339"/>
    <n v="258"/>
    <n v="322"/>
    <n v="310"/>
    <n v="127"/>
    <n v="262.25"/>
  </r>
  <r>
    <s v="HBRN ID Equity"/>
    <s v="HIBERNIA REIT PL"/>
    <n v="0.872137728"/>
    <x v="21"/>
    <x v="3"/>
    <n v="330"/>
    <n v="4.5955877304077104"/>
    <x v="328"/>
    <n v="-5.9317228662563402"/>
    <n v="-7.1377073442565697"/>
    <x v="326"/>
    <n v="-4.9482843822979001"/>
    <n v="-1.22131214557582"/>
    <n v="-18.859679442003699"/>
    <s v="Interim"/>
    <s v="01/28/2021"/>
    <s v="EUR"/>
    <n v="0.86430227881285582"/>
    <n v="1.995096625"/>
    <n v="138"/>
    <n v="237"/>
    <n v="337"/>
    <n v="346"/>
    <n v="316"/>
    <n v="325"/>
    <n v="147"/>
    <n v="263.40000000000003"/>
  </r>
  <r>
    <s v="HMSO LN Equity"/>
    <s v="HAMMERSON PLC"/>
    <n v="1.28441728"/>
    <x v="8"/>
    <x v="0"/>
    <n v="331"/>
    <n v="0.87336248159408603"/>
    <x v="329"/>
    <n v="-2.6721896546348001"/>
    <n v="11.141349503626801"/>
    <x v="327"/>
    <n v="-6.6792277765735797"/>
    <n v="-76.274736896312206"/>
    <n v="-87.354938357484301"/>
    <s v="Interim"/>
    <s v="12/18/2020"/>
    <s v="GBP"/>
    <n v="0.22163377718767116"/>
    <n v="5.0805610000000003"/>
    <n v="333"/>
    <n v="66"/>
    <n v="305"/>
    <n v="147"/>
    <n v="278"/>
    <n v="343"/>
    <n v="351"/>
    <n v="264.8"/>
  </r>
  <r>
    <s v="AMT US Equity"/>
    <s v="AMERICAN TOWER C"/>
    <n v="102.9064704"/>
    <x v="1"/>
    <x v="1"/>
    <n v="332"/>
    <n v="2.0892686843872101"/>
    <x v="330"/>
    <n v="4.2574288225893699"/>
    <n v="0.24184173693972999"/>
    <x v="328"/>
    <n v="3.2076970207973301"/>
    <n v="-3.1289053412594399"/>
    <n v="80.474469019148003"/>
    <s v="Regular Cash"/>
    <s v="02/02/2021"/>
    <s v="USD"/>
    <n v="0.85106536838033675"/>
    <n v="523.07225600000004"/>
    <n v="314"/>
    <n v="294"/>
    <n v="183"/>
    <n v="308"/>
    <n v="338"/>
    <n v="179"/>
    <n v="156"/>
    <n v="265.3"/>
  </r>
  <r>
    <s v="NXRT US Equity"/>
    <s v="NEXPOINT RESI"/>
    <n v="1.0327330560000001"/>
    <x v="1"/>
    <x v="4"/>
    <n v="333"/>
    <n v="3.23306488990784"/>
    <x v="331"/>
    <n v="1.88224570425399"/>
    <n v="-5.0768448453441497"/>
    <x v="329"/>
    <n v="-0.21271602379266999"/>
    <n v="-12.652738261507199"/>
    <n v="88.427616206070198"/>
    <s v="Regular Cash"/>
    <s v="12/31/2020"/>
    <s v="USD"/>
    <n v="0.79856255104331175"/>
    <n v="4.5614765000000004"/>
    <n v="254"/>
    <n v="140"/>
    <n v="237"/>
    <n v="340"/>
    <n v="295"/>
    <n v="258"/>
    <n v="223"/>
    <n v="266.25"/>
  </r>
  <r>
    <s v="KLCCSS MK Equity"/>
    <s v="KLCCP STAPLED GR"/>
    <n v="3.0985761279999999"/>
    <x v="24"/>
    <x v="2"/>
    <n v="334"/>
    <n v="4.3165469169616699"/>
    <x v="332"/>
    <n v="-2.7062943850707302"/>
    <n v="-7.3591480190749996"/>
    <x v="330"/>
    <n v="-2.5343353802403801"/>
    <n v="-7.1142323880435301"/>
    <n v="-1.22223413002378"/>
    <s v="4th Interim"/>
    <s v="02/26/2021"/>
    <s v="MYR"/>
    <n v="0.87425656323127576"/>
    <n v="1.2355627499999999"/>
    <n v="162"/>
    <n v="301"/>
    <n v="306"/>
    <n v="347"/>
    <n v="336"/>
    <n v="293"/>
    <n v="191"/>
    <n v="267.90000000000003"/>
  </r>
  <r>
    <s v="3493 JP Equity"/>
    <s v="ITOCHU ADVANCE L"/>
    <n v="0.74865286399999997"/>
    <x v="3"/>
    <x v="5"/>
    <n v="335"/>
    <n v="3.5494253635406499"/>
    <x v="333"/>
    <n v="-1.4124266460084101"/>
    <n v="-1.4201882969097701"/>
    <x v="331"/>
    <n v="-1.1634153869656501"/>
    <n v="13.2942785211673"/>
    <m/>
    <s v="Return of Capital"/>
    <m/>
    <s v="JPY"/>
    <n v="0.72802624083996992"/>
    <n v="3.2719084999999999"/>
    <n v="233"/>
    <n v="256"/>
    <n v="289"/>
    <n v="317"/>
    <n v="350"/>
    <n v="275"/>
    <n v="60"/>
    <n v="268.45"/>
  </r>
  <r>
    <s v="IIP-U CN Equity"/>
    <s v="INTERRENT REAL E"/>
    <n v="1.5280656640000001"/>
    <x v="5"/>
    <x v="4"/>
    <n v="336"/>
    <n v="2.38461542129517"/>
    <x v="334"/>
    <n v="-0.34185911066571001"/>
    <n v="4.7263452186571104"/>
    <x v="332"/>
    <n v="0.35388083417267102"/>
    <n v="-14.258061360925399"/>
    <n v="60.661408410355698"/>
    <s v="Regular Cash"/>
    <s v="02/15/2021"/>
    <s v="CAD"/>
    <n v="0.75729605870009598"/>
    <n v="6.191192"/>
    <n v="293"/>
    <n v="325"/>
    <n v="271"/>
    <n v="240"/>
    <n v="259"/>
    <n v="245"/>
    <n v="241"/>
    <n v="269.14999999999998"/>
  </r>
  <r>
    <s v="AP-U CN Equity"/>
    <s v="ALLIED PROP REIT"/>
    <n v="3.6552319999999998"/>
    <x v="5"/>
    <x v="3"/>
    <n v="337"/>
    <n v="4.6765675544738796"/>
    <x v="335"/>
    <n v="-4.8835990448118904"/>
    <n v="-5.1557479156825199"/>
    <x v="333"/>
    <n v="-3.0746077300292698"/>
    <n v="-31.005831730279301"/>
    <n v="2.2219242332713698"/>
    <s v="Regular Cash"/>
    <s v="02/16/2021"/>
    <s v="CAD"/>
    <n v="0.62935870509035663"/>
    <n v="16.456613999999998"/>
    <n v="132"/>
    <n v="314"/>
    <n v="328"/>
    <n v="341"/>
    <n v="320"/>
    <n v="301"/>
    <n v="326"/>
    <n v="269.90000000000003"/>
  </r>
  <r>
    <s v="SAFE LN Equity"/>
    <s v="SAFESTORE HOLDIN"/>
    <n v="2.2934359039999999"/>
    <x v="8"/>
    <x v="1"/>
    <n v="338"/>
    <n v="2.3634052276611301"/>
    <x v="336"/>
    <n v="-1.1375377833457001"/>
    <n v="2.9455747928674301"/>
    <x v="334"/>
    <n v="2.1761132433951702"/>
    <n v="7.3171366752144102"/>
    <n v="72.5348267074788"/>
    <s v="Final"/>
    <s v="04/08/2021"/>
    <s v="GBP"/>
    <n v="0.94637098888565951"/>
    <n v="3.6687572500000001"/>
    <n v="295"/>
    <n v="329"/>
    <n v="282"/>
    <n v="274"/>
    <n v="235"/>
    <n v="202"/>
    <n v="92"/>
    <n v="270.40000000000003"/>
  </r>
  <r>
    <s v="3471 JP Equity"/>
    <s v="MITSUI FUDOSAN L"/>
    <n v="2.62166144"/>
    <x v="3"/>
    <x v="5"/>
    <n v="339"/>
    <n v="2.6173913478851301"/>
    <x v="337"/>
    <n v="-1.96056402372681"/>
    <n v="4.6053191976632002"/>
    <x v="335"/>
    <n v="-3.1512109513290101"/>
    <n v="9.4417564013673108"/>
    <n v="67.003569457763106"/>
    <s v="Return of Capital"/>
    <m/>
    <s v="JPY"/>
    <n v="0.84812006252915084"/>
    <n v="9.5285049999999991"/>
    <n v="284"/>
    <n v="330"/>
    <n v="298"/>
    <n v="241"/>
    <n v="340"/>
    <n v="302"/>
    <n v="81"/>
    <n v="272.60000000000002"/>
  </r>
  <r>
    <s v="VCX AU Equity"/>
    <s v="VICINITY CENTRES"/>
    <n v="5.4964060159999999"/>
    <x v="7"/>
    <x v="0"/>
    <n v="340"/>
    <n v="2.1794874668121298"/>
    <x v="338"/>
    <n v="-2.6354402532399999E-3"/>
    <n v="2.5541823083531399"/>
    <x v="336"/>
    <n v="-2.2260728741435098"/>
    <n v="-27.089917522221601"/>
    <n v="-30.705378402405501"/>
    <s v="Interim"/>
    <s v="03/02/2021"/>
    <s v="AUD"/>
    <n v="0.70898005159651001"/>
    <n v="24.458168000000001"/>
    <n v="308"/>
    <n v="307"/>
    <n v="266"/>
    <n v="278"/>
    <n v="83"/>
    <n v="287"/>
    <n v="312"/>
    <n v="277.85000000000002"/>
  </r>
  <r>
    <s v="3466 JP Equity"/>
    <s v="LASALLE LOGIPORT"/>
    <n v="2.5522800640000001"/>
    <x v="3"/>
    <x v="5"/>
    <n v="341"/>
    <n v="3.61349701881409"/>
    <x v="339"/>
    <n v="-5.9762210057368002"/>
    <n v="1.57509654015158"/>
    <x v="337"/>
    <n v="-3.26995207319007"/>
    <n v="-0.46226076030448898"/>
    <n v="71.792924355355694"/>
    <s v="Return of Capital"/>
    <m/>
    <s v="JPY"/>
    <n v="0.84756150017528087"/>
    <n v="8.3899830000000009"/>
    <n v="228"/>
    <n v="289"/>
    <n v="338"/>
    <n v="284"/>
    <n v="347"/>
    <n v="305"/>
    <n v="144"/>
    <n v="278.14999999999998"/>
  </r>
  <r>
    <s v="MLT SP Equity"/>
    <s v="MAPLETREE LOG TR"/>
    <n v="6.0418442240000001"/>
    <x v="6"/>
    <x v="5"/>
    <n v="342"/>
    <n v="2.9731957912445099"/>
    <x v="340"/>
    <n v="-2.7578397857804502"/>
    <n v="1.4079422450278001"/>
    <x v="338"/>
    <n v="-3.1755346944627698"/>
    <n v="12.2293388146838"/>
    <n v="86.246140942966903"/>
    <s v="Distribution"/>
    <s v="03/15/2021"/>
    <s v="SGD"/>
    <n v="0.91039864984607244"/>
    <n v="15.732848000000001"/>
    <n v="269"/>
    <n v="311"/>
    <n v="307"/>
    <n v="287"/>
    <n v="321"/>
    <n v="303"/>
    <n v="65"/>
    <n v="279.2"/>
  </r>
  <r>
    <s v="GMT NZ Equity"/>
    <s v="GOODMAN PROPERTY"/>
    <n v="2.24564224"/>
    <x v="23"/>
    <x v="2"/>
    <n v="343"/>
    <n v="2.67337822914123"/>
    <x v="341"/>
    <n v="-1.28142811357899"/>
    <n v="-1.5093333539435301"/>
    <x v="339"/>
    <n v="-3.62191270292967"/>
    <n v="13.109667691751699"/>
    <n v="91.323621274773998"/>
    <s v="Interim"/>
    <s v="12/17/2020"/>
    <s v="NZD"/>
    <n v="0.9356596161197549"/>
    <n v="1.80703675"/>
    <n v="283"/>
    <n v="276"/>
    <n v="286"/>
    <n v="319"/>
    <n v="237"/>
    <n v="307"/>
    <n v="61"/>
    <n v="280.20000000000005"/>
  </r>
  <r>
    <s v="3481 JP Equity"/>
    <s v="MITSUBISHI ESTAT"/>
    <n v="1.3848254719999999"/>
    <x v="3"/>
    <x v="5"/>
    <n v="344"/>
    <n v="3.09519219398498"/>
    <x v="342"/>
    <n v="-3.0585144856334701"/>
    <n v="0.39901260763479701"/>
    <x v="340"/>
    <n v="-4.4673124609957497"/>
    <n v="9.9127181965046098"/>
    <n v="79.338735693254307"/>
    <s v="Return of Capital"/>
    <m/>
    <s v="JPY"/>
    <n v="0.84513168920775783"/>
    <n v="4.1161587500000003"/>
    <n v="260"/>
    <n v="279"/>
    <n v="311"/>
    <n v="301"/>
    <n v="341"/>
    <n v="320"/>
    <n v="79"/>
    <n v="281.95"/>
  </r>
  <r>
    <s v="AREIT SP Equity"/>
    <s v="ASCENDAS REAL ES"/>
    <n v="9.6127887360000006"/>
    <x v="6"/>
    <x v="5"/>
    <n v="345"/>
    <n v="1.08961045742035"/>
    <x v="343"/>
    <n v="1.5411293756981701"/>
    <n v="0.34168601431408002"/>
    <x v="341"/>
    <n v="3.14063614095816"/>
    <n v="4.5865937846249603"/>
    <n v="44.959374194947799"/>
    <s v="Distribution"/>
    <s v="03/09/2021"/>
    <s v="SGD"/>
    <n v="0.87240123109228285"/>
    <n v="33.405028000000001"/>
    <n v="330"/>
    <n v="326"/>
    <n v="244"/>
    <n v="302"/>
    <n v="331"/>
    <n v="182"/>
    <n v="108"/>
    <n v="282.85000000000002"/>
  </r>
  <r>
    <s v="GPOR LN Equity"/>
    <s v="GREAT PORT EST"/>
    <n v="2.2881745919999998"/>
    <x v="8"/>
    <x v="3"/>
    <n v="346"/>
    <n v="1.9325152635574301"/>
    <x v="344"/>
    <n v="1.5978062175893399"/>
    <n v="-1.56425952176627"/>
    <x v="342"/>
    <n v="-1.1582600661553899"/>
    <n v="-25.141152985840801"/>
    <n v="8.6599055169893209"/>
    <s v="Interim"/>
    <s v="01/05/2021"/>
    <s v="GBP"/>
    <n v="0.71673927559078632"/>
    <n v="3.3107687499999998"/>
    <n v="317"/>
    <n v="181"/>
    <n v="242"/>
    <n v="321"/>
    <n v="192"/>
    <n v="274"/>
    <n v="305"/>
    <n v="283.45"/>
  </r>
  <r>
    <s v="UKCM LN Equity"/>
    <s v="UK COMMERCIAL PR"/>
    <n v="1.205322496"/>
    <x v="8"/>
    <x v="2"/>
    <n v="347"/>
    <n v="2.7421760559082"/>
    <x v="345"/>
    <n v="6.4290029333347001E-2"/>
    <n v="-8.3769142595973793"/>
    <x v="343"/>
    <n v="-1.5212181035249699"/>
    <n v="-14.201094255632301"/>
    <n v="-13.568529403095299"/>
    <s v="Interim"/>
    <s v="02/26/2021"/>
    <s v="GBP"/>
    <n v="0.82157012452162514"/>
    <n v="1.8956550000000001"/>
    <n v="279"/>
    <n v="193"/>
    <n v="265"/>
    <n v="353"/>
    <n v="239"/>
    <n v="280"/>
    <n v="239"/>
    <n v="285.75"/>
  </r>
  <r>
    <s v="MGR AU Equity"/>
    <s v="MIRVAC GROUP"/>
    <n v="7.1996446719999998"/>
    <x v="7"/>
    <x v="2"/>
    <n v="348"/>
    <n v="3.3121018409728999"/>
    <x v="346"/>
    <n v="-8.4354404110412506"/>
    <n v="-1.4469606873812499"/>
    <x v="344"/>
    <n v="-9.9822560795667794"/>
    <n v="-14.623542463003799"/>
    <n v="27.670866812074902"/>
    <s v="Interim"/>
    <s v="03/01/2021"/>
    <s v="AUD"/>
    <n v="0.81123613177077258"/>
    <n v="28.154494"/>
    <n v="247"/>
    <n v="348"/>
    <n v="353"/>
    <n v="318"/>
    <n v="110"/>
    <n v="354"/>
    <n v="246"/>
    <n v="294.75"/>
  </r>
  <r>
    <s v="TERRA13 MM Equity"/>
    <s v="FIBRA TERRA"/>
    <n v="1.19398976"/>
    <x v="9"/>
    <x v="5"/>
    <n v="349"/>
    <n v="2.1108326911926301"/>
    <x v="347"/>
    <n v="-6.2480771511796096"/>
    <n v="0.32795365027848999"/>
    <x v="345"/>
    <n v="-4.9145988636267601"/>
    <n v="-2.6162030620982"/>
    <n v="34.8562565451738"/>
    <s v="Regular Cash"/>
    <s v="11/06/2020"/>
    <s v="MXN"/>
    <n v="0.86916976795785317"/>
    <n v="1.0195171249999999"/>
    <n v="313"/>
    <n v="162"/>
    <n v="341"/>
    <n v="304"/>
    <n v="164"/>
    <n v="324"/>
    <n v="154"/>
    <n v="295.34999999999997"/>
  </r>
  <r>
    <s v="GMG AU Equity"/>
    <s v="GOODMAN GROUP"/>
    <n v="25.042374656"/>
    <x v="7"/>
    <x v="5"/>
    <n v="350"/>
    <n v="1.71086406707764"/>
    <x v="348"/>
    <n v="-4.7667034172441198"/>
    <n v="2.80157320692682"/>
    <x v="346"/>
    <n v="-6.8326008628914696"/>
    <n v="36.302649400344002"/>
    <n v="140.83433682522099"/>
    <s v="Interim"/>
    <s v="02/25/2021"/>
    <s v="AUD"/>
    <n v="0.9074328775392505"/>
    <n v="55.184240000000003"/>
    <n v="323"/>
    <n v="347"/>
    <n v="327"/>
    <n v="277"/>
    <n v="251"/>
    <n v="345"/>
    <n v="19"/>
    <n v="296"/>
  </r>
  <r>
    <s v="LAND LN Equity"/>
    <s v="LAND SECURITIES"/>
    <n v="6.396084224"/>
    <x v="8"/>
    <x v="2"/>
    <n v="351"/>
    <n v="2.88461542129517"/>
    <x v="349"/>
    <n v="-6.82207403400629"/>
    <n v="-0.69375140318960204"/>
    <x v="347"/>
    <n v="-6.2172767798978601"/>
    <n v="-28.739797607195602"/>
    <n v="-24.310251679217"/>
    <s v="Interim"/>
    <s v="03/30/2021"/>
    <s v="GBP"/>
    <n v="0.6648510264478712"/>
    <n v="18.137263999999998"/>
    <n v="275"/>
    <n v="178"/>
    <n v="344"/>
    <n v="312"/>
    <n v="190"/>
    <n v="339"/>
    <n v="318"/>
    <n v="297.74999999999994"/>
  </r>
  <r>
    <s v="XIOR BB Equity"/>
    <s v="XIOR STUDENT HOU"/>
    <n v="1.2774379520000001"/>
    <x v="12"/>
    <x v="4"/>
    <n v="352"/>
    <n v="0.36347305774688698"/>
    <x v="350"/>
    <n v="-1.72492845002219"/>
    <n v="-2.7619907830099999"/>
    <x v="348"/>
    <n v="1.11854548599373"/>
    <n v="-2.3220721730184799"/>
    <n v="56.793819100402501"/>
    <s v="Pro Rata"/>
    <s v="05/26/2021"/>
    <s v="EUR"/>
    <n v="0.89380886919407709"/>
    <n v="1.0699756250000001"/>
    <n v="341"/>
    <n v="244"/>
    <n v="295"/>
    <n v="329"/>
    <n v="275"/>
    <n v="229"/>
    <n v="153"/>
    <n v="303.34999999999997"/>
  </r>
  <r>
    <s v="COL SM Equity"/>
    <s v="INMOBILIARIA COL"/>
    <n v="4.8415452160000001"/>
    <x v="16"/>
    <x v="3"/>
    <n v="353"/>
    <n v="1.6040178537368801"/>
    <x v="351"/>
    <n v="-1.6816982120767501"/>
    <n v="0.45516990177654199"/>
    <x v="349"/>
    <n v="-2.87561678201781"/>
    <n v="-29.887962525566302"/>
    <n v="-1.6219361821553899"/>
    <s v="Regular Cash"/>
    <s v="07/10/2020"/>
    <s v="EUR"/>
    <n v="0.66615816353967705"/>
    <n v="5.6091335000000004"/>
    <n v="326"/>
    <n v="316"/>
    <n v="294"/>
    <n v="300"/>
    <n v="221"/>
    <n v="299"/>
    <n v="322"/>
    <n v="304.20000000000005"/>
  </r>
  <r>
    <s v="AIV US Equity"/>
    <s v="APARTMENT INVEST"/>
    <n v="0.73531871999999998"/>
    <x v="1"/>
    <x v="4"/>
    <n v="354"/>
    <n v="0"/>
    <x v="352"/>
    <n v="1.0266979858280401"/>
    <n v="-1.7403351536501801"/>
    <x v="350"/>
    <n v="-6.81818407593342"/>
    <n v="-26.954071132998301"/>
    <n v="7.3854820654171798"/>
    <s v="Special Cash"/>
    <s v="11/30/2020"/>
    <s v="USD"/>
    <n v="0.52606331142097151"/>
    <n v="26.517122000000001"/>
    <n v="351.5"/>
    <n v="161"/>
    <n v="253"/>
    <n v="323"/>
    <n v="292"/>
    <n v="344"/>
    <n v="311"/>
    <n v="304.85000000000002"/>
  </r>
  <r>
    <s v="SBAC US Equity"/>
    <s v="SBA COMM CORP"/>
    <n v="29.629831167999999"/>
    <x v="1"/>
    <x v="1"/>
    <n v="355"/>
    <n v="0.69919556379318204"/>
    <x v="353"/>
    <n v="-0.67210001542856701"/>
    <n v="-8.3283940905763796"/>
    <x v="351"/>
    <n v="-5.7101391522791696"/>
    <n v="1.1272918671988199"/>
    <n v="68.102703574679097"/>
    <s v="Regular Cash"/>
    <s v="12/17/2020"/>
    <s v="USD"/>
    <n v="0.81012519057862153"/>
    <n v="190.96542400000001"/>
    <n v="337"/>
    <n v="336"/>
    <n v="278"/>
    <n v="352"/>
    <n v="346"/>
    <n v="335"/>
    <n v="132"/>
    <n v="316.05"/>
  </r>
  <r>
    <s v="CPINV BB Equity"/>
    <s v="CARE PROPERTY IN"/>
    <n v="0.79410937599999998"/>
    <x v="12"/>
    <x v="4"/>
    <n v="356"/>
    <n v="1.889763712883"/>
    <x v="354"/>
    <n v="-3.7084863418234701"/>
    <n v="-3.4558430783662701"/>
    <x v="352"/>
    <n v="-4.75298673798219"/>
    <n v="-9.6383995256443402"/>
    <n v="54.063875909847802"/>
    <s v="Regular Cash"/>
    <s v="05/28/2021"/>
    <s v="EUR"/>
    <n v="0.81299740369476103"/>
    <n v="1.076888625"/>
    <n v="319"/>
    <n v="334"/>
    <n v="319"/>
    <n v="334"/>
    <n v="312"/>
    <n v="322"/>
    <n v="197"/>
    <n v="317.20000000000005"/>
  </r>
  <r>
    <s v="GPT AU Equity"/>
    <s v="GPT GROUP"/>
    <n v="6.2217057279999999"/>
    <x v="7"/>
    <x v="2"/>
    <n v="357"/>
    <n v="2.2655298709869398"/>
    <x v="355"/>
    <n v="-7.4739028324824703"/>
    <n v="-6.6090409127857601"/>
    <x v="353"/>
    <n v="-7.7488993130479598"/>
    <n v="-22.4695284553415"/>
    <n v="-4.3730531468552796"/>
    <s v="Interim"/>
    <s v="08/28/2020"/>
    <s v="AUD"/>
    <n v="0.75628749879404533"/>
    <n v="20.345208"/>
    <n v="302"/>
    <n v="349"/>
    <n v="351"/>
    <n v="344"/>
    <n v="157"/>
    <n v="350"/>
    <n v="295"/>
    <n v="321.9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Industry">
  <location ref="A3:J23" firstHeaderRow="0" firstDataRow="1" firstDataCol="1" rowPageCount="1" colPageCount="1"/>
  <pivotFields count="27">
    <pivotField showAll="0"/>
    <pivotField showAll="0"/>
    <pivotField dataField="1" numFmtId="171" showAll="0"/>
    <pivotField axis="axisRow" showAll="0" sortType="descending">
      <items count="26">
        <item x="1"/>
        <item x="8"/>
        <item x="2"/>
        <item x="22"/>
        <item x="16"/>
        <item x="10"/>
        <item x="0"/>
        <item x="6"/>
        <item x="20"/>
        <item x="23"/>
        <item x="9"/>
        <item x="24"/>
        <item x="3"/>
        <item x="4"/>
        <item x="17"/>
        <item x="21"/>
        <item x="14"/>
        <item x="15"/>
        <item x="13"/>
        <item x="19"/>
        <item x="11"/>
        <item x="5"/>
        <item x="18"/>
        <item x="12"/>
        <item x="7"/>
        <item t="default"/>
      </items>
    </pivotField>
    <pivotField axis="axisPage" showAll="0">
      <items count="9">
        <item x="2"/>
        <item x="6"/>
        <item x="7"/>
        <item x="5"/>
        <item x="3"/>
        <item x="4"/>
        <item x="0"/>
        <item x="1"/>
        <item t="default"/>
      </items>
    </pivotField>
    <pivotField numFmtId="1" showAll="0"/>
    <pivotField dataField="1" numFmtId="169" showAll="0"/>
    <pivotField dataField="1" numFmtId="169" showAll="0"/>
    <pivotField dataField="1" numFmtId="169" showAll="0"/>
    <pivotField dataField="1" showAll="0"/>
    <pivotField dataField="1" showAll="0">
      <items count="355">
        <item x="279"/>
        <item x="121"/>
        <item x="195"/>
        <item x="331"/>
        <item x="152"/>
        <item x="264"/>
        <item x="337"/>
        <item x="351"/>
        <item x="291"/>
        <item x="319"/>
        <item x="217"/>
        <item x="211"/>
        <item x="340"/>
        <item x="335"/>
        <item x="280"/>
        <item x="328"/>
        <item x="303"/>
        <item x="330"/>
        <item x="275"/>
        <item x="300"/>
        <item x="173"/>
        <item x="227"/>
        <item x="341"/>
        <item x="162"/>
        <item x="289"/>
        <item x="140"/>
        <item x="305"/>
        <item x="321"/>
        <item x="260"/>
        <item x="210"/>
        <item x="200"/>
        <item x="325"/>
        <item x="338"/>
        <item x="333"/>
        <item x="212"/>
        <item x="272"/>
        <item x="143"/>
        <item x="326"/>
        <item x="252"/>
        <item x="174"/>
        <item x="309"/>
        <item x="352"/>
        <item x="323"/>
        <item x="285"/>
        <item x="219"/>
        <item x="314"/>
        <item x="261"/>
        <item x="299"/>
        <item x="267"/>
        <item x="315"/>
        <item x="158"/>
        <item x="234"/>
        <item x="167"/>
        <item x="73"/>
        <item x="320"/>
        <item x="159"/>
        <item x="307"/>
        <item x="214"/>
        <item x="329"/>
        <item x="242"/>
        <item x="284"/>
        <item x="350"/>
        <item x="270"/>
        <item x="254"/>
        <item x="65"/>
        <item x="286"/>
        <item x="283"/>
        <item x="244"/>
        <item x="21"/>
        <item x="271"/>
        <item x="87"/>
        <item x="164"/>
        <item x="112"/>
        <item x="273"/>
        <item x="324"/>
        <item x="327"/>
        <item x="150"/>
        <item x="207"/>
        <item x="348"/>
        <item x="182"/>
        <item x="179"/>
        <item x="230"/>
        <item x="316"/>
        <item x="245"/>
        <item x="80"/>
        <item x="281"/>
        <item x="204"/>
        <item x="32"/>
        <item x="241"/>
        <item x="233"/>
        <item x="266"/>
        <item x="226"/>
        <item x="198"/>
        <item x="238"/>
        <item x="332"/>
        <item x="221"/>
        <item x="55"/>
        <item x="312"/>
        <item x="287"/>
        <item x="128"/>
        <item x="201"/>
        <item x="184"/>
        <item x="346"/>
        <item x="168"/>
        <item x="206"/>
        <item x="294"/>
        <item x="310"/>
        <item x="277"/>
        <item x="139"/>
        <item x="129"/>
        <item x="110"/>
        <item x="193"/>
        <item x="255"/>
        <item x="208"/>
        <item x="343"/>
        <item x="113"/>
        <item x="339"/>
        <item x="52"/>
        <item x="334"/>
        <item x="229"/>
        <item x="262"/>
        <item x="118"/>
        <item x="220"/>
        <item x="239"/>
        <item x="54"/>
        <item x="176"/>
        <item x="302"/>
        <item x="151"/>
        <item x="304"/>
        <item x="268"/>
        <item x="318"/>
        <item x="248"/>
        <item x="349"/>
        <item x="297"/>
        <item x="258"/>
        <item x="293"/>
        <item x="292"/>
        <item x="64"/>
        <item x="185"/>
        <item x="170"/>
        <item x="96"/>
        <item x="322"/>
        <item x="145"/>
        <item x="243"/>
        <item x="301"/>
        <item x="222"/>
        <item x="317"/>
        <item x="166"/>
        <item x="259"/>
        <item x="288"/>
        <item x="40"/>
        <item x="136"/>
        <item x="250"/>
        <item x="188"/>
        <item x="240"/>
        <item x="296"/>
        <item x="85"/>
        <item x="18"/>
        <item x="313"/>
        <item x="237"/>
        <item x="251"/>
        <item x="342"/>
        <item x="49"/>
        <item x="347"/>
        <item x="63"/>
        <item x="290"/>
        <item x="11"/>
        <item x="223"/>
        <item x="19"/>
        <item x="171"/>
        <item x="94"/>
        <item x="89"/>
        <item x="278"/>
        <item x="126"/>
        <item x="235"/>
        <item x="165"/>
        <item x="131"/>
        <item x="257"/>
        <item x="102"/>
        <item x="246"/>
        <item x="156"/>
        <item x="308"/>
        <item x="60"/>
        <item x="149"/>
        <item x="189"/>
        <item x="26"/>
        <item x="199"/>
        <item x="172"/>
        <item x="249"/>
        <item x="345"/>
        <item x="141"/>
        <item x="282"/>
        <item x="133"/>
        <item x="91"/>
        <item x="83"/>
        <item x="224"/>
        <item x="353"/>
        <item x="213"/>
        <item x="69"/>
        <item x="155"/>
        <item x="137"/>
        <item x="134"/>
        <item x="142"/>
        <item x="194"/>
        <item x="92"/>
        <item x="161"/>
        <item x="130"/>
        <item x="218"/>
        <item x="144"/>
        <item x="76"/>
        <item x="1"/>
        <item x="10"/>
        <item x="97"/>
        <item x="132"/>
        <item x="127"/>
        <item x="33"/>
        <item x="295"/>
        <item x="178"/>
        <item x="197"/>
        <item x="306"/>
        <item x="153"/>
        <item x="181"/>
        <item x="263"/>
        <item x="122"/>
        <item x="191"/>
        <item x="183"/>
        <item x="86"/>
        <item x="146"/>
        <item x="36"/>
        <item x="160"/>
        <item x="109"/>
        <item x="192"/>
        <item x="135"/>
        <item x="147"/>
        <item x="120"/>
        <item x="72"/>
        <item x="84"/>
        <item x="71"/>
        <item x="59"/>
        <item x="105"/>
        <item x="124"/>
        <item x="180"/>
        <item x="14"/>
        <item x="344"/>
        <item x="190"/>
        <item x="187"/>
        <item x="111"/>
        <item x="209"/>
        <item x="88"/>
        <item x="119"/>
        <item x="31"/>
        <item x="30"/>
        <item x="81"/>
        <item x="50"/>
        <item x="231"/>
        <item x="53"/>
        <item x="98"/>
        <item x="66"/>
        <item x="90"/>
        <item x="47"/>
        <item x="51"/>
        <item x="99"/>
        <item x="25"/>
        <item x="107"/>
        <item x="256"/>
        <item x="274"/>
        <item x="77"/>
        <item x="62"/>
        <item x="70"/>
        <item x="138"/>
        <item x="336"/>
        <item x="108"/>
        <item x="114"/>
        <item x="203"/>
        <item x="4"/>
        <item x="7"/>
        <item x="177"/>
        <item x="247"/>
        <item x="61"/>
        <item x="2"/>
        <item x="48"/>
        <item x="169"/>
        <item x="215"/>
        <item x="24"/>
        <item x="15"/>
        <item x="225"/>
        <item x="28"/>
        <item x="9"/>
        <item x="228"/>
        <item x="42"/>
        <item x="196"/>
        <item x="298"/>
        <item x="67"/>
        <item x="116"/>
        <item x="276"/>
        <item x="100"/>
        <item x="37"/>
        <item x="104"/>
        <item x="13"/>
        <item x="93"/>
        <item x="265"/>
        <item x="157"/>
        <item x="117"/>
        <item x="269"/>
        <item x="56"/>
        <item x="202"/>
        <item x="46"/>
        <item x="12"/>
        <item x="115"/>
        <item x="205"/>
        <item x="253"/>
        <item x="45"/>
        <item x="41"/>
        <item x="5"/>
        <item x="154"/>
        <item x="101"/>
        <item x="236"/>
        <item x="38"/>
        <item x="68"/>
        <item x="216"/>
        <item x="78"/>
        <item x="186"/>
        <item x="148"/>
        <item x="123"/>
        <item x="34"/>
        <item x="74"/>
        <item x="125"/>
        <item x="17"/>
        <item x="311"/>
        <item x="8"/>
        <item x="57"/>
        <item x="29"/>
        <item x="106"/>
        <item x="16"/>
        <item x="22"/>
        <item x="35"/>
        <item x="79"/>
        <item x="175"/>
        <item x="44"/>
        <item x="232"/>
        <item x="20"/>
        <item x="163"/>
        <item x="6"/>
        <item x="23"/>
        <item x="103"/>
        <item x="39"/>
        <item x="58"/>
        <item x="95"/>
        <item x="75"/>
        <item x="82"/>
        <item x="0"/>
        <item x="3"/>
        <item x="43"/>
        <item x="27"/>
        <item t="default"/>
      </items>
    </pivotField>
    <pivotField dataField="1" numFmtId="169" showAll="0"/>
    <pivotField dataField="1" showAll="0"/>
    <pivotField dataField="1" showAll="0"/>
    <pivotField showAll="0"/>
    <pivotField showAll="0"/>
    <pivotField showAll="0"/>
    <pivotField numFmtId="9" showAll="0"/>
    <pivotField numFmtId="170"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20"/>
    </i>
    <i>
      <x v="21"/>
    </i>
    <i>
      <x v="23"/>
    </i>
    <i>
      <x v="2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4" item="0" hier="-1"/>
  </pageFields>
  <dataFields count="9">
    <dataField name="Sum of MCap" fld="2" baseField="0" baseItem="0" numFmtId="2"/>
    <dataField name="Avg Dvd Yield" fld="6" subtotal="average" baseField="4" baseItem="0" numFmtId="2"/>
    <dataField name="1W (%)" fld="7" subtotal="average" baseField="4" baseItem="0" numFmtId="2"/>
    <dataField name="1M (%)" fld="8" subtotal="average" baseField="4" baseItem="0" numFmtId="2"/>
    <dataField name="3M (%)" fld="9" subtotal="average" baseField="4" baseItem="0" numFmtId="2"/>
    <dataField name="6M (%)" fld="10" subtotal="average" baseField="4" baseItem="0" numFmtId="2"/>
    <dataField name="YTD (%)" fld="11" subtotal="average" baseField="4" baseItem="0" numFmtId="2"/>
    <dataField name="1Y (%)" fld="12" subtotal="average" baseField="4" baseItem="0" numFmtId="2"/>
    <dataField name="3Y (%)" fld="13" subtotal="average" baseField="4" baseItem="0" numFmtId="2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4" type="button" dataOnly="0" labelOnly="1" outline="0" axis="axisPage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Page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0">
      <pivotArea outline="0" collapsedLevelsAreSubtotals="1" fieldPosition="0">
        <references count="1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9">
      <pivotArea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4" count="0"/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">
      <pivotArea field="4" type="button" dataOnly="0" labelOnly="1" outline="0" axis="axisPage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conditionalFormats count="8"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396" totalsRowShown="0" headerRowDxfId="58" dataDxfId="59" headerRowCellStyle="tablesubHeader" dataCellStyle="defaultsheetstyle">
  <autoFilter ref="A2:AA396"/>
  <sortState ref="A265:AA288">
    <sortCondition ref="F2:F396"/>
  </sortState>
  <tableColumns count="27">
    <tableColumn id="1" name="Ticker" dataDxfId="80" dataCellStyle="defaultsheetstyle"/>
    <tableColumn id="2" name="Short Name" dataDxfId="57" dataCellStyle="defaultsheetstyle"/>
    <tableColumn id="3" name="MCap" dataDxfId="55" dataCellStyle="defaultsheetstyle"/>
    <tableColumn id="4" name="Country" dataDxfId="56" dataCellStyle="defaultsheetstyle"/>
    <tableColumn id="5" name="GICS SubInd Name" dataDxfId="79" dataCellStyle="defaultsheetstyle"/>
    <tableColumn id="6" name="Composite Rank" dataDxfId="53" dataCellStyle="defaultsheetstyle">
      <calculatedColumnFormula>_xlfn.RANK.AVG(AA3,$AA$3:$AA$396,1)</calculatedColumnFormula>
    </tableColumn>
    <tableColumn id="7" name="Dividend Yield" dataDxfId="54" dataCellStyle="defaultsheetstyle"/>
    <tableColumn id="8" name="1W" dataDxfId="52" dataCellStyle="defaultsheetstyle"/>
    <tableColumn id="9" name="1M" dataDxfId="78" dataCellStyle="defaultsheetstyle"/>
    <tableColumn id="10" name="3M" dataDxfId="77" dataCellStyle="defaultsheetstyle"/>
    <tableColumn id="11" name="6M" dataDxfId="76" dataCellStyle="defaultsheetstyle"/>
    <tableColumn id="12" name="YTD" dataDxfId="75" dataCellStyle="defaultsheetstyle"/>
    <tableColumn id="13" name="1Y" dataDxfId="74" dataCellStyle="defaultsheetstyle"/>
    <tableColumn id="14" name="3Y" dataDxfId="73" dataCellStyle="defaultsheetstyle"/>
    <tableColumn id="15" name="Dvd Type" dataDxfId="72" dataCellStyle="defaultsheetstyle"/>
    <tableColumn id="16" name="Dvd Pay Dt" dataDxfId="71" dataCellStyle="defaultsheetstyle"/>
    <tableColumn id="17" name="FX" dataDxfId="70" dataCellStyle="defaultsheetstyle"/>
    <tableColumn id="18" name="%52W High" dataDxfId="69" dataCellStyle="Percent"/>
    <tableColumn id="19" name="20D T/O" dataDxfId="68" dataCellStyle="defaultsheetstyle"/>
    <tableColumn id="20" name="Dividend Yield-R" dataDxfId="67" dataCellStyle="defaultsheetstyle">
      <calculatedColumnFormula>IFERROR(_xlfn.RANK.AVG(G3,G$3:G$396,0),"")</calculatedColumnFormula>
    </tableColumn>
    <tableColumn id="21" name="1W-R" dataDxfId="66" dataCellStyle="defaultsheetstyle">
      <calculatedColumnFormula>IFERROR(_xlfn.RANK.AVG(H3,H$3:H$396,0),"")</calculatedColumnFormula>
    </tableColumn>
    <tableColumn id="22" name="1M-R" dataDxfId="65" dataCellStyle="defaultsheetstyle">
      <calculatedColumnFormula>IFERROR(_xlfn.RANK.AVG(I3,I$3:I$396,0),"")</calculatedColumnFormula>
    </tableColumn>
    <tableColumn id="23" name="3M-R" dataDxfId="64" dataCellStyle="defaultsheetstyle">
      <calculatedColumnFormula>IFERROR(_xlfn.RANK.AVG(J3,J$3:J$396,0),"")</calculatedColumnFormula>
    </tableColumn>
    <tableColumn id="24" name="6M-R" dataDxfId="63" dataCellStyle="defaultsheetstyle">
      <calculatedColumnFormula>IFERROR(_xlfn.RANK.AVG(K3,K$3:K$396,0),"")</calculatedColumnFormula>
    </tableColumn>
    <tableColumn id="25" name="YTD-R" dataDxfId="62" dataCellStyle="defaultsheetstyle">
      <calculatedColumnFormula>IFERROR(_xlfn.RANK.AVG(L3,L$3:L$396,0),"")</calculatedColumnFormula>
    </tableColumn>
    <tableColumn id="26" name="1Y-R" dataDxfId="61" dataCellStyle="defaultsheetstyle">
      <calculatedColumnFormula>IFERROR(_xlfn.RANK.AVG(M3,M$3:M$396,0),"")</calculatedColumnFormula>
    </tableColumn>
    <tableColumn id="27" name="Composite Inv Score" dataDxfId="60" dataCellStyle="defaultsheetstyle">
      <calculatedColumnFormula>SUMPRODUCT($T$1:$Z$1,T3:Z3)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AA359" totalsRowShown="0" headerRowDxfId="28" dataDxfId="29" headerRowCellStyle="tablesubHeader" dataCellStyle="defaultsheetstyle">
  <autoFilter ref="A2:AA359">
    <filterColumn colId="4">
      <filters>
        <filter val="Hotel &amp; Resort REITs"/>
      </filters>
    </filterColumn>
  </autoFilter>
  <sortState ref="A3:AA359">
    <sortCondition ref="F2:F359"/>
  </sortState>
  <tableColumns count="27">
    <tableColumn id="1" name="Ticker" dataDxfId="51" dataCellStyle="defaultsheetstyle"/>
    <tableColumn id="2" name="Name" dataDxfId="50" dataCellStyle="defaultsheetstyle"/>
    <tableColumn id="3" name="MCap ($B)" dataDxfId="49" dataCellStyle="defaultsheetstyle"/>
    <tableColumn id="4" name="Country" dataDxfId="48" dataCellStyle="defaultsheetstyle"/>
    <tableColumn id="5" name="Industry" dataDxfId="47" dataCellStyle="defaultsheetstyle"/>
    <tableColumn id="6" name="Composite Rank" dataDxfId="26" dataCellStyle="defaultsheetstyle">
      <calculatedColumnFormula>_xlfn.RANK.AVG(AA3,$AA$3:$AA$359,1)</calculatedColumnFormula>
    </tableColumn>
    <tableColumn id="7" name="Dividend Yield" dataDxfId="46" dataCellStyle="defaultsheetstyle"/>
    <tableColumn id="8" name="1W" dataDxfId="45" dataCellStyle="defaultsheetstyle"/>
    <tableColumn id="9" name="1M" dataDxfId="44" dataCellStyle="defaultsheetstyle"/>
    <tableColumn id="10" name="3M" dataDxfId="43" dataCellStyle="defaultsheetstyle"/>
    <tableColumn id="11" name="6M" dataDxfId="42" dataCellStyle="defaultsheetstyle"/>
    <tableColumn id="12" name="YTD" dataDxfId="41" dataCellStyle="defaultsheetstyle"/>
    <tableColumn id="13" name="1Y" dataDxfId="40" dataCellStyle="defaultsheetstyle"/>
    <tableColumn id="14" name="3Y" dataDxfId="39" dataCellStyle="defaultsheetstyle"/>
    <tableColumn id="15" name="Dividend Type" dataDxfId="38" dataCellStyle="defaultsheetstyle"/>
    <tableColumn id="16" name="Dvd Pay Dt" dataDxfId="25" dataCellStyle="defaultsheetstyle"/>
    <tableColumn id="17" name="FX" dataDxfId="23" dataCellStyle="defaultsheetstyle"/>
    <tableColumn id="18" name="%52W High" dataDxfId="24" dataCellStyle="Percent"/>
    <tableColumn id="19" name="20D T/O" dataDxfId="37" dataCellStyle="defaultsheetstyle"/>
    <tableColumn id="20" name="Dividend Yield-R" dataDxfId="27" dataCellStyle="defaultsheetstyle">
      <calculatedColumnFormula>IFERROR(_xlfn.RANK.AVG(G3,G$3:G$359,0),"")</calculatedColumnFormula>
    </tableColumn>
    <tableColumn id="21" name="1W-R" dataDxfId="36" dataCellStyle="defaultsheetstyle">
      <calculatedColumnFormula>IFERROR(_xlfn.RANK.AVG(H3,H$3:H$359,0),"")</calculatedColumnFormula>
    </tableColumn>
    <tableColumn id="22" name="1M-R" dataDxfId="35" dataCellStyle="defaultsheetstyle">
      <calculatedColumnFormula>IFERROR(_xlfn.RANK.AVG(I3,I$3:I$359,0),"")</calculatedColumnFormula>
    </tableColumn>
    <tableColumn id="23" name="3M-R" dataDxfId="34" dataCellStyle="defaultsheetstyle">
      <calculatedColumnFormula>IFERROR(_xlfn.RANK.AVG(J3,J$3:J$359,0),"")</calculatedColumnFormula>
    </tableColumn>
    <tableColumn id="24" name="6M-R" dataDxfId="33" dataCellStyle="defaultsheetstyle">
      <calculatedColumnFormula>IFERROR(_xlfn.RANK.AVG(K3,K$3:K$359,0),"")</calculatedColumnFormula>
    </tableColumn>
    <tableColumn id="25" name="YTD-R" dataDxfId="32" dataCellStyle="defaultsheetstyle">
      <calculatedColumnFormula>IFERROR(_xlfn.RANK.AVG(L3,L$3:L$359,0),"")</calculatedColumnFormula>
    </tableColumn>
    <tableColumn id="26" name="1Y-R" dataDxfId="31" dataCellStyle="defaultsheetstyle">
      <calculatedColumnFormula>IFERROR(_xlfn.RANK.AVG(M3,M$3:M$359,0),"")</calculatedColumnFormula>
    </tableColumn>
    <tableColumn id="27" name="Composite Inv Score" dataDxfId="30" dataCellStyle="defaultsheetstyle">
      <calculatedColumnFormula>SUMPRODUCT($T$1:$Z$1,T3:Z3)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9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9.109375" defaultRowHeight="15"/>
  <cols>
    <col min="1" max="1" width="20.6640625" style="7" bestFit="1" customWidth="1"/>
    <col min="2" max="2" width="21.44140625" style="7" bestFit="1" customWidth="1"/>
    <col min="3" max="3" width="13.33203125" style="11" customWidth="1"/>
    <col min="4" max="4" width="15" style="7" bestFit="1" customWidth="1"/>
    <col min="5" max="5" width="19.77734375" style="7" customWidth="1"/>
    <col min="6" max="6" width="10.88671875" style="7" customWidth="1"/>
    <col min="7" max="7" width="10" style="11" customWidth="1"/>
    <col min="8" max="8" width="7.21875" style="11" customWidth="1"/>
    <col min="9" max="13" width="8.21875" style="11" customWidth="1"/>
    <col min="14" max="14" width="9.21875" style="11" customWidth="1"/>
    <col min="15" max="15" width="14.6640625" style="7" customWidth="1"/>
    <col min="16" max="16" width="13" style="7" customWidth="1"/>
    <col min="17" max="17" width="5.33203125" style="7" customWidth="1"/>
    <col min="18" max="18" width="13.5546875" style="11" customWidth="1"/>
    <col min="19" max="19" width="10.5546875" style="11" customWidth="1"/>
    <col min="20" max="20" width="10.21875" style="10" customWidth="1"/>
    <col min="21" max="26" width="9.109375" style="10"/>
    <col min="27" max="27" width="21.109375" style="10" customWidth="1"/>
    <col min="28" max="16384" width="9.109375" style="10"/>
  </cols>
  <sheetData>
    <row r="1" spans="1:27">
      <c r="S1" s="5" t="s">
        <v>995</v>
      </c>
      <c r="T1" s="3">
        <v>0.3</v>
      </c>
      <c r="U1" s="3">
        <v>0.05</v>
      </c>
      <c r="V1" s="3">
        <v>0.25</v>
      </c>
      <c r="W1" s="3">
        <v>0.25</v>
      </c>
      <c r="X1" s="3">
        <v>0.05</v>
      </c>
      <c r="Y1" s="3">
        <v>0.05</v>
      </c>
      <c r="Z1" s="3">
        <v>0.05</v>
      </c>
      <c r="AA1" s="14">
        <f>SUM(T1:Z1)</f>
        <v>1</v>
      </c>
    </row>
    <row r="2" spans="1:27" ht="30" customHeight="1">
      <c r="A2" s="1" t="s">
        <v>1</v>
      </c>
      <c r="B2" s="1" t="s">
        <v>2</v>
      </c>
      <c r="C2" s="1" t="s">
        <v>996</v>
      </c>
      <c r="D2" s="1" t="s">
        <v>974</v>
      </c>
      <c r="E2" s="1" t="s">
        <v>3</v>
      </c>
      <c r="F2" s="1" t="s">
        <v>973</v>
      </c>
      <c r="G2" s="1" t="s">
        <v>975</v>
      </c>
      <c r="H2" s="1" t="s">
        <v>976</v>
      </c>
      <c r="I2" s="1" t="s">
        <v>977</v>
      </c>
      <c r="J2" s="1" t="s">
        <v>978</v>
      </c>
      <c r="K2" s="1" t="s">
        <v>979</v>
      </c>
      <c r="L2" s="1" t="s">
        <v>980</v>
      </c>
      <c r="M2" s="1" t="s">
        <v>981</v>
      </c>
      <c r="N2" s="1" t="s">
        <v>982</v>
      </c>
      <c r="O2" s="1" t="s">
        <v>984</v>
      </c>
      <c r="P2" s="1" t="s">
        <v>4</v>
      </c>
      <c r="Q2" s="1" t="s">
        <v>985</v>
      </c>
      <c r="R2" s="1" t="s">
        <v>983</v>
      </c>
      <c r="S2" s="1" t="s">
        <v>986</v>
      </c>
      <c r="T2" s="1" t="s">
        <v>987</v>
      </c>
      <c r="U2" s="1" t="s">
        <v>988</v>
      </c>
      <c r="V2" s="1" t="s">
        <v>989</v>
      </c>
      <c r="W2" s="1" t="s">
        <v>990</v>
      </c>
      <c r="X2" s="1" t="s">
        <v>991</v>
      </c>
      <c r="Y2" s="1" t="s">
        <v>992</v>
      </c>
      <c r="Z2" s="1" t="s">
        <v>993</v>
      </c>
      <c r="AA2" s="2" t="s">
        <v>994</v>
      </c>
    </row>
    <row r="3" spans="1:27">
      <c r="A3" s="7" t="s">
        <v>831</v>
      </c>
      <c r="B3" s="7" t="s">
        <v>832</v>
      </c>
      <c r="C3" s="16">
        <v>0.62089126400000005</v>
      </c>
      <c r="D3" s="7" t="s">
        <v>370</v>
      </c>
      <c r="E3" s="7" t="s">
        <v>28</v>
      </c>
      <c r="F3" s="15">
        <f>_xlfn.RANK.AVG(AA3,$AA$3:$AA$396,1)</f>
        <v>1</v>
      </c>
      <c r="G3" s="8">
        <v>12.1241512298584</v>
      </c>
      <c r="H3" s="8">
        <v>28.8715234157373</v>
      </c>
      <c r="I3" s="8">
        <v>39.1397115843831</v>
      </c>
      <c r="J3" s="8">
        <v>51.489681084426401</v>
      </c>
      <c r="K3" s="8">
        <v>119.18722167845701</v>
      </c>
      <c r="L3" s="8">
        <v>19.949123332711402</v>
      </c>
      <c r="M3" s="8">
        <v>-28.667661984946601</v>
      </c>
      <c r="N3" s="8">
        <v>-68.031221257643097</v>
      </c>
      <c r="O3" s="7" t="s">
        <v>108</v>
      </c>
      <c r="P3" s="7" t="s">
        <v>833</v>
      </c>
      <c r="Q3" s="7" t="s">
        <v>372</v>
      </c>
      <c r="R3" s="9">
        <v>0.61118610002834661</v>
      </c>
      <c r="S3" s="6">
        <v>3.4461197499999998</v>
      </c>
      <c r="T3" s="10">
        <f>IFERROR(_xlfn.RANK.AVG(G3,G$3:G$396,0),"")</f>
        <v>2</v>
      </c>
      <c r="U3" s="10">
        <f>IFERROR(_xlfn.RANK.AVG(H3,H$3:H$396,0),"")</f>
        <v>1</v>
      </c>
      <c r="V3" s="10">
        <f>IFERROR(_xlfn.RANK.AVG(I3,I$3:I$396,0),"")</f>
        <v>6</v>
      </c>
      <c r="W3" s="10">
        <f>IFERROR(_xlfn.RANK.AVG(J3,J$3:J$396,0),"")</f>
        <v>16</v>
      </c>
      <c r="X3" s="10">
        <f>IFERROR(_xlfn.RANK.AVG(K3,K$3:K$396,0),"")</f>
        <v>5</v>
      </c>
      <c r="Y3" s="10">
        <f>IFERROR(_xlfn.RANK.AVG(L3,L$3:L$396,0),"")</f>
        <v>26</v>
      </c>
      <c r="Z3" s="10">
        <f>IFERROR(_xlfn.RANK.AVG(M3,M$3:M$396,0),"")</f>
        <v>340</v>
      </c>
      <c r="AA3" s="13">
        <f>SUMPRODUCT($T$1:$Z$1,T3:Z3)</f>
        <v>24.7</v>
      </c>
    </row>
    <row r="4" spans="1:27">
      <c r="A4" s="7" t="s">
        <v>146</v>
      </c>
      <c r="B4" s="7" t="s">
        <v>147</v>
      </c>
      <c r="C4" s="16">
        <v>9.6191590399999995</v>
      </c>
      <c r="D4" s="7" t="s">
        <v>7</v>
      </c>
      <c r="E4" s="7" t="s">
        <v>8</v>
      </c>
      <c r="F4" s="15">
        <f>_xlfn.RANK.AVG(AA4,$AA$3:$AA$396,1)</f>
        <v>2</v>
      </c>
      <c r="G4" s="8">
        <v>7.1939516067504901</v>
      </c>
      <c r="H4" s="8">
        <v>6.10922416401809</v>
      </c>
      <c r="I4" s="8">
        <v>20.455342587214599</v>
      </c>
      <c r="J4" s="8">
        <v>29.295620965576699</v>
      </c>
      <c r="K4" s="8">
        <v>20.560266044460899</v>
      </c>
      <c r="L4" s="8">
        <v>16.6553593068328</v>
      </c>
      <c r="M4" s="8">
        <v>17.1295000650926</v>
      </c>
      <c r="N4" s="8">
        <v>30.511432286622401</v>
      </c>
      <c r="O4" s="7" t="s">
        <v>9</v>
      </c>
      <c r="P4" s="7" t="s">
        <v>148</v>
      </c>
      <c r="Q4" s="7" t="s">
        <v>0</v>
      </c>
      <c r="R4" s="9">
        <v>0.83228459931368637</v>
      </c>
      <c r="S4" s="6">
        <v>179.88364799999999</v>
      </c>
      <c r="T4" s="10">
        <f>IFERROR(_xlfn.RANK.AVG(G4,G$3:G$396,0),"")</f>
        <v>35</v>
      </c>
      <c r="U4" s="10">
        <f>IFERROR(_xlfn.RANK.AVG(H4,H$3:H$396,0),"")</f>
        <v>73</v>
      </c>
      <c r="V4" s="10">
        <f>IFERROR(_xlfn.RANK.AVG(I4,I$3:I$396,0),"")</f>
        <v>19</v>
      </c>
      <c r="W4" s="10">
        <f>IFERROR(_xlfn.RANK.AVG(J4,J$3:J$396,0),"")</f>
        <v>44</v>
      </c>
      <c r="X4" s="10">
        <f>IFERROR(_xlfn.RANK.AVG(K4,K$3:K$396,0),"")</f>
        <v>173</v>
      </c>
      <c r="Y4" s="10">
        <f>IFERROR(_xlfn.RANK.AVG(L4,L$3:L$396,0),"")</f>
        <v>37</v>
      </c>
      <c r="Z4" s="10">
        <f>IFERROR(_xlfn.RANK.AVG(M4,M$3:M$396,0),"")</f>
        <v>50</v>
      </c>
      <c r="AA4" s="13">
        <f>SUMPRODUCT($T$1:$Z$1,T4:Z4)</f>
        <v>42.9</v>
      </c>
    </row>
    <row r="5" spans="1:27">
      <c r="A5" s="7" t="s">
        <v>650</v>
      </c>
      <c r="B5" s="7" t="s">
        <v>651</v>
      </c>
      <c r="C5" s="16">
        <v>1.2933932800000001</v>
      </c>
      <c r="D5" s="7" t="s">
        <v>7</v>
      </c>
      <c r="E5" s="7" t="s">
        <v>28</v>
      </c>
      <c r="F5" s="15">
        <f>_xlfn.RANK.AVG(AA5,$AA$3:$AA$396,1)</f>
        <v>3</v>
      </c>
      <c r="G5" s="8">
        <v>4.9033150672912598</v>
      </c>
      <c r="H5" s="8">
        <v>7.2592558684172497</v>
      </c>
      <c r="I5" s="8">
        <v>26.632797015200499</v>
      </c>
      <c r="J5" s="8">
        <v>66.918491111315305</v>
      </c>
      <c r="K5" s="8">
        <v>127.663334195502</v>
      </c>
      <c r="L5" s="8">
        <v>46.975424461623902</v>
      </c>
      <c r="M5" s="8">
        <v>11.3747175082498</v>
      </c>
      <c r="N5" s="8">
        <v>-22.371651079862399</v>
      </c>
      <c r="O5" s="7" t="s">
        <v>9</v>
      </c>
      <c r="P5" s="7" t="s">
        <v>191</v>
      </c>
      <c r="Q5" s="7" t="s">
        <v>0</v>
      </c>
      <c r="R5" s="9">
        <v>0.69083970299231434</v>
      </c>
      <c r="S5" s="6">
        <v>111.820624</v>
      </c>
      <c r="T5" s="10">
        <f>IFERROR(_xlfn.RANK.AVG(G5,G$3:G$396,0),"")</f>
        <v>117</v>
      </c>
      <c r="U5" s="10">
        <f>IFERROR(_xlfn.RANK.AVG(H5,H$3:H$396,0),"")</f>
        <v>53</v>
      </c>
      <c r="V5" s="10">
        <f>IFERROR(_xlfn.RANK.AVG(I5,I$3:I$396,0),"")</f>
        <v>11</v>
      </c>
      <c r="W5" s="10">
        <f>IFERROR(_xlfn.RANK.AVG(J5,J$3:J$396,0),"")</f>
        <v>9</v>
      </c>
      <c r="X5" s="10">
        <f>IFERROR(_xlfn.RANK.AVG(K5,K$3:K$396,0),"")</f>
        <v>4</v>
      </c>
      <c r="Y5" s="10">
        <f>IFERROR(_xlfn.RANK.AVG(L5,L$3:L$396,0),"")</f>
        <v>6</v>
      </c>
      <c r="Z5" s="10">
        <f>IFERROR(_xlfn.RANK.AVG(M5,M$3:M$396,0),"")</f>
        <v>71</v>
      </c>
      <c r="AA5" s="13">
        <f>SUMPRODUCT($T$1:$Z$1,T5:Z5)</f>
        <v>46.8</v>
      </c>
    </row>
    <row r="6" spans="1:27">
      <c r="A6" s="7" t="s">
        <v>368</v>
      </c>
      <c r="B6" s="7" t="s">
        <v>369</v>
      </c>
      <c r="C6" s="16">
        <v>3.2729287679999999</v>
      </c>
      <c r="D6" s="7" t="s">
        <v>370</v>
      </c>
      <c r="E6" s="7" t="s">
        <v>101</v>
      </c>
      <c r="F6" s="15">
        <f>_xlfn.RANK.AVG(AA6,$AA$3:$AA$396,1)</f>
        <v>4</v>
      </c>
      <c r="G6" s="8">
        <v>10.3693180084229</v>
      </c>
      <c r="H6" s="8">
        <v>14.7385378826361</v>
      </c>
      <c r="I6" s="8">
        <v>21.409464297828499</v>
      </c>
      <c r="J6" s="8">
        <v>21.598943899871699</v>
      </c>
      <c r="K6" s="8">
        <v>32.991437240614403</v>
      </c>
      <c r="L6" s="8">
        <v>11.3486651888064</v>
      </c>
      <c r="M6" s="8">
        <v>-21.2962423341015</v>
      </c>
      <c r="N6" s="8">
        <v>-44.9321558172268</v>
      </c>
      <c r="O6" s="7" t="s">
        <v>108</v>
      </c>
      <c r="P6" s="7" t="s">
        <v>371</v>
      </c>
      <c r="Q6" s="7" t="s">
        <v>372</v>
      </c>
      <c r="R6" s="9">
        <v>0.6981044254023846</v>
      </c>
      <c r="S6" s="6">
        <v>10.908175</v>
      </c>
      <c r="T6" s="10">
        <f>IFERROR(_xlfn.RANK.AVG(G6,G$3:G$396,0),"")</f>
        <v>5</v>
      </c>
      <c r="U6" s="10">
        <f>IFERROR(_xlfn.RANK.AVG(H6,H$3:H$396,0),"")</f>
        <v>12</v>
      </c>
      <c r="V6" s="10">
        <f>IFERROR(_xlfn.RANK.AVG(I6,I$3:I$396,0),"")</f>
        <v>18</v>
      </c>
      <c r="W6" s="10">
        <f>IFERROR(_xlfn.RANK.AVG(J6,J$3:J$396,0),"")</f>
        <v>82</v>
      </c>
      <c r="X6" s="10">
        <f>IFERROR(_xlfn.RANK.AVG(K6,K$3:K$396,0),"")</f>
        <v>98</v>
      </c>
      <c r="Y6" s="10">
        <f>IFERROR(_xlfn.RANK.AVG(L6,L$3:L$396,0),"")</f>
        <v>66</v>
      </c>
      <c r="Z6" s="10">
        <f>IFERROR(_xlfn.RANK.AVG(M6,M$3:M$396,0),"")</f>
        <v>306</v>
      </c>
      <c r="AA6" s="13">
        <f>SUMPRODUCT($T$1:$Z$1,T6:Z6)</f>
        <v>50.599999999999994</v>
      </c>
    </row>
    <row r="7" spans="1:27">
      <c r="A7" s="7" t="s">
        <v>905</v>
      </c>
      <c r="B7" s="7" t="s">
        <v>906</v>
      </c>
      <c r="C7" s="16">
        <v>0.33958012799999998</v>
      </c>
      <c r="D7" s="7" t="s">
        <v>621</v>
      </c>
      <c r="E7" s="7" t="s">
        <v>28</v>
      </c>
      <c r="F7" s="15">
        <f>_xlfn.RANK.AVG(AA7,$AA$3:$AA$396,1)</f>
        <v>5</v>
      </c>
      <c r="G7" s="8">
        <v>6.9313592910766602</v>
      </c>
      <c r="H7" s="8">
        <v>-0.41114929708258002</v>
      </c>
      <c r="I7" s="8">
        <v>20.310613809160099</v>
      </c>
      <c r="J7" s="8">
        <v>31.414569361392399</v>
      </c>
      <c r="K7" s="8">
        <v>32.021031697924101</v>
      </c>
      <c r="L7" s="8">
        <v>25.8643737762164</v>
      </c>
      <c r="M7" s="8">
        <v>10.277466876965599</v>
      </c>
      <c r="N7" s="8">
        <v>21.8567971098208</v>
      </c>
      <c r="O7" s="7" t="s">
        <v>9</v>
      </c>
      <c r="P7" s="7" t="s">
        <v>128</v>
      </c>
      <c r="Q7" s="7" t="s">
        <v>622</v>
      </c>
      <c r="R7" s="9">
        <v>0.93331109221953057</v>
      </c>
      <c r="S7" s="6">
        <v>1.995642125</v>
      </c>
      <c r="T7" s="10">
        <f>IFERROR(_xlfn.RANK.AVG(G7,G$3:G$396,0),"")</f>
        <v>39</v>
      </c>
      <c r="U7" s="10">
        <f>IFERROR(_xlfn.RANK.AVG(H7,H$3:H$396,0),"")</f>
        <v>331</v>
      </c>
      <c r="V7" s="10">
        <f>IFERROR(_xlfn.RANK.AVG(I7,I$3:I$396,0),"")</f>
        <v>20</v>
      </c>
      <c r="W7" s="10">
        <f>IFERROR(_xlfn.RANK.AVG(J7,J$3:J$396,0),"")</f>
        <v>37</v>
      </c>
      <c r="X7" s="10">
        <f>IFERROR(_xlfn.RANK.AVG(K7,K$3:K$396,0),"")</f>
        <v>103</v>
      </c>
      <c r="Y7" s="10">
        <f>IFERROR(_xlfn.RANK.AVG(L7,L$3:L$396,0),"")</f>
        <v>12</v>
      </c>
      <c r="Z7" s="10">
        <f>IFERROR(_xlfn.RANK.AVG(M7,M$3:M$396,0),"")</f>
        <v>78</v>
      </c>
      <c r="AA7" s="13">
        <f>SUMPRODUCT($T$1:$Z$1,T7:Z7)</f>
        <v>52.15</v>
      </c>
    </row>
    <row r="8" spans="1:27">
      <c r="A8" s="7" t="s">
        <v>899</v>
      </c>
      <c r="B8" s="7" t="s">
        <v>900</v>
      </c>
      <c r="C8" s="16">
        <v>0.35177113599999998</v>
      </c>
      <c r="D8" s="7" t="s">
        <v>7</v>
      </c>
      <c r="E8" s="7" t="s">
        <v>28</v>
      </c>
      <c r="F8" s="15">
        <f>_xlfn.RANK.AVG(AA8,$AA$3:$AA$396,1)</f>
        <v>6</v>
      </c>
      <c r="G8" s="8">
        <v>6.48044681549072</v>
      </c>
      <c r="H8" s="8">
        <v>5.9798713166375101</v>
      </c>
      <c r="I8" s="8">
        <v>13.9401627948157</v>
      </c>
      <c r="J8" s="8">
        <v>36.620825313231599</v>
      </c>
      <c r="K8" s="8">
        <v>42.556485019747697</v>
      </c>
      <c r="L8" s="8">
        <v>20.376595536586098</v>
      </c>
      <c r="M8" s="8">
        <v>-42.741291507088597</v>
      </c>
      <c r="N8" s="8"/>
      <c r="O8" s="7" t="s">
        <v>9</v>
      </c>
      <c r="P8" s="7" t="s">
        <v>220</v>
      </c>
      <c r="Q8" s="7" t="s">
        <v>0</v>
      </c>
      <c r="R8" s="9">
        <v>0.51274705519247477</v>
      </c>
      <c r="S8" s="6">
        <v>1.685066875</v>
      </c>
      <c r="T8" s="10">
        <f>IFERROR(_xlfn.RANK.AVG(G8,G$3:G$396,0),"")</f>
        <v>45</v>
      </c>
      <c r="U8" s="10">
        <f>IFERROR(_xlfn.RANK.AVG(H8,H$3:H$396,0),"")</f>
        <v>77</v>
      </c>
      <c r="V8" s="10">
        <f>IFERROR(_xlfn.RANK.AVG(I8,I$3:I$396,0),"")</f>
        <v>38</v>
      </c>
      <c r="W8" s="10">
        <f>IFERROR(_xlfn.RANK.AVG(J8,J$3:J$396,0),"")</f>
        <v>32</v>
      </c>
      <c r="X8" s="10">
        <f>IFERROR(_xlfn.RANK.AVG(K8,K$3:K$396,0),"")</f>
        <v>60</v>
      </c>
      <c r="Y8" s="10">
        <f>IFERROR(_xlfn.RANK.AVG(L8,L$3:L$396,0),"")</f>
        <v>23</v>
      </c>
      <c r="Z8" s="10">
        <f>IFERROR(_xlfn.RANK.AVG(M8,M$3:M$396,0),"")</f>
        <v>379</v>
      </c>
      <c r="AA8" s="13">
        <f>SUMPRODUCT($T$1:$Z$1,T8:Z8)</f>
        <v>57.95</v>
      </c>
    </row>
    <row r="9" spans="1:27">
      <c r="A9" s="7" t="s">
        <v>26</v>
      </c>
      <c r="B9" s="7" t="s">
        <v>27</v>
      </c>
      <c r="C9" s="16">
        <v>35.159990272000002</v>
      </c>
      <c r="D9" s="7" t="s">
        <v>7</v>
      </c>
      <c r="E9" s="7" t="s">
        <v>28</v>
      </c>
      <c r="F9" s="15">
        <f>_xlfn.RANK.AVG(AA9,$AA$3:$AA$396,1)</f>
        <v>7</v>
      </c>
      <c r="G9" s="8">
        <v>4.8954997062683097</v>
      </c>
      <c r="H9" s="8">
        <v>13.750272376255801</v>
      </c>
      <c r="I9" s="8">
        <v>22.8118902118721</v>
      </c>
      <c r="J9" s="8">
        <v>36.822380016152401</v>
      </c>
      <c r="K9" s="8">
        <v>67.820485127376301</v>
      </c>
      <c r="L9" s="8">
        <v>24.554412219914099</v>
      </c>
      <c r="M9" s="8">
        <v>-20.374452828682301</v>
      </c>
      <c r="N9" s="8">
        <v>-20.110737187505901</v>
      </c>
      <c r="O9" s="7" t="s">
        <v>9</v>
      </c>
      <c r="P9" s="7" t="s">
        <v>29</v>
      </c>
      <c r="Q9" s="7" t="s">
        <v>0</v>
      </c>
      <c r="R9" s="9">
        <v>0.74399382252586965</v>
      </c>
      <c r="S9" s="6">
        <v>387.87184000000002</v>
      </c>
      <c r="T9" s="10">
        <f>IFERROR(_xlfn.RANK.AVG(G9,G$3:G$396,0),"")</f>
        <v>118</v>
      </c>
      <c r="U9" s="10">
        <f>IFERROR(_xlfn.RANK.AVG(H9,H$3:H$396,0),"")</f>
        <v>14</v>
      </c>
      <c r="V9" s="10">
        <f>IFERROR(_xlfn.RANK.AVG(I9,I$3:I$396,0),"")</f>
        <v>14</v>
      </c>
      <c r="W9" s="10">
        <f>IFERROR(_xlfn.RANK.AVG(J9,J$3:J$396,0),"")</f>
        <v>31</v>
      </c>
      <c r="X9" s="10">
        <f>IFERROR(_xlfn.RANK.AVG(K9,K$3:K$396,0),"")</f>
        <v>20</v>
      </c>
      <c r="Y9" s="10">
        <f>IFERROR(_xlfn.RANK.AVG(L9,L$3:L$396,0),"")</f>
        <v>14</v>
      </c>
      <c r="Z9" s="10">
        <f>IFERROR(_xlfn.RANK.AVG(M9,M$3:M$396,0),"")</f>
        <v>301</v>
      </c>
      <c r="AA9" s="13">
        <f>SUMPRODUCT($T$1:$Z$1,T9:Z9)</f>
        <v>64.100000000000009</v>
      </c>
    </row>
    <row r="10" spans="1:27">
      <c r="A10" s="7" t="s">
        <v>864</v>
      </c>
      <c r="B10" s="7" t="s">
        <v>865</v>
      </c>
      <c r="C10" s="16">
        <v>0.48588806400000001</v>
      </c>
      <c r="D10" s="7" t="s">
        <v>134</v>
      </c>
      <c r="E10" s="7" t="s">
        <v>101</v>
      </c>
      <c r="F10" s="15">
        <f>_xlfn.RANK.AVG(AA10,$AA$3:$AA$396,1)</f>
        <v>8</v>
      </c>
      <c r="G10" s="8">
        <v>5.09554147720337</v>
      </c>
      <c r="H10" s="8">
        <v>8.0304980178837795</v>
      </c>
      <c r="I10" s="8">
        <v>18.2118724647571</v>
      </c>
      <c r="J10" s="8">
        <v>27.130749046376799</v>
      </c>
      <c r="K10" s="8">
        <v>32.164930274178403</v>
      </c>
      <c r="L10" s="8">
        <v>17.577199533052902</v>
      </c>
      <c r="M10" s="8">
        <v>-5.6658698620555601</v>
      </c>
      <c r="N10" s="8"/>
      <c r="O10" s="7" t="s">
        <v>9</v>
      </c>
      <c r="Q10" s="7" t="s">
        <v>135</v>
      </c>
      <c r="R10" s="9">
        <v>0.86495788874586876</v>
      </c>
      <c r="S10" s="6">
        <v>2.7163312500000001</v>
      </c>
      <c r="T10" s="10">
        <f>IFERROR(_xlfn.RANK.AVG(G10,G$3:G$396,0),"")</f>
        <v>106</v>
      </c>
      <c r="U10" s="10">
        <f>IFERROR(_xlfn.RANK.AVG(H10,H$3:H$396,0),"")</f>
        <v>37</v>
      </c>
      <c r="V10" s="10">
        <f>IFERROR(_xlfn.RANK.AVG(I10,I$3:I$396,0),"")</f>
        <v>23</v>
      </c>
      <c r="W10" s="10">
        <f>IFERROR(_xlfn.RANK.AVG(J10,J$3:J$396,0),"")</f>
        <v>52</v>
      </c>
      <c r="X10" s="10">
        <f>IFERROR(_xlfn.RANK.AVG(K10,K$3:K$396,0),"")</f>
        <v>102</v>
      </c>
      <c r="Y10" s="10">
        <f>IFERROR(_xlfn.RANK.AVG(L10,L$3:L$396,0),"")</f>
        <v>33</v>
      </c>
      <c r="Z10" s="10">
        <f>IFERROR(_xlfn.RANK.AVG(M10,M$3:M$396,0),"")</f>
        <v>180</v>
      </c>
      <c r="AA10" s="13">
        <f>SUMPRODUCT($T$1:$Z$1,T10:Z10)</f>
        <v>68.150000000000006</v>
      </c>
    </row>
    <row r="11" spans="1:27">
      <c r="A11" s="7" t="s">
        <v>540</v>
      </c>
      <c r="B11" s="7" t="s">
        <v>541</v>
      </c>
      <c r="C11" s="16">
        <v>1.797598464</v>
      </c>
      <c r="D11" s="7" t="s">
        <v>134</v>
      </c>
      <c r="E11" s="7" t="s">
        <v>54</v>
      </c>
      <c r="F11" s="15">
        <f>_xlfn.RANK.AVG(AA11,$AA$3:$AA$396,1)</f>
        <v>10</v>
      </c>
      <c r="G11" s="8">
        <v>5.7191648483276403</v>
      </c>
      <c r="H11" s="8">
        <v>2.5027085528575501</v>
      </c>
      <c r="I11" s="8">
        <v>16.524244151510999</v>
      </c>
      <c r="J11" s="8">
        <v>25.979733530748799</v>
      </c>
      <c r="K11" s="8">
        <v>52.545028012199801</v>
      </c>
      <c r="L11" s="8">
        <v>10.8414348489276</v>
      </c>
      <c r="M11" s="8">
        <v>-8.2743791945363405</v>
      </c>
      <c r="N11" s="8">
        <v>64.925911603124007</v>
      </c>
      <c r="O11" s="7" t="s">
        <v>9</v>
      </c>
      <c r="Q11" s="7" t="s">
        <v>135</v>
      </c>
      <c r="R11" s="9">
        <v>0.84742561544092554</v>
      </c>
      <c r="S11" s="6">
        <v>7.5645765000000003</v>
      </c>
      <c r="T11" s="10">
        <f>IFERROR(_xlfn.RANK.AVG(G11,G$3:G$396,0),"")</f>
        <v>74</v>
      </c>
      <c r="U11" s="10">
        <f>IFERROR(_xlfn.RANK.AVG(H11,H$3:H$396,0),"")</f>
        <v>201</v>
      </c>
      <c r="V11" s="10">
        <f>IFERROR(_xlfn.RANK.AVG(I11,I$3:I$396,0),"")</f>
        <v>31</v>
      </c>
      <c r="W11" s="10">
        <f>IFERROR(_xlfn.RANK.AVG(J11,J$3:J$396,0),"")</f>
        <v>57</v>
      </c>
      <c r="X11" s="10">
        <f>IFERROR(_xlfn.RANK.AVG(K11,K$3:K$396,0),"")</f>
        <v>39</v>
      </c>
      <c r="Y11" s="10">
        <f>IFERROR(_xlfn.RANK.AVG(L11,L$3:L$396,0),"")</f>
        <v>70</v>
      </c>
      <c r="Z11" s="10">
        <f>IFERROR(_xlfn.RANK.AVG(M11,M$3:M$396,0),"")</f>
        <v>198</v>
      </c>
      <c r="AA11" s="13">
        <f>SUMPRODUCT($T$1:$Z$1,T11:Z11)</f>
        <v>69.600000000000009</v>
      </c>
    </row>
    <row r="12" spans="1:27">
      <c r="A12" s="7" t="s">
        <v>846</v>
      </c>
      <c r="B12" s="7" t="s">
        <v>847</v>
      </c>
      <c r="C12" s="16">
        <v>0.55677395200000002</v>
      </c>
      <c r="D12" s="7" t="s">
        <v>848</v>
      </c>
      <c r="E12" s="7" t="s">
        <v>28</v>
      </c>
      <c r="F12" s="15">
        <f>_xlfn.RANK.AVG(AA12,$AA$3:$AA$396,1)</f>
        <v>11</v>
      </c>
      <c r="G12" s="8">
        <v>5.4778394699096697</v>
      </c>
      <c r="H12" s="8">
        <v>14.8480709372144</v>
      </c>
      <c r="I12" s="8">
        <v>11.5791267511788</v>
      </c>
      <c r="J12" s="8">
        <v>31.1979435722136</v>
      </c>
      <c r="K12" s="8">
        <v>34.841225361893201</v>
      </c>
      <c r="L12" s="8">
        <v>14.6534407589476</v>
      </c>
      <c r="M12" s="8">
        <v>-20.727797146193598</v>
      </c>
      <c r="N12" s="8">
        <v>-33.124778581656599</v>
      </c>
      <c r="O12" s="7" t="s">
        <v>9</v>
      </c>
      <c r="P12" s="7" t="s">
        <v>849</v>
      </c>
      <c r="Q12" s="7" t="s">
        <v>110</v>
      </c>
      <c r="R12" s="9">
        <v>0.73194800937637583</v>
      </c>
      <c r="S12" s="6">
        <v>1.306774375</v>
      </c>
      <c r="T12" s="10">
        <f>IFERROR(_xlfn.RANK.AVG(G12,G$3:G$396,0),"")</f>
        <v>85</v>
      </c>
      <c r="U12" s="10">
        <f>IFERROR(_xlfn.RANK.AVG(H12,H$3:H$396,0),"")</f>
        <v>11</v>
      </c>
      <c r="V12" s="10">
        <f>IFERROR(_xlfn.RANK.AVG(I12,I$3:I$396,0),"")</f>
        <v>59</v>
      </c>
      <c r="W12" s="10">
        <f>IFERROR(_xlfn.RANK.AVG(J12,J$3:J$396,0),"")</f>
        <v>39</v>
      </c>
      <c r="X12" s="10">
        <f>IFERROR(_xlfn.RANK.AVG(K12,K$3:K$396,0),"")</f>
        <v>89</v>
      </c>
      <c r="Y12" s="10">
        <f>IFERROR(_xlfn.RANK.AVG(L12,L$3:L$396,0),"")</f>
        <v>43</v>
      </c>
      <c r="Z12" s="10">
        <f>IFERROR(_xlfn.RANK.AVG(M12,M$3:M$396,0),"")</f>
        <v>303</v>
      </c>
      <c r="AA12" s="13">
        <f>SUMPRODUCT($T$1:$Z$1,T12:Z12)</f>
        <v>72.3</v>
      </c>
    </row>
    <row r="13" spans="1:27">
      <c r="A13" s="7" t="s">
        <v>852</v>
      </c>
      <c r="B13" s="7" t="s">
        <v>853</v>
      </c>
      <c r="C13" s="16">
        <v>0.53349452799999997</v>
      </c>
      <c r="D13" s="7" t="s">
        <v>7</v>
      </c>
      <c r="E13" s="7" t="s">
        <v>8</v>
      </c>
      <c r="F13" s="15">
        <f>_xlfn.RANK.AVG(AA13,$AA$3:$AA$396,1)</f>
        <v>12</v>
      </c>
      <c r="G13" s="8">
        <v>4.8430495262145996</v>
      </c>
      <c r="H13" s="8">
        <v>16.876306741247902</v>
      </c>
      <c r="I13" s="8">
        <v>17.616035410693598</v>
      </c>
      <c r="J13" s="8">
        <v>25.071574554621399</v>
      </c>
      <c r="K13" s="8">
        <v>15.3851513497104</v>
      </c>
      <c r="L13" s="8">
        <v>19.1239319178401</v>
      </c>
      <c r="M13" s="8">
        <v>10.182307100985501</v>
      </c>
      <c r="N13" s="8">
        <v>7.0861308260764098</v>
      </c>
      <c r="O13" s="7" t="s">
        <v>9</v>
      </c>
      <c r="P13" s="7" t="s">
        <v>677</v>
      </c>
      <c r="Q13" s="7" t="s">
        <v>0</v>
      </c>
      <c r="R13" s="9">
        <v>0.98672561330329989</v>
      </c>
      <c r="S13" s="6">
        <v>2.4353872499999998</v>
      </c>
      <c r="T13" s="10">
        <f>IFERROR(_xlfn.RANK.AVG(G13,G$3:G$396,0),"")</f>
        <v>124</v>
      </c>
      <c r="U13" s="10">
        <f>IFERROR(_xlfn.RANK.AVG(H13,H$3:H$396,0),"")</f>
        <v>8</v>
      </c>
      <c r="V13" s="10">
        <f>IFERROR(_xlfn.RANK.AVG(I13,I$3:I$396,0),"")</f>
        <v>26</v>
      </c>
      <c r="W13" s="10">
        <f>IFERROR(_xlfn.RANK.AVG(J13,J$3:J$396,0),"")</f>
        <v>60</v>
      </c>
      <c r="X13" s="10">
        <f>IFERROR(_xlfn.RANK.AVG(K13,K$3:K$396,0),"")</f>
        <v>219</v>
      </c>
      <c r="Y13" s="10">
        <f>IFERROR(_xlfn.RANK.AVG(L13,L$3:L$396,0),"")</f>
        <v>29</v>
      </c>
      <c r="Z13" s="10">
        <f>IFERROR(_xlfn.RANK.AVG(M13,M$3:M$396,0),"")</f>
        <v>80</v>
      </c>
      <c r="AA13" s="13">
        <f>SUMPRODUCT($T$1:$Z$1,T13:Z13)</f>
        <v>75.5</v>
      </c>
    </row>
    <row r="14" spans="1:27">
      <c r="A14" s="7" t="s">
        <v>874</v>
      </c>
      <c r="B14" s="7" t="s">
        <v>875</v>
      </c>
      <c r="C14" s="16">
        <v>0.44495804799999999</v>
      </c>
      <c r="D14" s="7" t="s">
        <v>7</v>
      </c>
      <c r="E14" s="7" t="s">
        <v>101</v>
      </c>
      <c r="F14" s="15">
        <f>_xlfn.RANK.AVG(AA14,$AA$3:$AA$396,1)</f>
        <v>13</v>
      </c>
      <c r="G14" s="8">
        <v>8.3449230194091797</v>
      </c>
      <c r="H14" s="8">
        <v>4.5058155652960101</v>
      </c>
      <c r="I14" s="8">
        <v>8.7745828432306503</v>
      </c>
      <c r="J14" s="8">
        <v>31.3578857648229</v>
      </c>
      <c r="K14" s="8">
        <v>20.629365109502899</v>
      </c>
      <c r="L14" s="8">
        <v>7.4738416682030602</v>
      </c>
      <c r="M14" s="8">
        <v>-13.4087743652609</v>
      </c>
      <c r="N14" s="8">
        <v>18.467423975693301</v>
      </c>
      <c r="O14" s="7" t="s">
        <v>9</v>
      </c>
      <c r="P14" s="7" t="s">
        <v>93</v>
      </c>
      <c r="Q14" s="7" t="s">
        <v>0</v>
      </c>
      <c r="R14" s="9">
        <v>0.75790584640575176</v>
      </c>
      <c r="S14" s="6">
        <v>1.2206133749999999</v>
      </c>
      <c r="T14" s="10">
        <f>IFERROR(_xlfn.RANK.AVG(G14,G$3:G$396,0),"")</f>
        <v>22</v>
      </c>
      <c r="U14" s="10">
        <f>IFERROR(_xlfn.RANK.AVG(H14,H$3:H$396,0),"")</f>
        <v>121</v>
      </c>
      <c r="V14" s="10">
        <f>IFERROR(_xlfn.RANK.AVG(I14,I$3:I$396,0),"")</f>
        <v>111</v>
      </c>
      <c r="W14" s="10">
        <f>IFERROR(_xlfn.RANK.AVG(J14,J$3:J$396,0),"")</f>
        <v>38</v>
      </c>
      <c r="X14" s="10">
        <f>IFERROR(_xlfn.RANK.AVG(K14,K$3:K$396,0),"")</f>
        <v>172</v>
      </c>
      <c r="Y14" s="10">
        <f>IFERROR(_xlfn.RANK.AVG(L14,L$3:L$396,0),"")</f>
        <v>122</v>
      </c>
      <c r="Z14" s="10">
        <f>IFERROR(_xlfn.RANK.AVG(M14,M$3:M$396,0),"")</f>
        <v>237</v>
      </c>
      <c r="AA14" s="13">
        <f>SUMPRODUCT($T$1:$Z$1,T14:Z14)</f>
        <v>76.449999999999989</v>
      </c>
    </row>
    <row r="15" spans="1:27">
      <c r="A15" s="7" t="s">
        <v>385</v>
      </c>
      <c r="B15" s="7" t="s">
        <v>386</v>
      </c>
      <c r="C15" s="16">
        <v>3.1182489599999998</v>
      </c>
      <c r="D15" s="7" t="s">
        <v>7</v>
      </c>
      <c r="E15" s="7" t="s">
        <v>8</v>
      </c>
      <c r="F15" s="15">
        <f>_xlfn.RANK.AVG(AA15,$AA$3:$AA$396,1)</f>
        <v>14</v>
      </c>
      <c r="G15" s="8">
        <v>4.5836515426635698</v>
      </c>
      <c r="H15" s="8">
        <v>5.2250851618160796</v>
      </c>
      <c r="I15" s="8">
        <v>10.6508895774118</v>
      </c>
      <c r="J15" s="8">
        <v>42.288675422599397</v>
      </c>
      <c r="K15" s="8">
        <v>34.237845756931797</v>
      </c>
      <c r="L15" s="8">
        <v>11.594208554353299</v>
      </c>
      <c r="M15" s="8">
        <v>92.482598594873906</v>
      </c>
      <c r="N15" s="8">
        <v>16.068948330694901</v>
      </c>
      <c r="O15" s="7" t="s">
        <v>9</v>
      </c>
      <c r="P15" s="7" t="s">
        <v>387</v>
      </c>
      <c r="Q15" s="7" t="s">
        <v>0</v>
      </c>
      <c r="R15" s="9">
        <v>0.97686571083825147</v>
      </c>
      <c r="S15" s="6">
        <v>30.83004</v>
      </c>
      <c r="T15" s="10">
        <f>IFERROR(_xlfn.RANK.AVG(G15,G$3:G$396,0),"")</f>
        <v>143</v>
      </c>
      <c r="U15" s="10">
        <f>IFERROR(_xlfn.RANK.AVG(H15,H$3:H$396,0),"")</f>
        <v>99</v>
      </c>
      <c r="V15" s="10">
        <f>IFERROR(_xlfn.RANK.AVG(I15,I$3:I$396,0),"")</f>
        <v>70</v>
      </c>
      <c r="W15" s="10">
        <f>IFERROR(_xlfn.RANK.AVG(J15,J$3:J$396,0),"")</f>
        <v>22</v>
      </c>
      <c r="X15" s="10">
        <f>IFERROR(_xlfn.RANK.AVG(K15,K$3:K$396,0),"")</f>
        <v>92</v>
      </c>
      <c r="Y15" s="10">
        <f>IFERROR(_xlfn.RANK.AVG(L15,L$3:L$396,0),"")</f>
        <v>62</v>
      </c>
      <c r="Z15" s="10">
        <f>IFERROR(_xlfn.RANK.AVG(M15,M$3:M$396,0),"")</f>
        <v>8</v>
      </c>
      <c r="AA15" s="13">
        <f>SUMPRODUCT($T$1:$Z$1,T15:Z15)</f>
        <v>78.949999999999989</v>
      </c>
    </row>
    <row r="16" spans="1:27">
      <c r="A16" s="7" t="s">
        <v>802</v>
      </c>
      <c r="B16" s="7" t="s">
        <v>803</v>
      </c>
      <c r="C16" s="16">
        <v>0.710277504</v>
      </c>
      <c r="D16" s="7" t="s">
        <v>134</v>
      </c>
      <c r="E16" s="7" t="s">
        <v>54</v>
      </c>
      <c r="F16" s="15">
        <f>_xlfn.RANK.AVG(AA16,$AA$3:$AA$396,1)</f>
        <v>15</v>
      </c>
      <c r="G16" s="8">
        <v>5.6375837326049796</v>
      </c>
      <c r="H16" s="8">
        <v>9.2870717347692402</v>
      </c>
      <c r="I16" s="8">
        <v>15.6942231109097</v>
      </c>
      <c r="J16" s="8">
        <v>17.151664857838298</v>
      </c>
      <c r="K16" s="8">
        <v>37.512942936892401</v>
      </c>
      <c r="L16" s="8">
        <v>14.799051414624399</v>
      </c>
      <c r="M16" s="8">
        <v>-15.457058791415401</v>
      </c>
      <c r="N16" s="8">
        <v>24.1277938703881</v>
      </c>
      <c r="O16" s="7" t="s">
        <v>9</v>
      </c>
      <c r="Q16" s="7" t="s">
        <v>135</v>
      </c>
      <c r="R16" s="9">
        <v>0.76377702581051521</v>
      </c>
      <c r="S16" s="6">
        <v>3.1966552500000001</v>
      </c>
      <c r="T16" s="10">
        <f>IFERROR(_xlfn.RANK.AVG(G16,G$3:G$396,0),"")</f>
        <v>76</v>
      </c>
      <c r="U16" s="10">
        <f>IFERROR(_xlfn.RANK.AVG(H16,H$3:H$396,0),"")</f>
        <v>28</v>
      </c>
      <c r="V16" s="10">
        <f>IFERROR(_xlfn.RANK.AVG(I16,I$3:I$396,0),"")</f>
        <v>33</v>
      </c>
      <c r="W16" s="10">
        <f>IFERROR(_xlfn.RANK.AVG(J16,J$3:J$396,0),"")</f>
        <v>112</v>
      </c>
      <c r="X16" s="10">
        <f>IFERROR(_xlfn.RANK.AVG(K16,K$3:K$396,0),"")</f>
        <v>77</v>
      </c>
      <c r="Y16" s="10">
        <f>IFERROR(_xlfn.RANK.AVG(L16,L$3:L$396,0),"")</f>
        <v>41</v>
      </c>
      <c r="Z16" s="10">
        <f>IFERROR(_xlfn.RANK.AVG(M16,M$3:M$396,0),"")</f>
        <v>262</v>
      </c>
      <c r="AA16" s="13">
        <f>SUMPRODUCT($T$1:$Z$1,T16:Z16)</f>
        <v>79.449999999999989</v>
      </c>
    </row>
    <row r="17" spans="1:27">
      <c r="A17" s="7" t="s">
        <v>481</v>
      </c>
      <c r="B17" s="7" t="s">
        <v>482</v>
      </c>
      <c r="C17" s="16">
        <v>2.2411100159999999</v>
      </c>
      <c r="D17" s="7" t="s">
        <v>134</v>
      </c>
      <c r="E17" s="7" t="s">
        <v>28</v>
      </c>
      <c r="F17" s="15">
        <f>_xlfn.RANK.AVG(AA17,$AA$3:$AA$396,1)</f>
        <v>16</v>
      </c>
      <c r="G17" s="8">
        <v>4.5708060264587402</v>
      </c>
      <c r="H17" s="8">
        <v>6.0223271508527798</v>
      </c>
      <c r="I17" s="8">
        <v>13.199110633539901</v>
      </c>
      <c r="J17" s="8">
        <v>25.287201278708299</v>
      </c>
      <c r="K17" s="8">
        <v>58.1592117878915</v>
      </c>
      <c r="L17" s="8">
        <v>13.5970126010535</v>
      </c>
      <c r="M17" s="8">
        <v>13.3571820524255</v>
      </c>
      <c r="N17" s="8">
        <v>26.006576544657399</v>
      </c>
      <c r="O17" s="7" t="s">
        <v>9</v>
      </c>
      <c r="Q17" s="7" t="s">
        <v>135</v>
      </c>
      <c r="R17" s="9">
        <v>0.9967426894064696</v>
      </c>
      <c r="S17" s="6">
        <v>8.2060440000000003</v>
      </c>
      <c r="T17" s="10">
        <f>IFERROR(_xlfn.RANK.AVG(G17,G$3:G$396,0),"")</f>
        <v>145</v>
      </c>
      <c r="U17" s="10">
        <f>IFERROR(_xlfn.RANK.AVG(H17,H$3:H$396,0),"")</f>
        <v>76</v>
      </c>
      <c r="V17" s="10">
        <f>IFERROR(_xlfn.RANK.AVG(I17,I$3:I$396,0),"")</f>
        <v>44</v>
      </c>
      <c r="W17" s="10">
        <f>IFERROR(_xlfn.RANK.AVG(J17,J$3:J$396,0),"")</f>
        <v>59</v>
      </c>
      <c r="X17" s="10">
        <f>IFERROR(_xlfn.RANK.AVG(K17,K$3:K$396,0),"")</f>
        <v>32</v>
      </c>
      <c r="Y17" s="10">
        <f>IFERROR(_xlfn.RANK.AVG(L17,L$3:L$396,0),"")</f>
        <v>49</v>
      </c>
      <c r="Z17" s="10">
        <f>IFERROR(_xlfn.RANK.AVG(M17,M$3:M$396,0),"")</f>
        <v>63</v>
      </c>
      <c r="AA17" s="13">
        <f>SUMPRODUCT($T$1:$Z$1,T17:Z17)</f>
        <v>80.25</v>
      </c>
    </row>
    <row r="18" spans="1:27">
      <c r="A18" s="7" t="s">
        <v>924</v>
      </c>
      <c r="B18" s="7" t="s">
        <v>925</v>
      </c>
      <c r="C18" s="16">
        <v>0.26950230400000003</v>
      </c>
      <c r="D18" s="7" t="s">
        <v>7</v>
      </c>
      <c r="E18" s="7" t="s">
        <v>101</v>
      </c>
      <c r="F18" s="15">
        <f>_xlfn.RANK.AVG(AA18,$AA$3:$AA$396,1)</f>
        <v>17</v>
      </c>
      <c r="G18" s="8">
        <v>8.6786718368530291</v>
      </c>
      <c r="H18" s="8">
        <v>5.0604086499979903</v>
      </c>
      <c r="I18" s="8">
        <v>9.8165327902169306</v>
      </c>
      <c r="J18" s="8">
        <v>15.4374846354436</v>
      </c>
      <c r="K18" s="8">
        <v>40.530701487072399</v>
      </c>
      <c r="L18" s="8">
        <v>9.3216326361467399</v>
      </c>
      <c r="M18" s="8">
        <v>0.48658018422265098</v>
      </c>
      <c r="N18" s="8">
        <v>-3.7911590584188701</v>
      </c>
      <c r="O18" s="7" t="s">
        <v>360</v>
      </c>
      <c r="P18" s="7" t="s">
        <v>926</v>
      </c>
      <c r="Q18" s="7" t="s">
        <v>0</v>
      </c>
      <c r="R18" s="9">
        <v>0.72038137671697944</v>
      </c>
      <c r="S18" s="6">
        <v>2.0982154999999998</v>
      </c>
      <c r="T18" s="10">
        <f>IFERROR(_xlfn.RANK.AVG(G18,G$3:G$396,0),"")</f>
        <v>15</v>
      </c>
      <c r="U18" s="10">
        <f>IFERROR(_xlfn.RANK.AVG(H18,H$3:H$396,0),"")</f>
        <v>105</v>
      </c>
      <c r="V18" s="10">
        <f>IFERROR(_xlfn.RANK.AVG(I18,I$3:I$396,0),"")</f>
        <v>89</v>
      </c>
      <c r="W18" s="10">
        <f>IFERROR(_xlfn.RANK.AVG(J18,J$3:J$396,0),"")</f>
        <v>134</v>
      </c>
      <c r="X18" s="10">
        <f>IFERROR(_xlfn.RANK.AVG(K18,K$3:K$396,0),"")</f>
        <v>67</v>
      </c>
      <c r="Y18" s="10">
        <f>IFERROR(_xlfn.RANK.AVG(L18,L$3:L$396,0),"")</f>
        <v>90</v>
      </c>
      <c r="Z18" s="10">
        <f>IFERROR(_xlfn.RANK.AVG(M18,M$3:M$396,0),"")</f>
        <v>143</v>
      </c>
      <c r="AA18" s="13">
        <f>SUMPRODUCT($T$1:$Z$1,T18:Z18)</f>
        <v>80.5</v>
      </c>
    </row>
    <row r="19" spans="1:27">
      <c r="A19" s="7" t="s">
        <v>681</v>
      </c>
      <c r="B19" s="7" t="s">
        <v>682</v>
      </c>
      <c r="C19" s="16">
        <v>1.16249728</v>
      </c>
      <c r="D19" s="7" t="s">
        <v>370</v>
      </c>
      <c r="E19" s="7" t="s">
        <v>28</v>
      </c>
      <c r="F19" s="15">
        <f>_xlfn.RANK.AVG(AA19,$AA$3:$AA$396,1)</f>
        <v>18</v>
      </c>
      <c r="G19" s="8">
        <v>8.5923509597778303</v>
      </c>
      <c r="H19" s="8">
        <v>11.9798190883362</v>
      </c>
      <c r="I19" s="8">
        <v>11.136228713635001</v>
      </c>
      <c r="J19" s="8">
        <v>19.183580385501699</v>
      </c>
      <c r="K19" s="8">
        <v>25.067707945358499</v>
      </c>
      <c r="L19" s="8">
        <v>0.77018303821281298</v>
      </c>
      <c r="M19" s="8">
        <v>-27.666789866562599</v>
      </c>
      <c r="N19" s="8">
        <v>-53.2430868185332</v>
      </c>
      <c r="O19" s="7" t="s">
        <v>108</v>
      </c>
      <c r="P19" s="7" t="s">
        <v>683</v>
      </c>
      <c r="Q19" s="7" t="s">
        <v>372</v>
      </c>
      <c r="R19" s="9">
        <v>0.66733755236148995</v>
      </c>
      <c r="S19" s="6">
        <v>2.1353377500000001</v>
      </c>
      <c r="T19" s="10">
        <f>IFERROR(_xlfn.RANK.AVG(G19,G$3:G$396,0),"")</f>
        <v>17</v>
      </c>
      <c r="U19" s="10">
        <f>IFERROR(_xlfn.RANK.AVG(H19,H$3:H$396,0),"")</f>
        <v>17</v>
      </c>
      <c r="V19" s="10">
        <f>IFERROR(_xlfn.RANK.AVG(I19,I$3:I$396,0),"")</f>
        <v>63</v>
      </c>
      <c r="W19" s="10">
        <f>IFERROR(_xlfn.RANK.AVG(J19,J$3:J$396,0),"")</f>
        <v>96</v>
      </c>
      <c r="X19" s="10">
        <f>IFERROR(_xlfn.RANK.AVG(K19,K$3:K$396,0),"")</f>
        <v>138</v>
      </c>
      <c r="Y19" s="10">
        <f>IFERROR(_xlfn.RANK.AVG(L19,L$3:L$396,0),"")</f>
        <v>267</v>
      </c>
      <c r="Z19" s="10">
        <f>IFERROR(_xlfn.RANK.AVG(M19,M$3:M$396,0),"")</f>
        <v>335</v>
      </c>
      <c r="AA19" s="13">
        <f>SUMPRODUCT($T$1:$Z$1,T19:Z19)</f>
        <v>82.7</v>
      </c>
    </row>
    <row r="20" spans="1:27">
      <c r="A20" s="7" t="s">
        <v>254</v>
      </c>
      <c r="B20" s="7" t="s">
        <v>255</v>
      </c>
      <c r="C20" s="16">
        <v>5.3544683519999996</v>
      </c>
      <c r="D20" s="7" t="s">
        <v>7</v>
      </c>
      <c r="E20" s="7" t="s">
        <v>28</v>
      </c>
      <c r="F20" s="15">
        <f>_xlfn.RANK.AVG(AA20,$AA$3:$AA$396,1)</f>
        <v>19</v>
      </c>
      <c r="G20" s="8">
        <v>4.6587219238281197</v>
      </c>
      <c r="H20" s="8">
        <v>6.9524845867777998</v>
      </c>
      <c r="I20" s="8">
        <v>12.218834214655899</v>
      </c>
      <c r="J20" s="8">
        <v>28.176470708985899</v>
      </c>
      <c r="K20" s="8">
        <v>51.283466699283601</v>
      </c>
      <c r="L20" s="8">
        <v>13.0741136281774</v>
      </c>
      <c r="M20" s="8">
        <v>-9.0883506990301992</v>
      </c>
      <c r="N20" s="8">
        <v>54.917100470880698</v>
      </c>
      <c r="O20" s="7" t="s">
        <v>9</v>
      </c>
      <c r="P20" s="7" t="s">
        <v>22</v>
      </c>
      <c r="Q20" s="7" t="s">
        <v>0</v>
      </c>
      <c r="R20" s="9">
        <v>0.88494719771542474</v>
      </c>
      <c r="S20" s="6">
        <v>39.898367999999998</v>
      </c>
      <c r="T20" s="10">
        <f>IFERROR(_xlfn.RANK.AVG(G20,G$3:G$396,0),"")</f>
        <v>136</v>
      </c>
      <c r="U20" s="10">
        <f>IFERROR(_xlfn.RANK.AVG(H20,H$3:H$396,0),"")</f>
        <v>59</v>
      </c>
      <c r="V20" s="10">
        <f>IFERROR(_xlfn.RANK.AVG(I20,I$3:I$396,0),"")</f>
        <v>50</v>
      </c>
      <c r="W20" s="10">
        <f>IFERROR(_xlfn.RANK.AVG(J20,J$3:J$396,0),"")</f>
        <v>48</v>
      </c>
      <c r="X20" s="10">
        <f>IFERROR(_xlfn.RANK.AVG(K20,K$3:K$396,0),"")</f>
        <v>43</v>
      </c>
      <c r="Y20" s="10">
        <f>IFERROR(_xlfn.RANK.AVG(L20,L$3:L$396,0),"")</f>
        <v>52</v>
      </c>
      <c r="Z20" s="10">
        <f>IFERROR(_xlfn.RANK.AVG(M20,M$3:M$396,0),"")</f>
        <v>202</v>
      </c>
      <c r="AA20" s="13">
        <f>SUMPRODUCT($T$1:$Z$1,T20:Z20)</f>
        <v>83.1</v>
      </c>
    </row>
    <row r="21" spans="1:27">
      <c r="A21" s="7" t="s">
        <v>870</v>
      </c>
      <c r="B21" s="7" t="s">
        <v>871</v>
      </c>
      <c r="C21" s="16">
        <v>0.45263193600000001</v>
      </c>
      <c r="D21" s="7" t="s">
        <v>185</v>
      </c>
      <c r="E21" s="7" t="s">
        <v>54</v>
      </c>
      <c r="F21" s="15">
        <f>_xlfn.RANK.AVG(AA21,$AA$3:$AA$396,1)</f>
        <v>20</v>
      </c>
      <c r="G21" s="8">
        <v>5.75815773010254</v>
      </c>
      <c r="H21" s="8">
        <v>7.5335451756724199</v>
      </c>
      <c r="I21" s="8">
        <v>9.56887303376128</v>
      </c>
      <c r="J21" s="8">
        <v>38.720226489215896</v>
      </c>
      <c r="K21" s="8">
        <v>14.2319312929063</v>
      </c>
      <c r="L21" s="8">
        <v>8.3352345756204205</v>
      </c>
      <c r="M21" s="8">
        <v>-18.929418219983202</v>
      </c>
      <c r="N21" s="8">
        <v>24.816473611063198</v>
      </c>
      <c r="O21" s="7" t="s">
        <v>9</v>
      </c>
      <c r="P21" s="7" t="s">
        <v>833</v>
      </c>
      <c r="Q21" s="7" t="s">
        <v>0</v>
      </c>
      <c r="R21" s="9">
        <v>0.73587571953245967</v>
      </c>
      <c r="S21" s="6">
        <v>2.2215474999999998</v>
      </c>
      <c r="T21" s="10">
        <f>IFERROR(_xlfn.RANK.AVG(G21,G$3:G$396,0),"")</f>
        <v>72</v>
      </c>
      <c r="U21" s="10">
        <f>IFERROR(_xlfn.RANK.AVG(H21,H$3:H$396,0),"")</f>
        <v>50</v>
      </c>
      <c r="V21" s="10">
        <f>IFERROR(_xlfn.RANK.AVG(I21,I$3:I$396,0),"")</f>
        <v>95</v>
      </c>
      <c r="W21" s="10">
        <f>IFERROR(_xlfn.RANK.AVG(J21,J$3:J$396,0),"")</f>
        <v>28</v>
      </c>
      <c r="X21" s="10">
        <f>IFERROR(_xlfn.RANK.AVG(K21,K$3:K$396,0),"")</f>
        <v>228</v>
      </c>
      <c r="Y21" s="10">
        <f>IFERROR(_xlfn.RANK.AVG(L21,L$3:L$396,0),"")</f>
        <v>106</v>
      </c>
      <c r="Z21" s="10">
        <f>IFERROR(_xlfn.RANK.AVG(M21,M$3:M$396,0),"")</f>
        <v>285</v>
      </c>
      <c r="AA21" s="13">
        <f>SUMPRODUCT($T$1:$Z$1,T21:Z21)</f>
        <v>85.8</v>
      </c>
    </row>
    <row r="22" spans="1:27">
      <c r="A22" s="7" t="s">
        <v>515</v>
      </c>
      <c r="B22" s="7" t="s">
        <v>516</v>
      </c>
      <c r="C22" s="16">
        <v>1.9431416319999999</v>
      </c>
      <c r="D22" s="7" t="s">
        <v>7</v>
      </c>
      <c r="E22" s="7" t="s">
        <v>28</v>
      </c>
      <c r="F22" s="15">
        <f>_xlfn.RANK.AVG(AA22,$AA$3:$AA$396,1)</f>
        <v>21</v>
      </c>
      <c r="G22" s="8">
        <v>4.5977010726928702</v>
      </c>
      <c r="H22" s="8">
        <v>5.1571341755996398</v>
      </c>
      <c r="I22" s="8">
        <v>11.9211008706082</v>
      </c>
      <c r="J22" s="8">
        <v>44.518278811077501</v>
      </c>
      <c r="K22" s="8">
        <v>65.151096851193699</v>
      </c>
      <c r="L22" s="8">
        <v>22.305530435081099</v>
      </c>
      <c r="M22" s="8">
        <v>-41.569809769378701</v>
      </c>
      <c r="N22" s="8">
        <v>-71.097530416422003</v>
      </c>
      <c r="O22" s="7" t="s">
        <v>9</v>
      </c>
      <c r="P22" s="7" t="s">
        <v>517</v>
      </c>
      <c r="Q22" s="7" t="s">
        <v>0</v>
      </c>
      <c r="R22" s="9">
        <v>0.50211621029858267</v>
      </c>
      <c r="S22" s="6">
        <v>231.42544000000001</v>
      </c>
      <c r="T22" s="10">
        <f>IFERROR(_xlfn.RANK.AVG(G22,G$3:G$396,0),"")</f>
        <v>140</v>
      </c>
      <c r="U22" s="10">
        <f>IFERROR(_xlfn.RANK.AVG(H22,H$3:H$396,0),"")</f>
        <v>101</v>
      </c>
      <c r="V22" s="10">
        <f>IFERROR(_xlfn.RANK.AVG(I22,I$3:I$396,0),"")</f>
        <v>54</v>
      </c>
      <c r="W22" s="10">
        <f>IFERROR(_xlfn.RANK.AVG(J22,J$3:J$396,0),"")</f>
        <v>20</v>
      </c>
      <c r="X22" s="10">
        <f>IFERROR(_xlfn.RANK.AVG(K22,K$3:K$396,0),"")</f>
        <v>23</v>
      </c>
      <c r="Y22" s="10">
        <f>IFERROR(_xlfn.RANK.AVG(L22,L$3:L$396,0),"")</f>
        <v>17</v>
      </c>
      <c r="Z22" s="10">
        <f>IFERROR(_xlfn.RANK.AVG(M22,M$3:M$396,0),"")</f>
        <v>377</v>
      </c>
      <c r="AA22" s="13">
        <f>SUMPRODUCT($T$1:$Z$1,T22:Z22)</f>
        <v>86.4</v>
      </c>
    </row>
    <row r="23" spans="1:27">
      <c r="A23" s="7" t="s">
        <v>890</v>
      </c>
      <c r="B23" s="7" t="s">
        <v>891</v>
      </c>
      <c r="C23" s="16">
        <v>0.39321638399999997</v>
      </c>
      <c r="D23" s="7" t="s">
        <v>7</v>
      </c>
      <c r="E23" s="7" t="s">
        <v>48</v>
      </c>
      <c r="F23" s="15">
        <f>_xlfn.RANK.AVG(AA23,$AA$3:$AA$396,1)</f>
        <v>22</v>
      </c>
      <c r="G23" s="8">
        <v>8.4541063308715803</v>
      </c>
      <c r="H23" s="8">
        <v>12.0433001700289</v>
      </c>
      <c r="I23" s="8">
        <v>10.5473963417103</v>
      </c>
      <c r="J23" s="8">
        <v>15.0836550017702</v>
      </c>
      <c r="K23" s="8">
        <v>15.4176264076404</v>
      </c>
      <c r="L23" s="8">
        <v>11.8918868413888</v>
      </c>
      <c r="M23" s="8">
        <v>-21.454799057769801</v>
      </c>
      <c r="N23" s="8">
        <v>-29.9096928880072</v>
      </c>
      <c r="O23" s="7" t="s">
        <v>9</v>
      </c>
      <c r="P23" s="7" t="s">
        <v>22</v>
      </c>
      <c r="Q23" s="7" t="s">
        <v>0</v>
      </c>
      <c r="R23" s="9">
        <v>0.65625742873160531</v>
      </c>
      <c r="S23" s="6">
        <v>3.3340640000000001</v>
      </c>
      <c r="T23" s="10">
        <f>IFERROR(_xlfn.RANK.AVG(G23,G$3:G$396,0),"")</f>
        <v>21</v>
      </c>
      <c r="U23" s="10">
        <f>IFERROR(_xlfn.RANK.AVG(H23,H$3:H$396,0),"")</f>
        <v>16</v>
      </c>
      <c r="V23" s="10">
        <f>IFERROR(_xlfn.RANK.AVG(I23,I$3:I$396,0),"")</f>
        <v>72</v>
      </c>
      <c r="W23" s="10">
        <f>IFERROR(_xlfn.RANK.AVG(J23,J$3:J$396,0),"")</f>
        <v>136</v>
      </c>
      <c r="X23" s="10">
        <f>IFERROR(_xlfn.RANK.AVG(K23,K$3:K$396,0),"")</f>
        <v>217</v>
      </c>
      <c r="Y23" s="10">
        <f>IFERROR(_xlfn.RANK.AVG(L23,L$3:L$396,0),"")</f>
        <v>61</v>
      </c>
      <c r="Z23" s="10">
        <f>IFERROR(_xlfn.RANK.AVG(M23,M$3:M$396,0),"")</f>
        <v>309</v>
      </c>
      <c r="AA23" s="13">
        <f>SUMPRODUCT($T$1:$Z$1,T23:Z23)</f>
        <v>88.45</v>
      </c>
    </row>
    <row r="24" spans="1:27">
      <c r="A24" s="7" t="s">
        <v>229</v>
      </c>
      <c r="B24" s="7" t="s">
        <v>230</v>
      </c>
      <c r="C24" s="16">
        <v>6.143996928</v>
      </c>
      <c r="D24" s="7" t="s">
        <v>7</v>
      </c>
      <c r="E24" s="7" t="s">
        <v>48</v>
      </c>
      <c r="F24" s="15">
        <f>_xlfn.RANK.AVG(AA24,$AA$3:$AA$396,1)</f>
        <v>23</v>
      </c>
      <c r="G24" s="8">
        <v>4.18084621429443</v>
      </c>
      <c r="H24" s="8">
        <v>3.9413781870261801</v>
      </c>
      <c r="I24" s="8">
        <v>9.6189734286455497</v>
      </c>
      <c r="J24" s="8"/>
      <c r="K24" s="8"/>
      <c r="L24" s="8">
        <v>7.1075229187231201</v>
      </c>
      <c r="M24" s="8"/>
      <c r="N24" s="8"/>
      <c r="O24" s="7" t="s">
        <v>9</v>
      </c>
      <c r="P24" s="7" t="s">
        <v>68</v>
      </c>
      <c r="Q24" s="7" t="s">
        <v>0</v>
      </c>
      <c r="R24" s="9">
        <v>0.97119921616797467</v>
      </c>
      <c r="S24" s="6">
        <v>49.923132000000003</v>
      </c>
      <c r="T24" s="10">
        <f>IFERROR(_xlfn.RANK.AVG(G24,G$3:G$396,0),"")</f>
        <v>180</v>
      </c>
      <c r="U24" s="10">
        <f>IFERROR(_xlfn.RANK.AVG(H24,H$3:H$396,0),"")</f>
        <v>143</v>
      </c>
      <c r="V24" s="10">
        <f>IFERROR(_xlfn.RANK.AVG(I24,I$3:I$396,0),"")</f>
        <v>93</v>
      </c>
      <c r="W24" s="10" t="str">
        <f>IFERROR(_xlfn.RANK.AVG(J24,J$3:J$396,0),"")</f>
        <v/>
      </c>
      <c r="X24" s="10" t="str">
        <f>IFERROR(_xlfn.RANK.AVG(K24,K$3:K$396,0),"")</f>
        <v/>
      </c>
      <c r="Y24" s="10">
        <f>IFERROR(_xlfn.RANK.AVG(L24,L$3:L$396,0),"")</f>
        <v>128</v>
      </c>
      <c r="Z24" s="10" t="str">
        <f>IFERROR(_xlfn.RANK.AVG(M24,M$3:M$396,0),"")</f>
        <v/>
      </c>
      <c r="AA24" s="13">
        <f>SUMPRODUCT($T$1:$Z$1,T24:Z24)</f>
        <v>90.800000000000011</v>
      </c>
    </row>
    <row r="25" spans="1:27">
      <c r="A25" s="7" t="s">
        <v>256</v>
      </c>
      <c r="B25" s="7" t="s">
        <v>257</v>
      </c>
      <c r="C25" s="16">
        <v>5.2691512319999996</v>
      </c>
      <c r="D25" s="7" t="s">
        <v>134</v>
      </c>
      <c r="E25" s="7" t="s">
        <v>28</v>
      </c>
      <c r="F25" s="15">
        <f>_xlfn.RANK.AVG(AA25,$AA$3:$AA$396,1)</f>
        <v>24</v>
      </c>
      <c r="G25" s="8">
        <v>4.3172802925109899</v>
      </c>
      <c r="H25" s="8">
        <v>3.0388862270319699</v>
      </c>
      <c r="I25" s="8">
        <v>16.558402128104198</v>
      </c>
      <c r="J25" s="8">
        <v>25.8301504307322</v>
      </c>
      <c r="K25" s="8">
        <v>73.369036341612897</v>
      </c>
      <c r="L25" s="8">
        <v>11.4859765167202</v>
      </c>
      <c r="M25" s="8">
        <v>-0.80262697538628902</v>
      </c>
      <c r="N25" s="8">
        <v>23.247666721727001</v>
      </c>
      <c r="O25" s="7" t="s">
        <v>9</v>
      </c>
      <c r="Q25" s="7" t="s">
        <v>135</v>
      </c>
      <c r="R25" s="9">
        <v>0.93796866453017036</v>
      </c>
      <c r="S25" s="6">
        <v>25.197886</v>
      </c>
      <c r="T25" s="10">
        <f>IFERROR(_xlfn.RANK.AVG(G25,G$3:G$396,0),"")</f>
        <v>164</v>
      </c>
      <c r="U25" s="10">
        <f>IFERROR(_xlfn.RANK.AVG(H25,H$3:H$396,0),"")</f>
        <v>177</v>
      </c>
      <c r="V25" s="10">
        <f>IFERROR(_xlfn.RANK.AVG(I25,I$3:I$396,0),"")</f>
        <v>30</v>
      </c>
      <c r="W25" s="10">
        <f>IFERROR(_xlfn.RANK.AVG(J25,J$3:J$396,0),"")</f>
        <v>58</v>
      </c>
      <c r="X25" s="10">
        <f>IFERROR(_xlfn.RANK.AVG(K25,K$3:K$396,0),"")</f>
        <v>17</v>
      </c>
      <c r="Y25" s="10">
        <f>IFERROR(_xlfn.RANK.AVG(L25,L$3:L$396,0),"")</f>
        <v>64</v>
      </c>
      <c r="Z25" s="10">
        <f>IFERROR(_xlfn.RANK.AVG(M25,M$3:M$396,0),"")</f>
        <v>149</v>
      </c>
      <c r="AA25" s="13">
        <f>SUMPRODUCT($T$1:$Z$1,T25:Z25)</f>
        <v>91.55</v>
      </c>
    </row>
    <row r="26" spans="1:27">
      <c r="A26" s="7" t="s">
        <v>669</v>
      </c>
      <c r="B26" s="7" t="s">
        <v>670</v>
      </c>
      <c r="C26" s="16">
        <v>1.21134144</v>
      </c>
      <c r="D26" s="7" t="s">
        <v>7</v>
      </c>
      <c r="E26" s="7" t="s">
        <v>54</v>
      </c>
      <c r="F26" s="15">
        <f>_xlfn.RANK.AVG(AA26,$AA$3:$AA$396,1)</f>
        <v>25</v>
      </c>
      <c r="G26" s="8">
        <v>8.6819257736206108</v>
      </c>
      <c r="H26" s="8">
        <v>6.96496235261022</v>
      </c>
      <c r="I26" s="8">
        <v>9.1740693200625305</v>
      </c>
      <c r="J26" s="8">
        <v>17.919916453268701</v>
      </c>
      <c r="K26" s="8">
        <v>3.7126198567417799</v>
      </c>
      <c r="L26" s="8">
        <v>14.0273135996637</v>
      </c>
      <c r="M26" s="8">
        <v>-20.039446247866799</v>
      </c>
      <c r="N26" s="8">
        <v>-48.267066840305802</v>
      </c>
      <c r="O26" s="7" t="s">
        <v>9</v>
      </c>
      <c r="P26" s="7" t="s">
        <v>514</v>
      </c>
      <c r="Q26" s="7" t="s">
        <v>0</v>
      </c>
      <c r="R26" s="9">
        <v>0.70486786133007973</v>
      </c>
      <c r="S26" s="6">
        <v>5.5603265000000004</v>
      </c>
      <c r="T26" s="10">
        <f>IFERROR(_xlfn.RANK.AVG(G26,G$3:G$396,0),"")</f>
        <v>14</v>
      </c>
      <c r="U26" s="10">
        <f>IFERROR(_xlfn.RANK.AVG(H26,H$3:H$396,0),"")</f>
        <v>58</v>
      </c>
      <c r="V26" s="10">
        <f>IFERROR(_xlfn.RANK.AVG(I26,I$3:I$396,0),"")</f>
        <v>105</v>
      </c>
      <c r="W26" s="10">
        <f>IFERROR(_xlfn.RANK.AVG(J26,J$3:J$396,0),"")</f>
        <v>106</v>
      </c>
      <c r="X26" s="10">
        <f>IFERROR(_xlfn.RANK.AVG(K26,K$3:K$396,0),"")</f>
        <v>320</v>
      </c>
      <c r="Y26" s="10">
        <f>IFERROR(_xlfn.RANK.AVG(L26,L$3:L$396,0),"")</f>
        <v>47</v>
      </c>
      <c r="Z26" s="10">
        <f>IFERROR(_xlfn.RANK.AVG(M26,M$3:M$396,0),"")</f>
        <v>297</v>
      </c>
      <c r="AA26" s="13">
        <f>SUMPRODUCT($T$1:$Z$1,T26:Z26)</f>
        <v>93.049999999999983</v>
      </c>
    </row>
    <row r="27" spans="1:27">
      <c r="A27" s="7" t="s">
        <v>812</v>
      </c>
      <c r="B27" s="7" t="s">
        <v>813</v>
      </c>
      <c r="C27" s="16">
        <v>0.68869273600000003</v>
      </c>
      <c r="D27" s="7" t="s">
        <v>122</v>
      </c>
      <c r="E27" s="7" t="s">
        <v>13</v>
      </c>
      <c r="F27" s="15">
        <f>_xlfn.RANK.AVG(AA27,$AA$3:$AA$396,1)</f>
        <v>26</v>
      </c>
      <c r="G27" s="8">
        <v>4.5762238502502397</v>
      </c>
      <c r="H27" s="8">
        <v>4.1938722180722401</v>
      </c>
      <c r="I27" s="8">
        <v>11.3124464443652</v>
      </c>
      <c r="J27" s="8">
        <v>24.428615490691602</v>
      </c>
      <c r="K27" s="8">
        <v>18.365074278407199</v>
      </c>
      <c r="L27" s="8">
        <v>20.0705002186609</v>
      </c>
      <c r="M27" s="8">
        <v>18.269795942855101</v>
      </c>
      <c r="N27" s="8">
        <v>9.4688577837249692</v>
      </c>
      <c r="O27" s="7" t="s">
        <v>123</v>
      </c>
      <c r="P27" s="7" t="s">
        <v>68</v>
      </c>
      <c r="Q27" s="7" t="s">
        <v>125</v>
      </c>
      <c r="R27" s="9">
        <v>0.99171259964868463</v>
      </c>
      <c r="S27" s="6">
        <v>2.4607682500000001</v>
      </c>
      <c r="T27" s="10">
        <f>IFERROR(_xlfn.RANK.AVG(G27,G$3:G$396,0),"")</f>
        <v>144</v>
      </c>
      <c r="U27" s="10">
        <f>IFERROR(_xlfn.RANK.AVG(H27,H$3:H$396,0),"")</f>
        <v>131</v>
      </c>
      <c r="V27" s="10">
        <f>IFERROR(_xlfn.RANK.AVG(I27,I$3:I$396,0),"")</f>
        <v>60</v>
      </c>
      <c r="W27" s="10">
        <f>IFERROR(_xlfn.RANK.AVG(J27,J$3:J$396,0),"")</f>
        <v>66</v>
      </c>
      <c r="X27" s="10">
        <f>IFERROR(_xlfn.RANK.AVG(K27,K$3:K$396,0),"")</f>
        <v>200</v>
      </c>
      <c r="Y27" s="10">
        <f>IFERROR(_xlfn.RANK.AVG(L27,L$3:L$396,0),"")</f>
        <v>25</v>
      </c>
      <c r="Z27" s="10">
        <f>IFERROR(_xlfn.RANK.AVG(M27,M$3:M$396,0),"")</f>
        <v>43</v>
      </c>
      <c r="AA27" s="13">
        <f>SUMPRODUCT($T$1:$Z$1,T27:Z27)</f>
        <v>94.65</v>
      </c>
    </row>
    <row r="28" spans="1:27">
      <c r="A28" s="7" t="s">
        <v>804</v>
      </c>
      <c r="B28" s="7" t="s">
        <v>805</v>
      </c>
      <c r="C28" s="16">
        <v>0.70667795200000005</v>
      </c>
      <c r="D28" s="7" t="s">
        <v>7</v>
      </c>
      <c r="E28" s="7" t="s">
        <v>28</v>
      </c>
      <c r="F28" s="15">
        <f>_xlfn.RANK.AVG(AA28,$AA$3:$AA$396,1)</f>
        <v>27</v>
      </c>
      <c r="G28" s="8">
        <v>7.3399558067321804</v>
      </c>
      <c r="H28" s="8">
        <v>3.6020644731829901</v>
      </c>
      <c r="I28" s="8">
        <v>6.40047039717762</v>
      </c>
      <c r="J28" s="8">
        <v>16.260174341940601</v>
      </c>
      <c r="K28" s="8">
        <v>58.330919506399297</v>
      </c>
      <c r="L28" s="8">
        <v>21.285149586118699</v>
      </c>
      <c r="M28" s="8">
        <v>9.3710310242087296</v>
      </c>
      <c r="N28" s="8"/>
      <c r="O28" s="7" t="s">
        <v>9</v>
      </c>
      <c r="P28" s="7" t="s">
        <v>806</v>
      </c>
      <c r="Q28" s="7" t="s">
        <v>0</v>
      </c>
      <c r="R28" s="9">
        <v>0.96434273317463004</v>
      </c>
      <c r="S28" s="6">
        <v>12.011862000000001</v>
      </c>
      <c r="T28" s="10">
        <f>IFERROR(_xlfn.RANK.AVG(G28,G$3:G$396,0),"")</f>
        <v>28</v>
      </c>
      <c r="U28" s="10">
        <f>IFERROR(_xlfn.RANK.AVG(H28,H$3:H$396,0),"")</f>
        <v>157</v>
      </c>
      <c r="V28" s="10">
        <f>IFERROR(_xlfn.RANK.AVG(I28,I$3:I$396,0),"")</f>
        <v>165</v>
      </c>
      <c r="W28" s="10">
        <f>IFERROR(_xlfn.RANK.AVG(J28,J$3:J$396,0),"")</f>
        <v>122</v>
      </c>
      <c r="X28" s="10">
        <f>IFERROR(_xlfn.RANK.AVG(K28,K$3:K$396,0),"")</f>
        <v>31</v>
      </c>
      <c r="Y28" s="10">
        <f>IFERROR(_xlfn.RANK.AVG(L28,L$3:L$396,0),"")</f>
        <v>20</v>
      </c>
      <c r="Z28" s="10">
        <f>IFERROR(_xlfn.RANK.AVG(M28,M$3:M$396,0),"")</f>
        <v>87</v>
      </c>
      <c r="AA28" s="13">
        <f>SUMPRODUCT($T$1:$Z$1,T28:Z28)</f>
        <v>94.899999999999991</v>
      </c>
    </row>
    <row r="29" spans="1:27">
      <c r="A29" s="7" t="s">
        <v>659</v>
      </c>
      <c r="B29" s="7" t="s">
        <v>660</v>
      </c>
      <c r="C29" s="16">
        <v>1.262624384</v>
      </c>
      <c r="D29" s="7" t="s">
        <v>134</v>
      </c>
      <c r="E29" s="7" t="s">
        <v>54</v>
      </c>
      <c r="F29" s="15">
        <f>_xlfn.RANK.AVG(AA29,$AA$3:$AA$396,1)</f>
        <v>28</v>
      </c>
      <c r="G29" s="8">
        <v>4.8839907646179199</v>
      </c>
      <c r="H29" s="8">
        <v>5.50373661924983</v>
      </c>
      <c r="I29" s="8">
        <v>13.9265118624637</v>
      </c>
      <c r="J29" s="8">
        <v>20.3217575678303</v>
      </c>
      <c r="K29" s="8">
        <v>28.085410718362098</v>
      </c>
      <c r="L29" s="8">
        <v>14.409332232240301</v>
      </c>
      <c r="M29" s="8">
        <v>-17.058535297646198</v>
      </c>
      <c r="N29" s="8">
        <v>34.7887423022853</v>
      </c>
      <c r="O29" s="7" t="s">
        <v>9</v>
      </c>
      <c r="Q29" s="7" t="s">
        <v>135</v>
      </c>
      <c r="R29" s="9">
        <v>0.75774106738281033</v>
      </c>
      <c r="S29" s="6">
        <v>5.2490914999999996</v>
      </c>
      <c r="T29" s="10">
        <f>IFERROR(_xlfn.RANK.AVG(G29,G$3:G$396,0),"")</f>
        <v>121</v>
      </c>
      <c r="U29" s="10">
        <f>IFERROR(_xlfn.RANK.AVG(H29,H$3:H$396,0),"")</f>
        <v>89</v>
      </c>
      <c r="V29" s="10">
        <f>IFERROR(_xlfn.RANK.AVG(I29,I$3:I$396,0),"")</f>
        <v>39</v>
      </c>
      <c r="W29" s="10">
        <f>IFERROR(_xlfn.RANK.AVG(J29,J$3:J$396,0),"")</f>
        <v>92</v>
      </c>
      <c r="X29" s="10">
        <f>IFERROR(_xlfn.RANK.AVG(K29,K$3:K$396,0),"")</f>
        <v>118</v>
      </c>
      <c r="Y29" s="10">
        <f>IFERROR(_xlfn.RANK.AVG(L29,L$3:L$396,0),"")</f>
        <v>44</v>
      </c>
      <c r="Z29" s="10">
        <f>IFERROR(_xlfn.RANK.AVG(M29,M$3:M$396,0),"")</f>
        <v>272</v>
      </c>
      <c r="AA29" s="13">
        <f>SUMPRODUCT($T$1:$Z$1,T29:Z29)</f>
        <v>95.200000000000017</v>
      </c>
    </row>
    <row r="30" spans="1:27">
      <c r="A30" s="7" t="s">
        <v>157</v>
      </c>
      <c r="B30" s="7" t="s">
        <v>158</v>
      </c>
      <c r="C30" s="16">
        <v>8.710926336</v>
      </c>
      <c r="D30" s="7" t="s">
        <v>42</v>
      </c>
      <c r="E30" s="7" t="s">
        <v>101</v>
      </c>
      <c r="F30" s="15">
        <f>_xlfn.RANK.AVG(AA30,$AA$3:$AA$396,1)</f>
        <v>29</v>
      </c>
      <c r="G30" s="8">
        <v>4.6300210952758798</v>
      </c>
      <c r="H30" s="8">
        <v>1.89991261458842</v>
      </c>
      <c r="I30" s="8">
        <v>13.883182284898099</v>
      </c>
      <c r="J30" s="8">
        <v>17.996220390133601</v>
      </c>
      <c r="K30" s="8">
        <v>56.502794846696297</v>
      </c>
      <c r="L30" s="8">
        <v>13.466751612392001</v>
      </c>
      <c r="M30" s="8">
        <v>17.9840036070133</v>
      </c>
      <c r="N30" s="8">
        <v>42.204791868703701</v>
      </c>
      <c r="O30" s="7" t="s">
        <v>43</v>
      </c>
      <c r="P30" s="7" t="s">
        <v>68</v>
      </c>
      <c r="Q30" s="7" t="s">
        <v>45</v>
      </c>
      <c r="R30" s="9">
        <v>0.98553184205144251</v>
      </c>
      <c r="S30" s="6">
        <v>31.169726000000001</v>
      </c>
      <c r="T30" s="10">
        <f>IFERROR(_xlfn.RANK.AVG(G30,G$3:G$396,0),"")</f>
        <v>139</v>
      </c>
      <c r="U30" s="10">
        <f>IFERROR(_xlfn.RANK.AVG(H30,H$3:H$396,0),"")</f>
        <v>229</v>
      </c>
      <c r="V30" s="10">
        <f>IFERROR(_xlfn.RANK.AVG(I30,I$3:I$396,0),"")</f>
        <v>40</v>
      </c>
      <c r="W30" s="10">
        <f>IFERROR(_xlfn.RANK.AVG(J30,J$3:J$396,0),"")</f>
        <v>105</v>
      </c>
      <c r="X30" s="10">
        <f>IFERROR(_xlfn.RANK.AVG(K30,K$3:K$396,0),"")</f>
        <v>34</v>
      </c>
      <c r="Y30" s="10">
        <f>IFERROR(_xlfn.RANK.AVG(L30,L$3:L$396,0),"")</f>
        <v>50</v>
      </c>
      <c r="Z30" s="10">
        <f>IFERROR(_xlfn.RANK.AVG(M30,M$3:M$396,0),"")</f>
        <v>48</v>
      </c>
      <c r="AA30" s="13">
        <f>SUMPRODUCT($T$1:$Z$1,T30:Z30)</f>
        <v>96.000000000000014</v>
      </c>
    </row>
    <row r="31" spans="1:27">
      <c r="A31" s="7" t="s">
        <v>781</v>
      </c>
      <c r="B31" s="7" t="s">
        <v>782</v>
      </c>
      <c r="C31" s="16">
        <v>0.76251321599999999</v>
      </c>
      <c r="D31" s="7" t="s">
        <v>370</v>
      </c>
      <c r="E31" s="7" t="s">
        <v>13</v>
      </c>
      <c r="F31" s="15">
        <f>_xlfn.RANK.AVG(AA31,$AA$3:$AA$396,1)</f>
        <v>30</v>
      </c>
      <c r="G31" s="8">
        <v>8.4577064514160192</v>
      </c>
      <c r="H31" s="8">
        <v>5.8924300119056197</v>
      </c>
      <c r="I31" s="8">
        <v>6.89089603627919</v>
      </c>
      <c r="J31" s="8">
        <v>16.938264204753601</v>
      </c>
      <c r="K31" s="8">
        <v>34.014000374859499</v>
      </c>
      <c r="L31" s="8">
        <v>2.4403021204475199</v>
      </c>
      <c r="M31" s="8">
        <v>3.7623083353569999</v>
      </c>
      <c r="N31" s="8">
        <v>-6.6555505035641698</v>
      </c>
      <c r="O31" s="7" t="s">
        <v>43</v>
      </c>
      <c r="P31" s="7" t="s">
        <v>783</v>
      </c>
      <c r="Q31" s="7" t="s">
        <v>372</v>
      </c>
      <c r="R31" s="9">
        <v>0.92561745801841699</v>
      </c>
      <c r="S31" s="6">
        <v>1.5213775</v>
      </c>
      <c r="T31" s="10">
        <f>IFERROR(_xlfn.RANK.AVG(G31,G$3:G$396,0),"")</f>
        <v>20</v>
      </c>
      <c r="U31" s="10">
        <f>IFERROR(_xlfn.RANK.AVG(H31,H$3:H$396,0),"")</f>
        <v>80</v>
      </c>
      <c r="V31" s="10">
        <f>IFERROR(_xlfn.RANK.AVG(I31,I$3:I$396,0),"")</f>
        <v>149</v>
      </c>
      <c r="W31" s="10">
        <f>IFERROR(_xlfn.RANK.AVG(J31,J$3:J$396,0),"")</f>
        <v>114</v>
      </c>
      <c r="X31" s="10">
        <f>IFERROR(_xlfn.RANK.AVG(K31,K$3:K$396,0),"")</f>
        <v>93</v>
      </c>
      <c r="Y31" s="10">
        <f>IFERROR(_xlfn.RANK.AVG(L31,L$3:L$396,0),"")</f>
        <v>228</v>
      </c>
      <c r="Z31" s="10">
        <f>IFERROR(_xlfn.RANK.AVG(M31,M$3:M$396,0),"")</f>
        <v>117</v>
      </c>
      <c r="AA31" s="13">
        <f>SUMPRODUCT($T$1:$Z$1,T31:Z31)</f>
        <v>97.65</v>
      </c>
    </row>
    <row r="32" spans="1:27">
      <c r="A32" s="7" t="s">
        <v>941</v>
      </c>
      <c r="B32" s="7" t="s">
        <v>942</v>
      </c>
      <c r="C32" s="16">
        <v>0.231280176</v>
      </c>
      <c r="D32" s="7" t="s">
        <v>134</v>
      </c>
      <c r="E32" s="7" t="s">
        <v>101</v>
      </c>
      <c r="F32" s="15">
        <f>_xlfn.RANK.AVG(AA32,$AA$3:$AA$396,1)</f>
        <v>31</v>
      </c>
      <c r="G32" s="8">
        <v>5.2705450057983398</v>
      </c>
      <c r="H32" s="8">
        <v>4.2122028216960796</v>
      </c>
      <c r="I32" s="8">
        <v>10.3974943006488</v>
      </c>
      <c r="J32" s="8">
        <v>18.7293093334867</v>
      </c>
      <c r="K32" s="8">
        <v>34.576579817503301</v>
      </c>
      <c r="L32" s="8">
        <v>13.1680333232572</v>
      </c>
      <c r="M32" s="8">
        <v>-13.135151769401</v>
      </c>
      <c r="N32" s="8"/>
      <c r="O32" s="7" t="s">
        <v>9</v>
      </c>
      <c r="Q32" s="7" t="s">
        <v>135</v>
      </c>
      <c r="R32" s="9">
        <v>0.80331847460799521</v>
      </c>
      <c r="S32" s="6">
        <v>1.07943075</v>
      </c>
      <c r="T32" s="10">
        <f>IFERROR(_xlfn.RANK.AVG(G32,G$3:G$396,0),"")</f>
        <v>97</v>
      </c>
      <c r="U32" s="10">
        <f>IFERROR(_xlfn.RANK.AVG(H32,H$3:H$396,0),"")</f>
        <v>128</v>
      </c>
      <c r="V32" s="10">
        <f>IFERROR(_xlfn.RANK.AVG(I32,I$3:I$396,0),"")</f>
        <v>76</v>
      </c>
      <c r="W32" s="10">
        <f>IFERROR(_xlfn.RANK.AVG(J32,J$3:J$396,0),"")</f>
        <v>98</v>
      </c>
      <c r="X32" s="10">
        <f>IFERROR(_xlfn.RANK.AVG(K32,K$3:K$396,0),"")</f>
        <v>90</v>
      </c>
      <c r="Y32" s="10">
        <f>IFERROR(_xlfn.RANK.AVG(L32,L$3:L$396,0),"")</f>
        <v>51</v>
      </c>
      <c r="Z32" s="10">
        <f>IFERROR(_xlfn.RANK.AVG(M32,M$3:M$396,0),"")</f>
        <v>236</v>
      </c>
      <c r="AA32" s="13">
        <f>SUMPRODUCT($T$1:$Z$1,T32:Z32)</f>
        <v>97.85</v>
      </c>
    </row>
    <row r="33" spans="1:27">
      <c r="A33" s="7" t="s">
        <v>821</v>
      </c>
      <c r="B33" s="7" t="s">
        <v>822</v>
      </c>
      <c r="C33" s="16">
        <v>0.67149471999999999</v>
      </c>
      <c r="D33" s="7" t="s">
        <v>134</v>
      </c>
      <c r="E33" s="7" t="s">
        <v>54</v>
      </c>
      <c r="F33" s="15">
        <f>_xlfn.RANK.AVG(AA33,$AA$3:$AA$396,1)</f>
        <v>32</v>
      </c>
      <c r="G33" s="8">
        <v>4.8838796615600604</v>
      </c>
      <c r="H33" s="8">
        <v>8.4767075604109205</v>
      </c>
      <c r="I33" s="8">
        <v>11.5832125066887</v>
      </c>
      <c r="J33" s="8">
        <v>18.916450162991499</v>
      </c>
      <c r="K33" s="8">
        <v>26.514426216364001</v>
      </c>
      <c r="L33" s="8">
        <v>10.314137035838399</v>
      </c>
      <c r="M33" s="8">
        <v>-14.387980710645699</v>
      </c>
      <c r="N33" s="8">
        <v>44.9655013028284</v>
      </c>
      <c r="O33" s="7" t="s">
        <v>9</v>
      </c>
      <c r="Q33" s="7" t="s">
        <v>135</v>
      </c>
      <c r="R33" s="9">
        <v>0.80016323305436432</v>
      </c>
      <c r="S33" s="6">
        <v>1.7326202500000001</v>
      </c>
      <c r="T33" s="10">
        <f>IFERROR(_xlfn.RANK.AVG(G33,G$3:G$396,0),"")</f>
        <v>122</v>
      </c>
      <c r="U33" s="10">
        <f>IFERROR(_xlfn.RANK.AVG(H33,H$3:H$396,0),"")</f>
        <v>31</v>
      </c>
      <c r="V33" s="10">
        <f>IFERROR(_xlfn.RANK.AVG(I33,I$3:I$396,0),"")</f>
        <v>58</v>
      </c>
      <c r="W33" s="10">
        <f>IFERROR(_xlfn.RANK.AVG(J33,J$3:J$396,0),"")</f>
        <v>97</v>
      </c>
      <c r="X33" s="10">
        <f>IFERROR(_xlfn.RANK.AVG(K33,K$3:K$396,0),"")</f>
        <v>129</v>
      </c>
      <c r="Y33" s="10">
        <f>IFERROR(_xlfn.RANK.AVG(L33,L$3:L$396,0),"")</f>
        <v>75</v>
      </c>
      <c r="Z33" s="10">
        <f>IFERROR(_xlfn.RANK.AVG(M33,M$3:M$396,0),"")</f>
        <v>254</v>
      </c>
      <c r="AA33" s="13">
        <f>SUMPRODUCT($T$1:$Z$1,T33:Z33)</f>
        <v>99.800000000000011</v>
      </c>
    </row>
    <row r="34" spans="1:27">
      <c r="A34" s="7" t="s">
        <v>814</v>
      </c>
      <c r="B34" s="7" t="s">
        <v>815</v>
      </c>
      <c r="C34" s="16">
        <v>0.68737286399999997</v>
      </c>
      <c r="D34" s="7" t="s">
        <v>7</v>
      </c>
      <c r="E34" s="7" t="s">
        <v>48</v>
      </c>
      <c r="F34" s="15">
        <f>_xlfn.RANK.AVG(AA34,$AA$3:$AA$396,1)</f>
        <v>33</v>
      </c>
      <c r="G34" s="8">
        <v>4.4997038841247603</v>
      </c>
      <c r="H34" s="8">
        <v>9.6041502718436007</v>
      </c>
      <c r="I34" s="8">
        <v>13.737366705554299</v>
      </c>
      <c r="J34" s="8">
        <v>16.0355957540039</v>
      </c>
      <c r="K34" s="8">
        <v>26.144130731871702</v>
      </c>
      <c r="L34" s="8">
        <v>14.044557130982</v>
      </c>
      <c r="M34" s="8">
        <v>8.8774964883131098</v>
      </c>
      <c r="N34" s="8">
        <v>57.015632988832699</v>
      </c>
      <c r="O34" s="7" t="s">
        <v>9</v>
      </c>
      <c r="P34" s="7" t="s">
        <v>235</v>
      </c>
      <c r="Q34" s="7" t="s">
        <v>0</v>
      </c>
      <c r="R34" s="9">
        <v>0.99469963751388601</v>
      </c>
      <c r="S34" s="6">
        <v>2.3598492499999999</v>
      </c>
      <c r="T34" s="10">
        <f>IFERROR(_xlfn.RANK.AVG(G34,G$3:G$396,0),"")</f>
        <v>151</v>
      </c>
      <c r="U34" s="10">
        <f>IFERROR(_xlfn.RANK.AVG(H34,H$3:H$396,0),"")</f>
        <v>24</v>
      </c>
      <c r="V34" s="10">
        <f>IFERROR(_xlfn.RANK.AVG(I34,I$3:I$396,0),"")</f>
        <v>41</v>
      </c>
      <c r="W34" s="10">
        <f>IFERROR(_xlfn.RANK.AVG(J34,J$3:J$396,0),"")</f>
        <v>125</v>
      </c>
      <c r="X34" s="10">
        <f>IFERROR(_xlfn.RANK.AVG(K34,K$3:K$396,0),"")</f>
        <v>130</v>
      </c>
      <c r="Y34" s="10">
        <f>IFERROR(_xlfn.RANK.AVG(L34,L$3:L$396,0),"")</f>
        <v>46</v>
      </c>
      <c r="Z34" s="10">
        <f>IFERROR(_xlfn.RANK.AVG(M34,M$3:M$396,0),"")</f>
        <v>91</v>
      </c>
      <c r="AA34" s="13">
        <f>SUMPRODUCT($T$1:$Z$1,T34:Z34)</f>
        <v>101.35</v>
      </c>
    </row>
    <row r="35" spans="1:27">
      <c r="A35" s="7" t="s">
        <v>175</v>
      </c>
      <c r="B35" s="7" t="s">
        <v>176</v>
      </c>
      <c r="C35" s="16">
        <v>7.4346521599999997</v>
      </c>
      <c r="D35" s="7" t="s">
        <v>7</v>
      </c>
      <c r="E35" s="7" t="s">
        <v>28</v>
      </c>
      <c r="F35" s="15">
        <f>_xlfn.RANK.AVG(AA35,$AA$3:$AA$396,1)</f>
        <v>34</v>
      </c>
      <c r="G35" s="8">
        <v>3.6301758289337198</v>
      </c>
      <c r="H35" s="8">
        <v>8.1595091163077793</v>
      </c>
      <c r="I35" s="8">
        <v>14.1839354915898</v>
      </c>
      <c r="J35" s="8">
        <v>26.027833382565799</v>
      </c>
      <c r="K35" s="8">
        <v>48.862749392736497</v>
      </c>
      <c r="L35" s="8">
        <v>17.455022597824101</v>
      </c>
      <c r="M35" s="8">
        <v>-5.7163750325390499</v>
      </c>
      <c r="N35" s="8">
        <v>49.251080081355703</v>
      </c>
      <c r="O35" s="7" t="s">
        <v>9</v>
      </c>
      <c r="P35" s="7" t="s">
        <v>177</v>
      </c>
      <c r="Q35" s="7" t="s">
        <v>0</v>
      </c>
      <c r="R35" s="9">
        <v>0.91252585089272298</v>
      </c>
      <c r="S35" s="6">
        <v>91.427816000000007</v>
      </c>
      <c r="T35" s="10">
        <f>IFERROR(_xlfn.RANK.AVG(G35,G$3:G$396,0),"")</f>
        <v>227</v>
      </c>
      <c r="U35" s="10">
        <f>IFERROR(_xlfn.RANK.AVG(H35,H$3:H$396,0),"")</f>
        <v>35</v>
      </c>
      <c r="V35" s="10">
        <f>IFERROR(_xlfn.RANK.AVG(I35,I$3:I$396,0),"")</f>
        <v>37</v>
      </c>
      <c r="W35" s="10">
        <f>IFERROR(_xlfn.RANK.AVG(J35,J$3:J$396,0),"")</f>
        <v>56</v>
      </c>
      <c r="X35" s="10">
        <f>IFERROR(_xlfn.RANK.AVG(K35,K$3:K$396,0),"")</f>
        <v>48</v>
      </c>
      <c r="Y35" s="10">
        <f>IFERROR(_xlfn.RANK.AVG(L35,L$3:L$396,0),"")</f>
        <v>35</v>
      </c>
      <c r="Z35" s="10">
        <f>IFERROR(_xlfn.RANK.AVG(M35,M$3:M$396,0),"")</f>
        <v>182</v>
      </c>
      <c r="AA35" s="13">
        <f>SUMPRODUCT($T$1:$Z$1,T35:Z35)</f>
        <v>106.35</v>
      </c>
    </row>
    <row r="36" spans="1:27">
      <c r="A36" s="7" t="s">
        <v>609</v>
      </c>
      <c r="B36" s="7" t="s">
        <v>610</v>
      </c>
      <c r="C36" s="16">
        <v>1.4626159359999999</v>
      </c>
      <c r="D36" s="7" t="s">
        <v>7</v>
      </c>
      <c r="E36" s="7" t="s">
        <v>28</v>
      </c>
      <c r="F36" s="15">
        <f>_xlfn.RANK.AVG(AA36,$AA$3:$AA$396,1)</f>
        <v>35</v>
      </c>
      <c r="G36" s="8">
        <v>3.4383955001831099</v>
      </c>
      <c r="H36" s="8">
        <v>7.9826790080937302</v>
      </c>
      <c r="I36" s="8">
        <v>14.2763604441637</v>
      </c>
      <c r="J36" s="8">
        <v>27.433381049213601</v>
      </c>
      <c r="K36" s="8">
        <v>58.979585010037397</v>
      </c>
      <c r="L36" s="8">
        <v>17.807732681457502</v>
      </c>
      <c r="M36" s="8">
        <v>1.78338472848607</v>
      </c>
      <c r="N36" s="8">
        <v>48.662435120425499</v>
      </c>
      <c r="O36" s="7" t="s">
        <v>9</v>
      </c>
      <c r="P36" s="7" t="s">
        <v>22</v>
      </c>
      <c r="Q36" s="7" t="s">
        <v>0</v>
      </c>
      <c r="R36" s="9">
        <v>0.96329014537229274</v>
      </c>
      <c r="S36" s="6">
        <v>8.2294289999999997</v>
      </c>
      <c r="T36" s="10">
        <f>IFERROR(_xlfn.RANK.AVG(G36,G$3:G$396,0),"")</f>
        <v>245</v>
      </c>
      <c r="U36" s="10">
        <f>IFERROR(_xlfn.RANK.AVG(H36,H$3:H$396,0),"")</f>
        <v>38</v>
      </c>
      <c r="V36" s="10">
        <f>IFERROR(_xlfn.RANK.AVG(I36,I$3:I$396,0),"")</f>
        <v>36</v>
      </c>
      <c r="W36" s="10">
        <f>IFERROR(_xlfn.RANK.AVG(J36,J$3:J$396,0),"")</f>
        <v>51</v>
      </c>
      <c r="X36" s="10">
        <f>IFERROR(_xlfn.RANK.AVG(K36,K$3:K$396,0),"")</f>
        <v>30</v>
      </c>
      <c r="Y36" s="10">
        <f>IFERROR(_xlfn.RANK.AVG(L36,L$3:L$396,0),"")</f>
        <v>32</v>
      </c>
      <c r="Z36" s="10">
        <f>IFERROR(_xlfn.RANK.AVG(M36,M$3:M$396,0),"")</f>
        <v>130</v>
      </c>
      <c r="AA36" s="13">
        <f>SUMPRODUCT($T$1:$Z$1,T36:Z36)</f>
        <v>106.75</v>
      </c>
    </row>
    <row r="37" spans="1:27">
      <c r="A37" s="7" t="s">
        <v>591</v>
      </c>
      <c r="B37" s="7" t="s">
        <v>592</v>
      </c>
      <c r="C37" s="16">
        <v>1.5981585920000001</v>
      </c>
      <c r="D37" s="7" t="s">
        <v>7</v>
      </c>
      <c r="E37" s="7" t="s">
        <v>101</v>
      </c>
      <c r="F37" s="15">
        <f>_xlfn.RANK.AVG(AA37,$AA$3:$AA$396,1)</f>
        <v>36</v>
      </c>
      <c r="G37" s="8">
        <v>8.8642663955688494</v>
      </c>
      <c r="H37" s="8">
        <v>7.0581173406266702</v>
      </c>
      <c r="I37" s="8">
        <v>8.2783392588526201</v>
      </c>
      <c r="J37" s="8">
        <v>12.018858812221501</v>
      </c>
      <c r="K37" s="8">
        <v>6.2189756377837302</v>
      </c>
      <c r="L37" s="8">
        <v>7.8361310711678298</v>
      </c>
      <c r="M37" s="8">
        <v>-5.6677135186247396</v>
      </c>
      <c r="N37" s="8">
        <v>49.884609701084401</v>
      </c>
      <c r="O37" s="7" t="s">
        <v>9</v>
      </c>
      <c r="P37" s="7" t="s">
        <v>22</v>
      </c>
      <c r="Q37" s="7" t="s">
        <v>0</v>
      </c>
      <c r="R37" s="9">
        <v>0.83141409480620931</v>
      </c>
      <c r="S37" s="6">
        <v>8.3680275000000002</v>
      </c>
      <c r="T37" s="10">
        <f>IFERROR(_xlfn.RANK.AVG(G37,G$3:G$396,0),"")</f>
        <v>11</v>
      </c>
      <c r="U37" s="10">
        <f>IFERROR(_xlfn.RANK.AVG(H37,H$3:H$396,0),"")</f>
        <v>56</v>
      </c>
      <c r="V37" s="10">
        <f>IFERROR(_xlfn.RANK.AVG(I37,I$3:I$396,0),"")</f>
        <v>118</v>
      </c>
      <c r="W37" s="10">
        <f>IFERROR(_xlfn.RANK.AVG(J37,J$3:J$396,0),"")</f>
        <v>168</v>
      </c>
      <c r="X37" s="10">
        <f>IFERROR(_xlfn.RANK.AVG(K37,K$3:K$396,0),"")</f>
        <v>301</v>
      </c>
      <c r="Y37" s="10">
        <f>IFERROR(_xlfn.RANK.AVG(L37,L$3:L$396,0),"")</f>
        <v>113</v>
      </c>
      <c r="Z37" s="10">
        <f>IFERROR(_xlfn.RANK.AVG(M37,M$3:M$396,0),"")</f>
        <v>181</v>
      </c>
      <c r="AA37" s="13">
        <f>SUMPRODUCT($T$1:$Z$1,T37:Z37)</f>
        <v>107.35</v>
      </c>
    </row>
    <row r="38" spans="1:27">
      <c r="A38" s="7" t="s">
        <v>907</v>
      </c>
      <c r="B38" s="7" t="s">
        <v>908</v>
      </c>
      <c r="C38" s="16">
        <v>0.33914297599999998</v>
      </c>
      <c r="D38" s="7" t="s">
        <v>7</v>
      </c>
      <c r="E38" s="7" t="s">
        <v>8</v>
      </c>
      <c r="F38" s="15">
        <f>_xlfn.RANK.AVG(AA38,$AA$3:$AA$396,1)</f>
        <v>37</v>
      </c>
      <c r="G38" s="8">
        <v>1.70794200897217</v>
      </c>
      <c r="H38" s="8">
        <v>6.4545458013361099</v>
      </c>
      <c r="I38" s="8">
        <v>27.838430493591002</v>
      </c>
      <c r="J38" s="8">
        <v>62.0137464929673</v>
      </c>
      <c r="K38" s="8">
        <v>74.769159514750001</v>
      </c>
      <c r="L38" s="8">
        <v>34.597704538755401</v>
      </c>
      <c r="M38" s="8">
        <v>83.718114731121602</v>
      </c>
      <c r="N38" s="8">
        <v>71.616247240494701</v>
      </c>
      <c r="O38" s="7" t="s">
        <v>9</v>
      </c>
      <c r="P38" s="7" t="s">
        <v>22</v>
      </c>
      <c r="Q38" s="7" t="s">
        <v>0</v>
      </c>
      <c r="R38" s="9">
        <v>0.97259136837611637</v>
      </c>
      <c r="S38" s="6">
        <v>3.0596925000000001</v>
      </c>
      <c r="T38" s="10">
        <f>IFERROR(_xlfn.RANK.AVG(G38,G$3:G$396,0),"")</f>
        <v>327</v>
      </c>
      <c r="U38" s="10">
        <f>IFERROR(_xlfn.RANK.AVG(H38,H$3:H$396,0),"")</f>
        <v>66</v>
      </c>
      <c r="V38" s="10">
        <f>IFERROR(_xlfn.RANK.AVG(I38,I$3:I$396,0),"")</f>
        <v>10</v>
      </c>
      <c r="W38" s="10">
        <f>IFERROR(_xlfn.RANK.AVG(J38,J$3:J$396,0),"")</f>
        <v>13</v>
      </c>
      <c r="X38" s="10">
        <f>IFERROR(_xlfn.RANK.AVG(K38,K$3:K$396,0),"")</f>
        <v>15</v>
      </c>
      <c r="Y38" s="10">
        <f>IFERROR(_xlfn.RANK.AVG(L38,L$3:L$396,0),"")</f>
        <v>7</v>
      </c>
      <c r="Z38" s="10">
        <f>IFERROR(_xlfn.RANK.AVG(M38,M$3:M$396,0),"")</f>
        <v>9</v>
      </c>
      <c r="AA38" s="13">
        <f>SUMPRODUCT($T$1:$Z$1,T38:Z38)</f>
        <v>108.69999999999999</v>
      </c>
    </row>
    <row r="39" spans="1:27">
      <c r="A39" s="7" t="s">
        <v>487</v>
      </c>
      <c r="B39" s="7" t="s">
        <v>488</v>
      </c>
      <c r="C39" s="16">
        <v>2.1571934719999999</v>
      </c>
      <c r="D39" s="7" t="s">
        <v>134</v>
      </c>
      <c r="E39" s="7" t="s">
        <v>101</v>
      </c>
      <c r="F39" s="15">
        <f>_xlfn.RANK.AVG(AA39,$AA$3:$AA$396,1)</f>
        <v>38</v>
      </c>
      <c r="G39" s="8">
        <v>4.0139536857604998</v>
      </c>
      <c r="H39" s="8">
        <v>8.4325850014209198</v>
      </c>
      <c r="I39" s="8">
        <v>12.688148014218701</v>
      </c>
      <c r="J39" s="8">
        <v>20.628162360459601</v>
      </c>
      <c r="K39" s="8">
        <v>36.704757686469897</v>
      </c>
      <c r="L39" s="8">
        <v>10.3613355698124</v>
      </c>
      <c r="M39" s="8">
        <v>-6.8571369712552501</v>
      </c>
      <c r="N39" s="8">
        <v>24.0637823324635</v>
      </c>
      <c r="O39" s="7" t="s">
        <v>9</v>
      </c>
      <c r="Q39" s="7" t="s">
        <v>135</v>
      </c>
      <c r="R39" s="9">
        <v>0.86111016553127873</v>
      </c>
      <c r="S39" s="6">
        <v>5.5977540000000001</v>
      </c>
      <c r="T39" s="10">
        <f>IFERROR(_xlfn.RANK.AVG(G39,G$3:G$396,0),"")</f>
        <v>194</v>
      </c>
      <c r="U39" s="10">
        <f>IFERROR(_xlfn.RANK.AVG(H39,H$3:H$396,0),"")</f>
        <v>32</v>
      </c>
      <c r="V39" s="10">
        <f>IFERROR(_xlfn.RANK.AVG(I39,I$3:I$396,0),"")</f>
        <v>46</v>
      </c>
      <c r="W39" s="10">
        <f>IFERROR(_xlfn.RANK.AVG(J39,J$3:J$396,0),"")</f>
        <v>90</v>
      </c>
      <c r="X39" s="10">
        <f>IFERROR(_xlfn.RANK.AVG(K39,K$3:K$396,0),"")</f>
        <v>79</v>
      </c>
      <c r="Y39" s="10">
        <f>IFERROR(_xlfn.RANK.AVG(L39,L$3:L$396,0),"")</f>
        <v>74</v>
      </c>
      <c r="Z39" s="10">
        <f>IFERROR(_xlfn.RANK.AVG(M39,M$3:M$396,0),"")</f>
        <v>194</v>
      </c>
      <c r="AA39" s="13">
        <f>SUMPRODUCT($T$1:$Z$1,T39:Z39)</f>
        <v>111.15</v>
      </c>
    </row>
    <row r="40" spans="1:27">
      <c r="A40" s="7" t="s">
        <v>792</v>
      </c>
      <c r="B40" s="7" t="s">
        <v>793</v>
      </c>
      <c r="C40" s="16">
        <v>0.74590745599999997</v>
      </c>
      <c r="D40" s="7" t="s">
        <v>78</v>
      </c>
      <c r="E40" s="7" t="s">
        <v>13</v>
      </c>
      <c r="F40" s="15">
        <f>_xlfn.RANK.AVG(AA40,$AA$3:$AA$396,1)</f>
        <v>39</v>
      </c>
      <c r="G40" s="8">
        <v>4.9170227050781197</v>
      </c>
      <c r="H40" s="8">
        <v>2.2253374327397801</v>
      </c>
      <c r="I40" s="8">
        <v>9.3196141264992605</v>
      </c>
      <c r="J40" s="8">
        <v>18.611740498634099</v>
      </c>
      <c r="K40" s="8">
        <v>21.087581605752298</v>
      </c>
      <c r="L40" s="8">
        <v>7.1745635100669798</v>
      </c>
      <c r="M40" s="8">
        <v>23.9930560455639</v>
      </c>
      <c r="N40" s="8">
        <v>51.300134613504397</v>
      </c>
      <c r="O40" s="7" t="s">
        <v>43</v>
      </c>
      <c r="P40" s="7" t="s">
        <v>794</v>
      </c>
      <c r="Q40" s="7" t="s">
        <v>80</v>
      </c>
      <c r="R40" s="9">
        <v>1.0000000026358113</v>
      </c>
      <c r="S40" s="6">
        <v>1.5518198750000001</v>
      </c>
      <c r="T40" s="10">
        <f>IFERROR(_xlfn.RANK.AVG(G40,G$3:G$396,0),"")</f>
        <v>116</v>
      </c>
      <c r="U40" s="10">
        <f>IFERROR(_xlfn.RANK.AVG(H40,H$3:H$396,0),"")</f>
        <v>212</v>
      </c>
      <c r="V40" s="10">
        <f>IFERROR(_xlfn.RANK.AVG(I40,I$3:I$396,0),"")</f>
        <v>101</v>
      </c>
      <c r="W40" s="10">
        <f>IFERROR(_xlfn.RANK.AVG(J40,J$3:J$396,0),"")</f>
        <v>100</v>
      </c>
      <c r="X40" s="10">
        <f>IFERROR(_xlfn.RANK.AVG(K40,K$3:K$396,0),"")</f>
        <v>168</v>
      </c>
      <c r="Y40" s="10">
        <f>IFERROR(_xlfn.RANK.AVG(L40,L$3:L$396,0),"")</f>
        <v>127</v>
      </c>
      <c r="Z40" s="10">
        <f>IFERROR(_xlfn.RANK.AVG(M40,M$3:M$396,0),"")</f>
        <v>33</v>
      </c>
      <c r="AA40" s="13">
        <f>SUMPRODUCT($T$1:$Z$1,T40:Z40)</f>
        <v>112.05000000000001</v>
      </c>
    </row>
    <row r="41" spans="1:27">
      <c r="A41" s="7" t="s">
        <v>711</v>
      </c>
      <c r="B41" s="7" t="s">
        <v>712</v>
      </c>
      <c r="C41" s="16">
        <v>0.99761951999999998</v>
      </c>
      <c r="D41" s="7" t="s">
        <v>621</v>
      </c>
      <c r="E41" s="7" t="s">
        <v>101</v>
      </c>
      <c r="F41" s="15">
        <f>_xlfn.RANK.AVG(AA41,$AA$3:$AA$396,1)</f>
        <v>41</v>
      </c>
      <c r="G41" s="8">
        <v>0</v>
      </c>
      <c r="H41" s="8">
        <v>19.906854536253402</v>
      </c>
      <c r="I41" s="8">
        <v>42.300837131994598</v>
      </c>
      <c r="J41" s="8">
        <v>269.65537456335602</v>
      </c>
      <c r="K41" s="8">
        <v>561.27368940512497</v>
      </c>
      <c r="L41" s="8">
        <v>81.826731899768504</v>
      </c>
      <c r="M41" s="8">
        <v>804.99225015362697</v>
      </c>
      <c r="N41" s="8">
        <v>1693.3248662921501</v>
      </c>
      <c r="O41" s="7" t="s">
        <v>9</v>
      </c>
      <c r="P41" s="7" t="s">
        <v>713</v>
      </c>
      <c r="Q41" s="7" t="s">
        <v>622</v>
      </c>
      <c r="R41" s="9">
        <v>0.98044884328218829</v>
      </c>
      <c r="S41" s="6">
        <v>3.329685</v>
      </c>
      <c r="T41" s="10">
        <f>IFERROR(_xlfn.RANK.AVG(G41,G$3:G$396,0),"")</f>
        <v>372</v>
      </c>
      <c r="U41" s="10">
        <f>IFERROR(_xlfn.RANK.AVG(H41,H$3:H$396,0),"")</f>
        <v>5</v>
      </c>
      <c r="V41" s="10">
        <f>IFERROR(_xlfn.RANK.AVG(I41,I$3:I$396,0),"")</f>
        <v>4</v>
      </c>
      <c r="W41" s="10">
        <f>IFERROR(_xlfn.RANK.AVG(J41,J$3:J$396,0),"")</f>
        <v>2</v>
      </c>
      <c r="X41" s="10">
        <f>IFERROR(_xlfn.RANK.AVG(K41,K$3:K$396,0),"")</f>
        <v>1</v>
      </c>
      <c r="Y41" s="10">
        <f>IFERROR(_xlfn.RANK.AVG(L41,L$3:L$396,0),"")</f>
        <v>3</v>
      </c>
      <c r="Z41" s="10">
        <f>IFERROR(_xlfn.RANK.AVG(M41,M$3:M$396,0),"")</f>
        <v>1</v>
      </c>
      <c r="AA41" s="13">
        <f>SUMPRODUCT($T$1:$Z$1,T41:Z41)</f>
        <v>113.6</v>
      </c>
    </row>
    <row r="42" spans="1:27">
      <c r="A42" s="7" t="s">
        <v>882</v>
      </c>
      <c r="B42" s="7" t="s">
        <v>883</v>
      </c>
      <c r="C42" s="16">
        <v>0.41769468799999998</v>
      </c>
      <c r="D42" s="7" t="s">
        <v>7</v>
      </c>
      <c r="E42" s="7" t="s">
        <v>8</v>
      </c>
      <c r="F42" s="15">
        <f>_xlfn.RANK.AVG(AA42,$AA$3:$AA$396,1)</f>
        <v>42</v>
      </c>
      <c r="G42" s="8">
        <v>3.0184667110443102</v>
      </c>
      <c r="H42" s="8">
        <v>7.7154953277432003</v>
      </c>
      <c r="I42" s="8">
        <v>22.733759880717098</v>
      </c>
      <c r="J42" s="8">
        <v>26.391728239006401</v>
      </c>
      <c r="K42" s="8">
        <v>12.714140007665801</v>
      </c>
      <c r="L42" s="8">
        <v>22.398422111343798</v>
      </c>
      <c r="M42" s="8">
        <v>36.853941594692202</v>
      </c>
      <c r="N42" s="8">
        <v>67.223935389526801</v>
      </c>
      <c r="O42" s="7" t="s">
        <v>9</v>
      </c>
      <c r="P42" s="7" t="s">
        <v>68</v>
      </c>
      <c r="Q42" s="7" t="s">
        <v>0</v>
      </c>
      <c r="R42" s="9">
        <v>0.9845730696869528</v>
      </c>
      <c r="S42" s="6">
        <v>4.7633495000000003</v>
      </c>
      <c r="T42" s="10">
        <f>IFERROR(_xlfn.RANK.AVG(G42,G$3:G$396,0),"")</f>
        <v>269</v>
      </c>
      <c r="U42" s="10">
        <f>IFERROR(_xlfn.RANK.AVG(H42,H$3:H$396,0),"")</f>
        <v>46</v>
      </c>
      <c r="V42" s="10">
        <f>IFERROR(_xlfn.RANK.AVG(I42,I$3:I$396,0),"")</f>
        <v>16</v>
      </c>
      <c r="W42" s="10">
        <f>IFERROR(_xlfn.RANK.AVG(J42,J$3:J$396,0),"")</f>
        <v>54</v>
      </c>
      <c r="X42" s="10">
        <f>IFERROR(_xlfn.RANK.AVG(K42,K$3:K$396,0),"")</f>
        <v>236</v>
      </c>
      <c r="Y42" s="10">
        <f>IFERROR(_xlfn.RANK.AVG(L42,L$3:L$396,0),"")</f>
        <v>16</v>
      </c>
      <c r="Z42" s="10">
        <f>IFERROR(_xlfn.RANK.AVG(M42,M$3:M$396,0),"")</f>
        <v>19</v>
      </c>
      <c r="AA42" s="13">
        <f>SUMPRODUCT($T$1:$Z$1,T42:Z42)</f>
        <v>114.05</v>
      </c>
    </row>
    <row r="43" spans="1:27">
      <c r="A43" s="7" t="s">
        <v>888</v>
      </c>
      <c r="B43" s="7" t="s">
        <v>889</v>
      </c>
      <c r="C43" s="16">
        <v>0.39808585600000002</v>
      </c>
      <c r="D43" s="7" t="s">
        <v>134</v>
      </c>
      <c r="E43" s="7" t="s">
        <v>101</v>
      </c>
      <c r="F43" s="15">
        <f>_xlfn.RANK.AVG(AA43,$AA$3:$AA$396,1)</f>
        <v>43</v>
      </c>
      <c r="G43" s="8">
        <v>5.7726902961731001</v>
      </c>
      <c r="H43" s="8">
        <v>4.3742969462538399</v>
      </c>
      <c r="I43" s="8">
        <v>8.1422798650209796</v>
      </c>
      <c r="J43" s="8">
        <v>13.7552272296235</v>
      </c>
      <c r="K43" s="8">
        <v>23.2194826849259</v>
      </c>
      <c r="L43" s="8">
        <v>7.0642497141957898</v>
      </c>
      <c r="M43" s="8">
        <v>1.93003965778704</v>
      </c>
      <c r="N43" s="8">
        <v>41.828118981226403</v>
      </c>
      <c r="O43" s="7" t="s">
        <v>9</v>
      </c>
      <c r="Q43" s="7" t="s">
        <v>135</v>
      </c>
      <c r="R43" s="9">
        <v>0.92767786326714685</v>
      </c>
      <c r="S43" s="6">
        <v>1.3000566250000001</v>
      </c>
      <c r="T43" s="10">
        <f>IFERROR(_xlfn.RANK.AVG(G43,G$3:G$396,0),"")</f>
        <v>70</v>
      </c>
      <c r="U43" s="10">
        <f>IFERROR(_xlfn.RANK.AVG(H43,H$3:H$396,0),"")</f>
        <v>124</v>
      </c>
      <c r="V43" s="10">
        <f>IFERROR(_xlfn.RANK.AVG(I43,I$3:I$396,0),"")</f>
        <v>122</v>
      </c>
      <c r="W43" s="10">
        <f>IFERROR(_xlfn.RANK.AVG(J43,J$3:J$396,0),"")</f>
        <v>145</v>
      </c>
      <c r="X43" s="10">
        <f>IFERROR(_xlfn.RANK.AVG(K43,K$3:K$396,0),"")</f>
        <v>154</v>
      </c>
      <c r="Y43" s="10">
        <f>IFERROR(_xlfn.RANK.AVG(L43,L$3:L$396,0),"")</f>
        <v>129</v>
      </c>
      <c r="Z43" s="10">
        <f>IFERROR(_xlfn.RANK.AVG(M43,M$3:M$396,0),"")</f>
        <v>129</v>
      </c>
      <c r="AA43" s="13">
        <f>SUMPRODUCT($T$1:$Z$1,T43:Z43)</f>
        <v>114.55000000000001</v>
      </c>
    </row>
    <row r="44" spans="1:27">
      <c r="A44" s="7" t="s">
        <v>854</v>
      </c>
      <c r="B44" s="7" t="s">
        <v>855</v>
      </c>
      <c r="C44" s="16">
        <v>0.52039644799999996</v>
      </c>
      <c r="D44" s="7" t="s">
        <v>621</v>
      </c>
      <c r="E44" s="7" t="s">
        <v>101</v>
      </c>
      <c r="F44" s="15">
        <f>_xlfn.RANK.AVG(AA44,$AA$3:$AA$396,1)</f>
        <v>44</v>
      </c>
      <c r="G44" s="8">
        <v>0</v>
      </c>
      <c r="H44" s="8">
        <v>21.619395052080002</v>
      </c>
      <c r="I44" s="8">
        <v>73.239193575034705</v>
      </c>
      <c r="J44" s="8">
        <v>108.681142753437</v>
      </c>
      <c r="K44" s="8">
        <v>62.554418199610502</v>
      </c>
      <c r="L44" s="8">
        <v>79.803018376609003</v>
      </c>
      <c r="M44" s="8">
        <v>147.895770230772</v>
      </c>
      <c r="N44" s="8">
        <v>36.037132310024198</v>
      </c>
      <c r="O44" s="7" t="s">
        <v>9</v>
      </c>
      <c r="P44" s="7" t="s">
        <v>856</v>
      </c>
      <c r="Q44" s="7" t="s">
        <v>622</v>
      </c>
      <c r="R44" s="9">
        <v>0.99759614490898474</v>
      </c>
      <c r="S44" s="6">
        <v>1.67753325</v>
      </c>
      <c r="T44" s="10">
        <f>IFERROR(_xlfn.RANK.AVG(G44,G$3:G$396,0),"")</f>
        <v>372</v>
      </c>
      <c r="U44" s="10">
        <f>IFERROR(_xlfn.RANK.AVG(H44,H$3:H$396,0),"")</f>
        <v>4</v>
      </c>
      <c r="V44" s="10">
        <f>IFERROR(_xlfn.RANK.AVG(I44,I$3:I$396,0),"")</f>
        <v>2</v>
      </c>
      <c r="W44" s="10">
        <f>IFERROR(_xlfn.RANK.AVG(J44,J$3:J$396,0),"")</f>
        <v>4</v>
      </c>
      <c r="X44" s="10">
        <f>IFERROR(_xlfn.RANK.AVG(K44,K$3:K$396,0),"")</f>
        <v>26</v>
      </c>
      <c r="Y44" s="10">
        <f>IFERROR(_xlfn.RANK.AVG(L44,L$3:L$396,0),"")</f>
        <v>4</v>
      </c>
      <c r="Z44" s="10">
        <f>IFERROR(_xlfn.RANK.AVG(M44,M$3:M$396,0),"")</f>
        <v>3</v>
      </c>
      <c r="AA44" s="13">
        <f>SUMPRODUCT($T$1:$Z$1,T44:Z44)</f>
        <v>114.95</v>
      </c>
    </row>
    <row r="45" spans="1:27">
      <c r="A45" s="7" t="s">
        <v>560</v>
      </c>
      <c r="B45" s="7" t="s">
        <v>561</v>
      </c>
      <c r="C45" s="16">
        <v>1.7668578559999999</v>
      </c>
      <c r="D45" s="7" t="s">
        <v>7</v>
      </c>
      <c r="E45" s="7" t="s">
        <v>28</v>
      </c>
      <c r="F45" s="15">
        <f>_xlfn.RANK.AVG(AA45,$AA$3:$AA$396,1)</f>
        <v>45</v>
      </c>
      <c r="G45" s="8">
        <v>3.8986356258392298</v>
      </c>
      <c r="H45" s="8">
        <v>7.7731136632214</v>
      </c>
      <c r="I45" s="8">
        <v>11.2798295605389</v>
      </c>
      <c r="J45" s="8">
        <v>22.713613143484501</v>
      </c>
      <c r="K45" s="8">
        <v>44.650608882858599</v>
      </c>
      <c r="L45" s="8">
        <v>18.9335459226258</v>
      </c>
      <c r="M45" s="8">
        <v>-14.644756388558401</v>
      </c>
      <c r="N45" s="8">
        <v>-15.163582676523699</v>
      </c>
      <c r="O45" s="7" t="s">
        <v>9</v>
      </c>
      <c r="Q45" s="7" t="s">
        <v>0</v>
      </c>
      <c r="R45" s="9">
        <v>0.81000001806962107</v>
      </c>
      <c r="S45" s="6">
        <v>9.7136879999999994</v>
      </c>
      <c r="T45" s="10">
        <f>IFERROR(_xlfn.RANK.AVG(G45,G$3:G$396,0),"")</f>
        <v>207</v>
      </c>
      <c r="U45" s="10">
        <f>IFERROR(_xlfn.RANK.AVG(H45,H$3:H$396,0),"")</f>
        <v>42</v>
      </c>
      <c r="V45" s="10">
        <f>IFERROR(_xlfn.RANK.AVG(I45,I$3:I$396,0),"")</f>
        <v>62</v>
      </c>
      <c r="W45" s="10">
        <f>IFERROR(_xlfn.RANK.AVG(J45,J$3:J$396,0),"")</f>
        <v>74</v>
      </c>
      <c r="X45" s="10">
        <f>IFERROR(_xlfn.RANK.AVG(K45,K$3:K$396,0),"")</f>
        <v>55</v>
      </c>
      <c r="Y45" s="10">
        <f>IFERROR(_xlfn.RANK.AVG(L45,L$3:L$396,0),"")</f>
        <v>30</v>
      </c>
      <c r="Z45" s="10">
        <f>IFERROR(_xlfn.RANK.AVG(M45,M$3:M$396,0),"")</f>
        <v>257</v>
      </c>
      <c r="AA45" s="13">
        <f>SUMPRODUCT($T$1:$Z$1,T45:Z45)</f>
        <v>115.29999999999998</v>
      </c>
    </row>
    <row r="46" spans="1:27">
      <c r="A46" s="7" t="s">
        <v>485</v>
      </c>
      <c r="B46" s="7" t="s">
        <v>486</v>
      </c>
      <c r="C46" s="16">
        <v>2.1660940800000001</v>
      </c>
      <c r="D46" s="7" t="s">
        <v>7</v>
      </c>
      <c r="E46" s="7" t="s">
        <v>28</v>
      </c>
      <c r="F46" s="15">
        <f>_xlfn.RANK.AVG(AA46,$AA$3:$AA$396,1)</f>
        <v>46</v>
      </c>
      <c r="G46" s="8">
        <v>2.3099131584167498</v>
      </c>
      <c r="H46" s="8">
        <v>11.6004283032086</v>
      </c>
      <c r="I46" s="8">
        <v>18.068183160517801</v>
      </c>
      <c r="J46" s="8">
        <v>37.309683247790197</v>
      </c>
      <c r="K46" s="8">
        <v>53.505086622821302</v>
      </c>
      <c r="L46" s="8">
        <v>21.378502733624799</v>
      </c>
      <c r="M46" s="8">
        <v>-13.650166149663301</v>
      </c>
      <c r="N46" s="8">
        <v>7.0790137731223703</v>
      </c>
      <c r="O46" s="7" t="s">
        <v>9</v>
      </c>
      <c r="P46" s="7" t="s">
        <v>104</v>
      </c>
      <c r="Q46" s="7" t="s">
        <v>0</v>
      </c>
      <c r="R46" s="9">
        <v>0.81171876472653925</v>
      </c>
      <c r="S46" s="6">
        <v>13.462114</v>
      </c>
      <c r="T46" s="10">
        <f>IFERROR(_xlfn.RANK.AVG(G46,G$3:G$396,0),"")</f>
        <v>301</v>
      </c>
      <c r="U46" s="10">
        <f>IFERROR(_xlfn.RANK.AVG(H46,H$3:H$396,0),"")</f>
        <v>18</v>
      </c>
      <c r="V46" s="10">
        <f>IFERROR(_xlfn.RANK.AVG(I46,I$3:I$396,0),"")</f>
        <v>24</v>
      </c>
      <c r="W46" s="10">
        <f>IFERROR(_xlfn.RANK.AVG(J46,J$3:J$396,0),"")</f>
        <v>30</v>
      </c>
      <c r="X46" s="10">
        <f>IFERROR(_xlfn.RANK.AVG(K46,K$3:K$396,0),"")</f>
        <v>38</v>
      </c>
      <c r="Y46" s="10">
        <f>IFERROR(_xlfn.RANK.AVG(L46,L$3:L$396,0),"")</f>
        <v>19</v>
      </c>
      <c r="Z46" s="10">
        <f>IFERROR(_xlfn.RANK.AVG(M46,M$3:M$396,0),"")</f>
        <v>242</v>
      </c>
      <c r="AA46" s="13">
        <f>SUMPRODUCT($T$1:$Z$1,T46:Z46)</f>
        <v>119.65</v>
      </c>
    </row>
    <row r="47" spans="1:27">
      <c r="A47" s="7" t="s">
        <v>637</v>
      </c>
      <c r="B47" s="7" t="s">
        <v>638</v>
      </c>
      <c r="C47" s="16">
        <v>1.3500527360000001</v>
      </c>
      <c r="D47" s="7" t="s">
        <v>134</v>
      </c>
      <c r="E47" s="7" t="s">
        <v>28</v>
      </c>
      <c r="F47" s="15">
        <f>_xlfn.RANK.AVG(AA47,$AA$3:$AA$396,1)</f>
        <v>47</v>
      </c>
      <c r="G47" s="8">
        <v>5.0303721427917498</v>
      </c>
      <c r="H47" s="8">
        <v>4.1594266678666596</v>
      </c>
      <c r="I47" s="8">
        <v>5.3900363947774199</v>
      </c>
      <c r="J47" s="8">
        <v>23.468420459170101</v>
      </c>
      <c r="K47" s="8">
        <v>41.957397936034901</v>
      </c>
      <c r="L47" s="8">
        <v>3.4200877049501002</v>
      </c>
      <c r="M47" s="8">
        <v>9.1377136697396999</v>
      </c>
      <c r="N47" s="8">
        <v>36.520834804009802</v>
      </c>
      <c r="O47" s="7" t="s">
        <v>9</v>
      </c>
      <c r="Q47" s="7" t="s">
        <v>135</v>
      </c>
      <c r="R47" s="9">
        <v>0.98873872565192178</v>
      </c>
      <c r="S47" s="6">
        <v>6.6162815000000004</v>
      </c>
      <c r="T47" s="10">
        <f>IFERROR(_xlfn.RANK.AVG(G47,G$3:G$396,0),"")</f>
        <v>107</v>
      </c>
      <c r="U47" s="10">
        <f>IFERROR(_xlfn.RANK.AVG(H47,H$3:H$396,0),"")</f>
        <v>132</v>
      </c>
      <c r="V47" s="10">
        <f>IFERROR(_xlfn.RANK.AVG(I47,I$3:I$396,0),"")</f>
        <v>185</v>
      </c>
      <c r="W47" s="10">
        <f>IFERROR(_xlfn.RANK.AVG(J47,J$3:J$396,0),"")</f>
        <v>69</v>
      </c>
      <c r="X47" s="10">
        <f>IFERROR(_xlfn.RANK.AVG(K47,K$3:K$396,0),"")</f>
        <v>61</v>
      </c>
      <c r="Y47" s="10">
        <f>IFERROR(_xlfn.RANK.AVG(L47,L$3:L$396,0),"")</f>
        <v>205</v>
      </c>
      <c r="Z47" s="10">
        <f>IFERROR(_xlfn.RANK.AVG(M47,M$3:M$396,0),"")</f>
        <v>90</v>
      </c>
      <c r="AA47" s="13">
        <f>SUMPRODUCT($T$1:$Z$1,T47:Z47)</f>
        <v>120</v>
      </c>
    </row>
    <row r="48" spans="1:27">
      <c r="A48" s="7" t="s">
        <v>362</v>
      </c>
      <c r="B48" s="7" t="s">
        <v>363</v>
      </c>
      <c r="C48" s="16">
        <v>3.4717212160000002</v>
      </c>
      <c r="D48" s="7" t="s">
        <v>134</v>
      </c>
      <c r="E48" s="7" t="s">
        <v>54</v>
      </c>
      <c r="F48" s="15">
        <f>_xlfn.RANK.AVG(AA48,$AA$3:$AA$396,1)</f>
        <v>48</v>
      </c>
      <c r="G48" s="8">
        <v>3.9577836990356401</v>
      </c>
      <c r="H48" s="8">
        <v>4.07016821037978</v>
      </c>
      <c r="I48" s="8">
        <v>10.9519160936722</v>
      </c>
      <c r="J48" s="8">
        <v>24.649113892771599</v>
      </c>
      <c r="K48" s="8">
        <v>40.973946694633497</v>
      </c>
      <c r="L48" s="8">
        <v>9.4309638455319504</v>
      </c>
      <c r="M48" s="8">
        <v>-13.682921657698699</v>
      </c>
      <c r="N48" s="8">
        <v>21.3640119939529</v>
      </c>
      <c r="O48" s="7" t="s">
        <v>9</v>
      </c>
      <c r="Q48" s="7" t="s">
        <v>135</v>
      </c>
      <c r="R48" s="9">
        <v>0.78808077624149098</v>
      </c>
      <c r="S48" s="6">
        <v>9.8985430000000001</v>
      </c>
      <c r="T48" s="10">
        <f>IFERROR(_xlfn.RANK.AVG(G48,G$3:G$396,0),"")</f>
        <v>203</v>
      </c>
      <c r="U48" s="10">
        <f>IFERROR(_xlfn.RANK.AVG(H48,H$3:H$396,0),"")</f>
        <v>137</v>
      </c>
      <c r="V48" s="10">
        <f>IFERROR(_xlfn.RANK.AVG(I48,I$3:I$396,0),"")</f>
        <v>67</v>
      </c>
      <c r="W48" s="10">
        <f>IFERROR(_xlfn.RANK.AVG(J48,J$3:J$396,0),"")</f>
        <v>63</v>
      </c>
      <c r="X48" s="10">
        <f>IFERROR(_xlfn.RANK.AVG(K48,K$3:K$396,0),"")</f>
        <v>63</v>
      </c>
      <c r="Y48" s="10">
        <f>IFERROR(_xlfn.RANK.AVG(L48,L$3:L$396,0),"")</f>
        <v>88</v>
      </c>
      <c r="Z48" s="10">
        <f>IFERROR(_xlfn.RANK.AVG(M48,M$3:M$396,0),"")</f>
        <v>244</v>
      </c>
      <c r="AA48" s="13">
        <f>SUMPRODUCT($T$1:$Z$1,T48:Z48)</f>
        <v>120.00000000000001</v>
      </c>
    </row>
    <row r="49" spans="1:27">
      <c r="A49" s="7" t="s">
        <v>270</v>
      </c>
      <c r="B49" s="7" t="s">
        <v>271</v>
      </c>
      <c r="C49" s="16">
        <v>5.0721402879999999</v>
      </c>
      <c r="D49" s="7" t="s">
        <v>7</v>
      </c>
      <c r="E49" s="7" t="s">
        <v>13</v>
      </c>
      <c r="F49" s="15">
        <f>_xlfn.RANK.AVG(AA49,$AA$3:$AA$396,1)</f>
        <v>49.5</v>
      </c>
      <c r="G49" s="8">
        <v>2.36055588722229</v>
      </c>
      <c r="H49" s="8">
        <v>0.62253986561275898</v>
      </c>
      <c r="I49" s="8">
        <v>17.7538624985078</v>
      </c>
      <c r="J49" s="8">
        <v>37.819057056433699</v>
      </c>
      <c r="K49" s="8">
        <v>82.591455181907307</v>
      </c>
      <c r="L49" s="8">
        <v>14.738158420105</v>
      </c>
      <c r="M49" s="8">
        <v>137.586225875259</v>
      </c>
      <c r="N49" s="8">
        <v>779.83605012419196</v>
      </c>
      <c r="O49" s="7" t="s">
        <v>9</v>
      </c>
      <c r="P49" s="7" t="s">
        <v>22</v>
      </c>
      <c r="Q49" s="7" t="s">
        <v>0</v>
      </c>
      <c r="R49" s="9">
        <v>0.96327873476220172</v>
      </c>
      <c r="S49" s="6">
        <v>80.20384</v>
      </c>
      <c r="T49" s="10">
        <f>IFERROR(_xlfn.RANK.AVG(G49,G$3:G$396,0),"")</f>
        <v>299</v>
      </c>
      <c r="U49" s="10">
        <f>IFERROR(_xlfn.RANK.AVG(H49,H$3:H$396,0),"")</f>
        <v>291</v>
      </c>
      <c r="V49" s="10">
        <f>IFERROR(_xlfn.RANK.AVG(I49,I$3:I$396,0),"")</f>
        <v>25</v>
      </c>
      <c r="W49" s="10">
        <f>IFERROR(_xlfn.RANK.AVG(J49,J$3:J$396,0),"")</f>
        <v>29</v>
      </c>
      <c r="X49" s="10">
        <f>IFERROR(_xlfn.RANK.AVG(K49,K$3:K$396,0),"")</f>
        <v>12</v>
      </c>
      <c r="Y49" s="10">
        <f>IFERROR(_xlfn.RANK.AVG(L49,L$3:L$396,0),"")</f>
        <v>42</v>
      </c>
      <c r="Z49" s="10">
        <f>IFERROR(_xlfn.RANK.AVG(M49,M$3:M$396,0),"")</f>
        <v>4</v>
      </c>
      <c r="AA49" s="13">
        <f>SUMPRODUCT($T$1:$Z$1,T49:Z49)</f>
        <v>120.64999999999999</v>
      </c>
    </row>
    <row r="50" spans="1:27">
      <c r="A50" s="7" t="s">
        <v>451</v>
      </c>
      <c r="B50" s="7" t="s">
        <v>452</v>
      </c>
      <c r="C50" s="16">
        <v>2.5482554880000001</v>
      </c>
      <c r="D50" s="7" t="s">
        <v>134</v>
      </c>
      <c r="E50" s="7" t="s">
        <v>28</v>
      </c>
      <c r="F50" s="15">
        <f>_xlfn.RANK.AVG(AA50,$AA$3:$AA$396,1)</f>
        <v>49.5</v>
      </c>
      <c r="G50" s="8">
        <v>4.4834856986999503</v>
      </c>
      <c r="H50" s="8">
        <v>3.19133661428745</v>
      </c>
      <c r="I50" s="8">
        <v>8.8771293491343997</v>
      </c>
      <c r="J50" s="8">
        <v>18.161703063903602</v>
      </c>
      <c r="K50" s="8">
        <v>35.372978995624997</v>
      </c>
      <c r="L50" s="8">
        <v>8.9129330019573203</v>
      </c>
      <c r="M50" s="8">
        <v>8.6450011409882705</v>
      </c>
      <c r="N50" s="8">
        <v>49.2664982194689</v>
      </c>
      <c r="O50" s="7" t="s">
        <v>9</v>
      </c>
      <c r="Q50" s="7" t="s">
        <v>135</v>
      </c>
      <c r="R50" s="9">
        <v>0.99163767126422264</v>
      </c>
      <c r="S50" s="6">
        <v>7.8180389999999997</v>
      </c>
      <c r="T50" s="10">
        <f>IFERROR(_xlfn.RANK.AVG(G50,G$3:G$396,0),"")</f>
        <v>152</v>
      </c>
      <c r="U50" s="10">
        <f>IFERROR(_xlfn.RANK.AVG(H50,H$3:H$396,0),"")</f>
        <v>171</v>
      </c>
      <c r="V50" s="10">
        <f>IFERROR(_xlfn.RANK.AVG(I50,I$3:I$396,0),"")</f>
        <v>108</v>
      </c>
      <c r="W50" s="10">
        <f>IFERROR(_xlfn.RANK.AVG(J50,J$3:J$396,0),"")</f>
        <v>103</v>
      </c>
      <c r="X50" s="10">
        <f>IFERROR(_xlfn.RANK.AVG(K50,K$3:K$396,0),"")</f>
        <v>87</v>
      </c>
      <c r="Y50" s="10">
        <f>IFERROR(_xlfn.RANK.AVG(L50,L$3:L$396,0),"")</f>
        <v>96</v>
      </c>
      <c r="Z50" s="10">
        <f>IFERROR(_xlfn.RANK.AVG(M50,M$3:M$396,0),"")</f>
        <v>92</v>
      </c>
      <c r="AA50" s="13">
        <f>SUMPRODUCT($T$1:$Z$1,T50:Z50)</f>
        <v>120.64999999999999</v>
      </c>
    </row>
    <row r="51" spans="1:27">
      <c r="A51" s="7" t="s">
        <v>727</v>
      </c>
      <c r="B51" s="7" t="s">
        <v>728</v>
      </c>
      <c r="C51" s="16">
        <v>0.94168665600000001</v>
      </c>
      <c r="D51" s="7" t="s">
        <v>134</v>
      </c>
      <c r="E51" s="7" t="s">
        <v>101</v>
      </c>
      <c r="F51" s="15">
        <f>_xlfn.RANK.AVG(AA51,$AA$3:$AA$396,1)</f>
        <v>51</v>
      </c>
      <c r="G51" s="8">
        <v>4.2060689926147496</v>
      </c>
      <c r="H51" s="8">
        <v>6.6876449919073302</v>
      </c>
      <c r="I51" s="8">
        <v>10.8923289698481</v>
      </c>
      <c r="J51" s="8">
        <v>17.618294121872498</v>
      </c>
      <c r="K51" s="8">
        <v>27.138466274368799</v>
      </c>
      <c r="L51" s="8">
        <v>9.6595088399571196</v>
      </c>
      <c r="M51" s="8">
        <v>-11.954201825710699</v>
      </c>
      <c r="N51" s="8">
        <v>28.8536365589651</v>
      </c>
      <c r="O51" s="7" t="s">
        <v>9</v>
      </c>
      <c r="Q51" s="7" t="s">
        <v>135</v>
      </c>
      <c r="R51" s="9">
        <v>0.82018860601755672</v>
      </c>
      <c r="S51" s="6">
        <v>2.0468817499999998</v>
      </c>
      <c r="T51" s="10">
        <f>IFERROR(_xlfn.RANK.AVG(G51,G$3:G$396,0),"")</f>
        <v>177</v>
      </c>
      <c r="U51" s="10">
        <f>IFERROR(_xlfn.RANK.AVG(H51,H$3:H$396,0),"")</f>
        <v>64</v>
      </c>
      <c r="V51" s="10">
        <f>IFERROR(_xlfn.RANK.AVG(I51,I$3:I$396,0),"")</f>
        <v>68</v>
      </c>
      <c r="W51" s="10">
        <f>IFERROR(_xlfn.RANK.AVG(J51,J$3:J$396,0),"")</f>
        <v>109</v>
      </c>
      <c r="X51" s="10">
        <f>IFERROR(_xlfn.RANK.AVG(K51,K$3:K$396,0),"")</f>
        <v>121</v>
      </c>
      <c r="Y51" s="10">
        <f>IFERROR(_xlfn.RANK.AVG(L51,L$3:L$396,0),"")</f>
        <v>80</v>
      </c>
      <c r="Z51" s="10">
        <f>IFERROR(_xlfn.RANK.AVG(M51,M$3:M$396,0),"")</f>
        <v>219</v>
      </c>
      <c r="AA51" s="13">
        <f>SUMPRODUCT($T$1:$Z$1,T51:Z51)</f>
        <v>121.55000000000001</v>
      </c>
    </row>
    <row r="52" spans="1:27">
      <c r="A52" s="7" t="s">
        <v>657</v>
      </c>
      <c r="B52" s="7" t="s">
        <v>658</v>
      </c>
      <c r="C52" s="16">
        <v>1.2707389440000001</v>
      </c>
      <c r="D52" s="7" t="s">
        <v>134</v>
      </c>
      <c r="E52" s="7" t="s">
        <v>28</v>
      </c>
      <c r="F52" s="15">
        <f>_xlfn.RANK.AVG(AA52,$AA$3:$AA$396,1)</f>
        <v>53</v>
      </c>
      <c r="G52" s="8">
        <v>4.1916165351867702</v>
      </c>
      <c r="H52" s="8">
        <v>4.4928404962078003</v>
      </c>
      <c r="I52" s="8">
        <v>9.4845014794676192</v>
      </c>
      <c r="J52" s="8">
        <v>21.000284498101099</v>
      </c>
      <c r="K52" s="8">
        <v>40.352015758573103</v>
      </c>
      <c r="L52" s="8">
        <v>7.7834698996966898</v>
      </c>
      <c r="M52" s="8">
        <v>-1.9722168623062499</v>
      </c>
      <c r="N52" s="8">
        <v>12.569421569355899</v>
      </c>
      <c r="O52" s="7" t="s">
        <v>9</v>
      </c>
      <c r="Q52" s="7" t="s">
        <v>135</v>
      </c>
      <c r="R52" s="9">
        <v>0.92528303381289878</v>
      </c>
      <c r="S52" s="6">
        <v>2.5930092500000002</v>
      </c>
      <c r="T52" s="10">
        <f>IFERROR(_xlfn.RANK.AVG(G52,G$3:G$396,0),"")</f>
        <v>179</v>
      </c>
      <c r="U52" s="10">
        <f>IFERROR(_xlfn.RANK.AVG(H52,H$3:H$396,0),"")</f>
        <v>122</v>
      </c>
      <c r="V52" s="10">
        <f>IFERROR(_xlfn.RANK.AVG(I52,I$3:I$396,0),"")</f>
        <v>98</v>
      </c>
      <c r="W52" s="10">
        <f>IFERROR(_xlfn.RANK.AVG(J52,J$3:J$396,0),"")</f>
        <v>86</v>
      </c>
      <c r="X52" s="10">
        <f>IFERROR(_xlfn.RANK.AVG(K52,K$3:K$396,0),"")</f>
        <v>68</v>
      </c>
      <c r="Y52" s="10">
        <f>IFERROR(_xlfn.RANK.AVG(L52,L$3:L$396,0),"")</f>
        <v>114</v>
      </c>
      <c r="Z52" s="10">
        <f>IFERROR(_xlfn.RANK.AVG(M52,M$3:M$396,0),"")</f>
        <v>156</v>
      </c>
      <c r="AA52" s="13">
        <f>SUMPRODUCT($T$1:$Z$1,T52:Z52)</f>
        <v>122.7</v>
      </c>
    </row>
    <row r="53" spans="1:27">
      <c r="A53" s="7" t="s">
        <v>464</v>
      </c>
      <c r="B53" s="7" t="s">
        <v>465</v>
      </c>
      <c r="C53" s="16">
        <v>2.3349521919999998</v>
      </c>
      <c r="D53" s="7" t="s">
        <v>7</v>
      </c>
      <c r="E53" s="7" t="s">
        <v>101</v>
      </c>
      <c r="F53" s="15">
        <f>_xlfn.RANK.AVG(AA53,$AA$3:$AA$396,1)</f>
        <v>54</v>
      </c>
      <c r="G53" s="8">
        <v>4.1522488594055202</v>
      </c>
      <c r="H53" s="8">
        <v>7.2853905232295597</v>
      </c>
      <c r="I53" s="8">
        <v>9.7815832171429502</v>
      </c>
      <c r="J53" s="8">
        <v>21.353052903213399</v>
      </c>
      <c r="K53" s="8">
        <v>33.153946184074897</v>
      </c>
      <c r="L53" s="8">
        <v>9.0566038075355699</v>
      </c>
      <c r="M53" s="8">
        <v>-16.1607798879478</v>
      </c>
      <c r="N53" s="8"/>
      <c r="O53" s="7" t="s">
        <v>9</v>
      </c>
      <c r="P53" s="7" t="s">
        <v>22</v>
      </c>
      <c r="Q53" s="7" t="s">
        <v>0</v>
      </c>
      <c r="R53" s="9">
        <v>0.80222071769783998</v>
      </c>
      <c r="S53" s="6">
        <v>12.736742</v>
      </c>
      <c r="T53" s="10">
        <f>IFERROR(_xlfn.RANK.AVG(G53,G$3:G$396,0),"")</f>
        <v>181</v>
      </c>
      <c r="U53" s="10">
        <f>IFERROR(_xlfn.RANK.AVG(H53,H$3:H$396,0),"")</f>
        <v>52</v>
      </c>
      <c r="V53" s="10">
        <f>IFERROR(_xlfn.RANK.AVG(I53,I$3:I$396,0),"")</f>
        <v>90</v>
      </c>
      <c r="W53" s="10">
        <f>IFERROR(_xlfn.RANK.AVG(J53,J$3:J$396,0),"")</f>
        <v>84</v>
      </c>
      <c r="X53" s="10">
        <f>IFERROR(_xlfn.RANK.AVG(K53,K$3:K$396,0),"")</f>
        <v>97</v>
      </c>
      <c r="Y53" s="10">
        <f>IFERROR(_xlfn.RANK.AVG(L53,L$3:L$396,0),"")</f>
        <v>93</v>
      </c>
      <c r="Z53" s="10">
        <f>IFERROR(_xlfn.RANK.AVG(M53,M$3:M$396,0),"")</f>
        <v>270</v>
      </c>
      <c r="AA53" s="13">
        <f>SUMPRODUCT($T$1:$Z$1,T53:Z53)</f>
        <v>123.4</v>
      </c>
    </row>
    <row r="54" spans="1:27">
      <c r="A54" s="7" t="s">
        <v>568</v>
      </c>
      <c r="B54" s="7" t="s">
        <v>569</v>
      </c>
      <c r="C54" s="16">
        <v>1.711807104</v>
      </c>
      <c r="D54" s="7" t="s">
        <v>134</v>
      </c>
      <c r="E54" s="7" t="s">
        <v>101</v>
      </c>
      <c r="F54" s="15">
        <f>_xlfn.RANK.AVG(AA54,$AA$3:$AA$396,1)</f>
        <v>56</v>
      </c>
      <c r="G54" s="8">
        <v>4.5261306762695304</v>
      </c>
      <c r="H54" s="8">
        <v>7.9582350381211899</v>
      </c>
      <c r="I54" s="8">
        <v>10.032138263662</v>
      </c>
      <c r="J54" s="8">
        <v>15.5204330766546</v>
      </c>
      <c r="K54" s="8">
        <v>27.914846413338399</v>
      </c>
      <c r="L54" s="8">
        <v>6.0771835450092597</v>
      </c>
      <c r="M54" s="8">
        <v>-10.085736796705399</v>
      </c>
      <c r="N54" s="8">
        <v>51.304773445985902</v>
      </c>
      <c r="O54" s="7" t="s">
        <v>9</v>
      </c>
      <c r="Q54" s="7" t="s">
        <v>135</v>
      </c>
      <c r="R54" s="9">
        <v>0.80955697723683862</v>
      </c>
      <c r="S54" s="6">
        <v>5.5601275000000001</v>
      </c>
      <c r="T54" s="10">
        <f>IFERROR(_xlfn.RANK.AVG(G54,G$3:G$396,0),"")</f>
        <v>149</v>
      </c>
      <c r="U54" s="10">
        <f>IFERROR(_xlfn.RANK.AVG(H54,H$3:H$396,0),"")</f>
        <v>39</v>
      </c>
      <c r="V54" s="10">
        <f>IFERROR(_xlfn.RANK.AVG(I54,I$3:I$396,0),"")</f>
        <v>86</v>
      </c>
      <c r="W54" s="10">
        <f>IFERROR(_xlfn.RANK.AVG(J54,J$3:J$396,0),"")</f>
        <v>133</v>
      </c>
      <c r="X54" s="10">
        <f>IFERROR(_xlfn.RANK.AVG(K54,K$3:K$396,0),"")</f>
        <v>120</v>
      </c>
      <c r="Y54" s="10">
        <f>IFERROR(_xlfn.RANK.AVG(L54,L$3:L$396,0),"")</f>
        <v>144</v>
      </c>
      <c r="Z54" s="10">
        <f>IFERROR(_xlfn.RANK.AVG(M54,M$3:M$396,0),"")</f>
        <v>206</v>
      </c>
      <c r="AA54" s="13">
        <f>SUMPRODUCT($T$1:$Z$1,T54:Z54)</f>
        <v>124.9</v>
      </c>
    </row>
    <row r="55" spans="1:27">
      <c r="A55" s="7" t="s">
        <v>289</v>
      </c>
      <c r="B55" s="7" t="s">
        <v>290</v>
      </c>
      <c r="C55" s="16">
        <v>4.6306990079999997</v>
      </c>
      <c r="D55" s="7" t="s">
        <v>7</v>
      </c>
      <c r="E55" s="7" t="s">
        <v>8</v>
      </c>
      <c r="F55" s="15">
        <f>_xlfn.RANK.AVG(AA55,$AA$3:$AA$396,1)</f>
        <v>57</v>
      </c>
      <c r="G55" s="8">
        <v>3.15697193145752</v>
      </c>
      <c r="H55" s="8">
        <v>4.2669846162253</v>
      </c>
      <c r="I55" s="8">
        <v>10.1416602469175</v>
      </c>
      <c r="J55" s="8">
        <v>30.000160181804201</v>
      </c>
      <c r="K55" s="8">
        <v>24.4809209422713</v>
      </c>
      <c r="L55" s="8">
        <v>16.439755145248402</v>
      </c>
      <c r="M55" s="8">
        <v>26.256746498353401</v>
      </c>
      <c r="N55" s="8">
        <v>21.362992563088699</v>
      </c>
      <c r="O55" s="7" t="s">
        <v>9</v>
      </c>
      <c r="P55" s="7" t="s">
        <v>14</v>
      </c>
      <c r="Q55" s="7" t="s">
        <v>0</v>
      </c>
      <c r="R55" s="9">
        <v>0.99447667345993396</v>
      </c>
      <c r="S55" s="6">
        <v>12.278635</v>
      </c>
      <c r="T55" s="10">
        <f>IFERROR(_xlfn.RANK.AVG(G55,G$3:G$396,0),"")</f>
        <v>259</v>
      </c>
      <c r="U55" s="10">
        <f>IFERROR(_xlfn.RANK.AVG(H55,H$3:H$396,0),"")</f>
        <v>126</v>
      </c>
      <c r="V55" s="10">
        <f>IFERROR(_xlfn.RANK.AVG(I55,I$3:I$396,0),"")</f>
        <v>82</v>
      </c>
      <c r="W55" s="10">
        <f>IFERROR(_xlfn.RANK.AVG(J55,J$3:J$396,0),"")</f>
        <v>43</v>
      </c>
      <c r="X55" s="10">
        <f>IFERROR(_xlfn.RANK.AVG(K55,K$3:K$396,0),"")</f>
        <v>142</v>
      </c>
      <c r="Y55" s="10">
        <f>IFERROR(_xlfn.RANK.AVG(L55,L$3:L$396,0),"")</f>
        <v>38</v>
      </c>
      <c r="Z55" s="10">
        <f>IFERROR(_xlfn.RANK.AVG(M55,M$3:M$396,0),"")</f>
        <v>27</v>
      </c>
      <c r="AA55" s="13">
        <f>SUMPRODUCT($T$1:$Z$1,T55:Z55)</f>
        <v>125.6</v>
      </c>
    </row>
    <row r="56" spans="1:27">
      <c r="A56" s="7" t="s">
        <v>927</v>
      </c>
      <c r="B56" s="7" t="s">
        <v>928</v>
      </c>
      <c r="C56" s="16">
        <v>0.26777121599999998</v>
      </c>
      <c r="D56" s="7" t="s">
        <v>7</v>
      </c>
      <c r="E56" s="7" t="s">
        <v>54</v>
      </c>
      <c r="F56" s="15">
        <f>_xlfn.RANK.AVG(AA56,$AA$3:$AA$396,1)</f>
        <v>58</v>
      </c>
      <c r="G56" s="8">
        <v>5.1632046699523899</v>
      </c>
      <c r="H56" s="8">
        <v>6.91624452257527</v>
      </c>
      <c r="I56" s="8">
        <v>7.5303146102782899</v>
      </c>
      <c r="J56" s="8">
        <v>16.227187252371401</v>
      </c>
      <c r="K56" s="8">
        <v>14.5512485456207</v>
      </c>
      <c r="L56" s="8">
        <v>-0.177717895665541</v>
      </c>
      <c r="M56" s="8">
        <v>11.155207873096501</v>
      </c>
      <c r="N56" s="8"/>
      <c r="O56" s="7" t="s">
        <v>9</v>
      </c>
      <c r="P56" s="7" t="s">
        <v>68</v>
      </c>
      <c r="Q56" s="7" t="s">
        <v>0</v>
      </c>
      <c r="R56" s="9">
        <v>0.86498977296871771</v>
      </c>
      <c r="S56" s="6">
        <v>1.754471125</v>
      </c>
      <c r="T56" s="10">
        <f>IFERROR(_xlfn.RANK.AVG(G56,G$3:G$396,0),"")</f>
        <v>100</v>
      </c>
      <c r="U56" s="10">
        <f>IFERROR(_xlfn.RANK.AVG(H56,H$3:H$396,0),"")</f>
        <v>61</v>
      </c>
      <c r="V56" s="10">
        <f>IFERROR(_xlfn.RANK.AVG(I56,I$3:I$396,0),"")</f>
        <v>130</v>
      </c>
      <c r="W56" s="10">
        <f>IFERROR(_xlfn.RANK.AVG(J56,J$3:J$396,0),"")</f>
        <v>123</v>
      </c>
      <c r="X56" s="10">
        <f>IFERROR(_xlfn.RANK.AVG(K56,K$3:K$396,0),"")</f>
        <v>223</v>
      </c>
      <c r="Y56" s="10">
        <f>IFERROR(_xlfn.RANK.AVG(L56,L$3:L$396,0),"")</f>
        <v>290</v>
      </c>
      <c r="Z56" s="10">
        <f>IFERROR(_xlfn.RANK.AVG(M56,M$3:M$396,0),"")</f>
        <v>73</v>
      </c>
      <c r="AA56" s="13">
        <f>SUMPRODUCT($T$1:$Z$1,T56:Z56)</f>
        <v>125.60000000000001</v>
      </c>
    </row>
    <row r="57" spans="1:27">
      <c r="A57" s="7" t="s">
        <v>231</v>
      </c>
      <c r="B57" s="7" t="s">
        <v>232</v>
      </c>
      <c r="C57" s="16">
        <v>6.0835563519999996</v>
      </c>
      <c r="D57" s="7" t="s">
        <v>134</v>
      </c>
      <c r="E57" s="7" t="s">
        <v>101</v>
      </c>
      <c r="F57" s="15">
        <f>_xlfn.RANK.AVG(AA57,$AA$3:$AA$396,1)</f>
        <v>59</v>
      </c>
      <c r="G57" s="8">
        <v>4.14078664779663</v>
      </c>
      <c r="H57" s="8">
        <v>4.0617192419843704</v>
      </c>
      <c r="I57" s="8">
        <v>10.39761151423</v>
      </c>
      <c r="J57" s="8">
        <v>19.286606467179901</v>
      </c>
      <c r="K57" s="8">
        <v>7.0464666741953099</v>
      </c>
      <c r="L57" s="8">
        <v>12.135940937966</v>
      </c>
      <c r="M57" s="8">
        <v>8.4828469313344108</v>
      </c>
      <c r="N57" s="8">
        <v>33.089080786685201</v>
      </c>
      <c r="O57" s="7" t="s">
        <v>9</v>
      </c>
      <c r="Q57" s="7" t="s">
        <v>135</v>
      </c>
      <c r="R57" s="9">
        <v>0.99280572052681348</v>
      </c>
      <c r="S57" s="6">
        <v>13.898339</v>
      </c>
      <c r="T57" s="10">
        <f>IFERROR(_xlfn.RANK.AVG(G57,G$3:G$396,0),"")</f>
        <v>182</v>
      </c>
      <c r="U57" s="10">
        <f>IFERROR(_xlfn.RANK.AVG(H57,H$3:H$396,0),"")</f>
        <v>138</v>
      </c>
      <c r="V57" s="10">
        <f>IFERROR(_xlfn.RANK.AVG(I57,I$3:I$396,0),"")</f>
        <v>75</v>
      </c>
      <c r="W57" s="10">
        <f>IFERROR(_xlfn.RANK.AVG(J57,J$3:J$396,0),"")</f>
        <v>93</v>
      </c>
      <c r="X57" s="10">
        <f>IFERROR(_xlfn.RANK.AVG(K57,K$3:K$396,0),"")</f>
        <v>292</v>
      </c>
      <c r="Y57" s="10">
        <f>IFERROR(_xlfn.RANK.AVG(L57,L$3:L$396,0),"")</f>
        <v>60</v>
      </c>
      <c r="Z57" s="10">
        <f>IFERROR(_xlfn.RANK.AVG(M57,M$3:M$396,0),"")</f>
        <v>93</v>
      </c>
      <c r="AA57" s="13">
        <f>SUMPRODUCT($T$1:$Z$1,T57:Z57)</f>
        <v>125.75</v>
      </c>
    </row>
    <row r="58" spans="1:27">
      <c r="A58" s="7" t="s">
        <v>897</v>
      </c>
      <c r="B58" s="7" t="s">
        <v>898</v>
      </c>
      <c r="C58" s="16">
        <v>0.36170540800000001</v>
      </c>
      <c r="D58" s="7" t="s">
        <v>7</v>
      </c>
      <c r="E58" s="7" t="s">
        <v>28</v>
      </c>
      <c r="F58" s="15">
        <f>_xlfn.RANK.AVG(AA58,$AA$3:$AA$396,1)</f>
        <v>60</v>
      </c>
      <c r="G58" s="8">
        <v>4.7890534400939897</v>
      </c>
      <c r="H58" s="8">
        <v>7.7395588190325704</v>
      </c>
      <c r="I58" s="8">
        <v>9.5580323231514406</v>
      </c>
      <c r="J58" s="8">
        <v>14.694710542782399</v>
      </c>
      <c r="K58" s="8">
        <v>26.768884400120701</v>
      </c>
      <c r="L58" s="8">
        <v>11.029249214580201</v>
      </c>
      <c r="M58" s="8">
        <v>-29.999738907587801</v>
      </c>
      <c r="N58" s="8">
        <v>-9.2062976151676992</v>
      </c>
      <c r="O58" s="7" t="s">
        <v>9</v>
      </c>
      <c r="P58" s="7" t="s">
        <v>818</v>
      </c>
      <c r="Q58" s="7" t="s">
        <v>0</v>
      </c>
      <c r="R58" s="9">
        <v>0.63815238609418212</v>
      </c>
      <c r="S58" s="6">
        <v>1.846940875</v>
      </c>
      <c r="T58" s="10">
        <f>IFERROR(_xlfn.RANK.AVG(G58,G$3:G$396,0),"")</f>
        <v>127</v>
      </c>
      <c r="U58" s="10">
        <f>IFERROR(_xlfn.RANK.AVG(H58,H$3:H$396,0),"")</f>
        <v>45</v>
      </c>
      <c r="V58" s="10">
        <f>IFERROR(_xlfn.RANK.AVG(I58,I$3:I$396,0),"")</f>
        <v>96</v>
      </c>
      <c r="W58" s="10">
        <f>IFERROR(_xlfn.RANK.AVG(J58,J$3:J$396,0),"")</f>
        <v>140</v>
      </c>
      <c r="X58" s="10">
        <f>IFERROR(_xlfn.RANK.AVG(K58,K$3:K$396,0),"")</f>
        <v>125</v>
      </c>
      <c r="Y58" s="10">
        <f>IFERROR(_xlfn.RANK.AVG(L58,L$3:L$396,0),"")</f>
        <v>68</v>
      </c>
      <c r="Z58" s="10">
        <f>IFERROR(_xlfn.RANK.AVG(M58,M$3:M$396,0),"")</f>
        <v>347</v>
      </c>
      <c r="AA58" s="13">
        <f>SUMPRODUCT($T$1:$Z$1,T58:Z58)</f>
        <v>126.35</v>
      </c>
    </row>
    <row r="59" spans="1:27">
      <c r="A59" s="7" t="s">
        <v>316</v>
      </c>
      <c r="B59" s="7" t="s">
        <v>317</v>
      </c>
      <c r="C59" s="16">
        <v>4.2567490560000003</v>
      </c>
      <c r="D59" s="7" t="s">
        <v>134</v>
      </c>
      <c r="E59" s="7" t="s">
        <v>101</v>
      </c>
      <c r="F59" s="15">
        <f>_xlfn.RANK.AVG(AA59,$AA$3:$AA$396,1)</f>
        <v>61</v>
      </c>
      <c r="G59" s="8">
        <v>4.34173679351807</v>
      </c>
      <c r="H59" s="8">
        <v>3.4791521955294802</v>
      </c>
      <c r="I59" s="8">
        <v>10.362775564961501</v>
      </c>
      <c r="J59" s="8">
        <v>16.519047167902301</v>
      </c>
      <c r="K59" s="8">
        <v>39.495386613715802</v>
      </c>
      <c r="L59" s="8">
        <v>10.5107823736477</v>
      </c>
      <c r="M59" s="8">
        <v>-17.2207278114853</v>
      </c>
      <c r="N59" s="8">
        <v>3.2708902579960499</v>
      </c>
      <c r="O59" s="7" t="s">
        <v>9</v>
      </c>
      <c r="Q59" s="7" t="s">
        <v>135</v>
      </c>
      <c r="R59" s="9">
        <v>0.78110072853955714</v>
      </c>
      <c r="S59" s="6">
        <v>12.801917</v>
      </c>
      <c r="T59" s="10">
        <f>IFERROR(_xlfn.RANK.AVG(G59,G$3:G$396,0),"")</f>
        <v>162</v>
      </c>
      <c r="U59" s="10">
        <f>IFERROR(_xlfn.RANK.AVG(H59,H$3:H$396,0),"")</f>
        <v>160</v>
      </c>
      <c r="V59" s="10">
        <f>IFERROR(_xlfn.RANK.AVG(I59,I$3:I$396,0),"")</f>
        <v>77</v>
      </c>
      <c r="W59" s="10">
        <f>IFERROR(_xlfn.RANK.AVG(J59,J$3:J$396,0),"")</f>
        <v>120</v>
      </c>
      <c r="X59" s="10">
        <f>IFERROR(_xlfn.RANK.AVG(K59,K$3:K$396,0),"")</f>
        <v>71</v>
      </c>
      <c r="Y59" s="10">
        <f>IFERROR(_xlfn.RANK.AVG(L59,L$3:L$396,0),"")</f>
        <v>72</v>
      </c>
      <c r="Z59" s="10">
        <f>IFERROR(_xlfn.RANK.AVG(M59,M$3:M$396,0),"")</f>
        <v>274</v>
      </c>
      <c r="AA59" s="13">
        <f>SUMPRODUCT($T$1:$Z$1,T59:Z59)</f>
        <v>126.69999999999999</v>
      </c>
    </row>
    <row r="60" spans="1:27">
      <c r="A60" s="7" t="s">
        <v>954</v>
      </c>
      <c r="B60" s="7" t="s">
        <v>955</v>
      </c>
      <c r="C60" s="16">
        <v>0.164138752</v>
      </c>
      <c r="D60" s="7" t="s">
        <v>7</v>
      </c>
      <c r="E60" s="7" t="s">
        <v>28</v>
      </c>
      <c r="F60" s="15">
        <f>_xlfn.RANK.AVG(AA60,$AA$3:$AA$396,1)</f>
        <v>62</v>
      </c>
      <c r="G60" s="8">
        <v>2.1800165176391602</v>
      </c>
      <c r="H60" s="8">
        <v>3.6246011842737</v>
      </c>
      <c r="I60" s="8">
        <v>25.783992074717599</v>
      </c>
      <c r="J60" s="8">
        <v>59.037236610042498</v>
      </c>
      <c r="K60" s="8">
        <v>93.624133212802306</v>
      </c>
      <c r="L60" s="8">
        <v>20.1963596890443</v>
      </c>
      <c r="M60" s="8">
        <v>-33.664469735975501</v>
      </c>
      <c r="N60" s="8">
        <v>-52.397237190829102</v>
      </c>
      <c r="O60" s="7" t="s">
        <v>9</v>
      </c>
      <c r="P60" s="7" t="s">
        <v>956</v>
      </c>
      <c r="Q60" s="7" t="s">
        <v>0</v>
      </c>
      <c r="R60" s="9">
        <v>0.62837270967497116</v>
      </c>
      <c r="S60" s="6">
        <v>1.0402771875000001</v>
      </c>
      <c r="T60" s="10">
        <f>IFERROR(_xlfn.RANK.AVG(G60,G$3:G$396,0),"")</f>
        <v>310</v>
      </c>
      <c r="U60" s="10">
        <f>IFERROR(_xlfn.RANK.AVG(H60,H$3:H$396,0),"")</f>
        <v>155</v>
      </c>
      <c r="V60" s="10">
        <f>IFERROR(_xlfn.RANK.AVG(I60,I$3:I$396,0),"")</f>
        <v>12</v>
      </c>
      <c r="W60" s="10">
        <f>IFERROR(_xlfn.RANK.AVG(J60,J$3:J$396,0),"")</f>
        <v>14</v>
      </c>
      <c r="X60" s="10">
        <f>IFERROR(_xlfn.RANK.AVG(K60,K$3:K$396,0),"")</f>
        <v>7</v>
      </c>
      <c r="Y60" s="10">
        <f>IFERROR(_xlfn.RANK.AVG(L60,L$3:L$396,0),"")</f>
        <v>24</v>
      </c>
      <c r="Z60" s="10">
        <f>IFERROR(_xlfn.RANK.AVG(M60,M$3:M$396,0),"")</f>
        <v>359</v>
      </c>
      <c r="AA60" s="13">
        <f>SUMPRODUCT($T$1:$Z$1,T60:Z60)</f>
        <v>126.75</v>
      </c>
    </row>
    <row r="61" spans="1:27">
      <c r="A61" s="7" t="s">
        <v>779</v>
      </c>
      <c r="B61" s="7" t="s">
        <v>780</v>
      </c>
      <c r="C61" s="16">
        <v>0.77641203199999997</v>
      </c>
      <c r="D61" s="7" t="s">
        <v>7</v>
      </c>
      <c r="E61" s="7" t="s">
        <v>28</v>
      </c>
      <c r="F61" s="15">
        <f>_xlfn.RANK.AVG(AA61,$AA$3:$AA$396,1)</f>
        <v>63.5</v>
      </c>
      <c r="G61" s="8">
        <v>6.2703337669372603</v>
      </c>
      <c r="H61" s="8">
        <v>10.2020894295337</v>
      </c>
      <c r="I61" s="8">
        <v>5.8216043327798701</v>
      </c>
      <c r="J61" s="8">
        <v>15.8828592040014</v>
      </c>
      <c r="K61" s="8">
        <v>8.4446558201483697</v>
      </c>
      <c r="L61" s="8">
        <v>8.4938588906048107</v>
      </c>
      <c r="M61" s="8">
        <v>-24.609434775482001</v>
      </c>
      <c r="N61" s="8">
        <v>-23.844343284565699</v>
      </c>
      <c r="O61" s="7" t="s">
        <v>9</v>
      </c>
      <c r="P61" s="7" t="s">
        <v>87</v>
      </c>
      <c r="Q61" s="7" t="s">
        <v>0</v>
      </c>
      <c r="R61" s="9">
        <v>0.6835827335044411</v>
      </c>
      <c r="S61" s="6">
        <v>2.1469415000000001</v>
      </c>
      <c r="T61" s="10">
        <f>IFERROR(_xlfn.RANK.AVG(G61,G$3:G$396,0),"")</f>
        <v>50</v>
      </c>
      <c r="U61" s="10">
        <f>IFERROR(_xlfn.RANK.AVG(H61,H$3:H$396,0),"")</f>
        <v>22</v>
      </c>
      <c r="V61" s="10">
        <f>IFERROR(_xlfn.RANK.AVG(I61,I$3:I$396,0),"")</f>
        <v>178</v>
      </c>
      <c r="W61" s="10">
        <f>IFERROR(_xlfn.RANK.AVG(J61,J$3:J$396,0),"")</f>
        <v>126</v>
      </c>
      <c r="X61" s="10">
        <f>IFERROR(_xlfn.RANK.AVG(K61,K$3:K$396,0),"")</f>
        <v>271</v>
      </c>
      <c r="Y61" s="10">
        <f>IFERROR(_xlfn.RANK.AVG(L61,L$3:L$396,0),"")</f>
        <v>103</v>
      </c>
      <c r="Z61" s="10">
        <f>IFERROR(_xlfn.RANK.AVG(M61,M$3:M$396,0),"")</f>
        <v>321</v>
      </c>
      <c r="AA61" s="13">
        <f>SUMPRODUCT($T$1:$Z$1,T61:Z61)</f>
        <v>126.85</v>
      </c>
    </row>
    <row r="62" spans="1:27">
      <c r="A62" s="7" t="s">
        <v>937</v>
      </c>
      <c r="B62" s="7" t="s">
        <v>938</v>
      </c>
      <c r="C62" s="16">
        <v>0.23683468799999999</v>
      </c>
      <c r="D62" s="7" t="s">
        <v>185</v>
      </c>
      <c r="E62" s="7" t="s">
        <v>54</v>
      </c>
      <c r="F62" s="15">
        <f>_xlfn.RANK.AVG(AA62,$AA$3:$AA$396,1)</f>
        <v>63.5</v>
      </c>
      <c r="G62" s="8">
        <v>9.3146858215331996</v>
      </c>
      <c r="H62" s="8">
        <v>4.60299754707993</v>
      </c>
      <c r="I62" s="8">
        <v>2.4298343808827099</v>
      </c>
      <c r="J62" s="8">
        <v>17.689178596888102</v>
      </c>
      <c r="K62" s="8">
        <v>26.731528803416399</v>
      </c>
      <c r="L62" s="8">
        <v>4.92732748523603</v>
      </c>
      <c r="M62" s="8">
        <v>-15.1394197391582</v>
      </c>
      <c r="N62" s="8">
        <v>-27.1757602031904</v>
      </c>
      <c r="O62" s="7" t="s">
        <v>9</v>
      </c>
      <c r="P62" s="7" t="s">
        <v>57</v>
      </c>
      <c r="Q62" s="7" t="s">
        <v>186</v>
      </c>
      <c r="R62" s="9">
        <v>0.7584451516103371</v>
      </c>
      <c r="S62" s="6">
        <v>1.1346201250000001</v>
      </c>
      <c r="T62" s="10">
        <f>IFERROR(_xlfn.RANK.AVG(G62,G$3:G$396,0),"")</f>
        <v>9</v>
      </c>
      <c r="U62" s="10">
        <f>IFERROR(_xlfn.RANK.AVG(H62,H$3:H$396,0),"")</f>
        <v>117</v>
      </c>
      <c r="V62" s="10">
        <f>IFERROR(_xlfn.RANK.AVG(I62,I$3:I$396,0),"")</f>
        <v>254</v>
      </c>
      <c r="W62" s="10">
        <f>IFERROR(_xlfn.RANK.AVG(J62,J$3:J$396,0),"")</f>
        <v>108</v>
      </c>
      <c r="X62" s="10">
        <f>IFERROR(_xlfn.RANK.AVG(K62,K$3:K$396,0),"")</f>
        <v>127</v>
      </c>
      <c r="Y62" s="10">
        <f>IFERROR(_xlfn.RANK.AVG(L62,L$3:L$396,0),"")</f>
        <v>170</v>
      </c>
      <c r="Z62" s="10">
        <f>IFERROR(_xlfn.RANK.AVG(M62,M$3:M$396,0),"")</f>
        <v>259</v>
      </c>
      <c r="AA62" s="13">
        <f>SUMPRODUCT($T$1:$Z$1,T62:Z62)</f>
        <v>126.85</v>
      </c>
    </row>
    <row r="63" spans="1:27">
      <c r="A63" s="7" t="s">
        <v>740</v>
      </c>
      <c r="B63" s="7" t="s">
        <v>741</v>
      </c>
      <c r="C63" s="16">
        <v>0.87287443200000003</v>
      </c>
      <c r="D63" s="7" t="s">
        <v>7</v>
      </c>
      <c r="E63" s="7" t="s">
        <v>28</v>
      </c>
      <c r="F63" s="15">
        <f>_xlfn.RANK.AVG(AA63,$AA$3:$AA$396,1)</f>
        <v>65</v>
      </c>
      <c r="G63" s="8">
        <v>10.480888366699199</v>
      </c>
      <c r="H63" s="8">
        <v>7.7025156800581103</v>
      </c>
      <c r="I63" s="8">
        <v>5.3246734749106102</v>
      </c>
      <c r="J63" s="8">
        <v>11.043498903661099</v>
      </c>
      <c r="K63" s="8">
        <v>9.0656257833445792</v>
      </c>
      <c r="L63" s="8">
        <v>12.164400932273001</v>
      </c>
      <c r="M63" s="8">
        <v>-32.725451333023102</v>
      </c>
      <c r="N63" s="8"/>
      <c r="O63" s="7" t="s">
        <v>9</v>
      </c>
      <c r="P63" s="7" t="s">
        <v>22</v>
      </c>
      <c r="Q63" s="7" t="s">
        <v>0</v>
      </c>
      <c r="R63" s="9">
        <v>0.5994087078149769</v>
      </c>
      <c r="S63" s="6">
        <v>3.6541355000000002</v>
      </c>
      <c r="T63" s="10">
        <f>IFERROR(_xlfn.RANK.AVG(G63,G$3:G$396,0),"")</f>
        <v>4</v>
      </c>
      <c r="U63" s="10">
        <f>IFERROR(_xlfn.RANK.AVG(H63,H$3:H$396,0),"")</f>
        <v>47</v>
      </c>
      <c r="V63" s="10">
        <f>IFERROR(_xlfn.RANK.AVG(I63,I$3:I$396,0),"")</f>
        <v>187</v>
      </c>
      <c r="W63" s="10">
        <f>IFERROR(_xlfn.RANK.AVG(J63,J$3:J$396,0),"")</f>
        <v>179</v>
      </c>
      <c r="X63" s="10">
        <f>IFERROR(_xlfn.RANK.AVG(K63,K$3:K$396,0),"")</f>
        <v>264</v>
      </c>
      <c r="Y63" s="10">
        <f>IFERROR(_xlfn.RANK.AVG(L63,L$3:L$396,0),"")</f>
        <v>59</v>
      </c>
      <c r="Z63" s="10">
        <f>IFERROR(_xlfn.RANK.AVG(M63,M$3:M$396,0),"")</f>
        <v>355</v>
      </c>
      <c r="AA63" s="13">
        <f>SUMPRODUCT($T$1:$Z$1,T63:Z63)</f>
        <v>128.94999999999999</v>
      </c>
    </row>
    <row r="64" spans="1:27">
      <c r="A64" s="7" t="s">
        <v>468</v>
      </c>
      <c r="B64" s="7" t="s">
        <v>469</v>
      </c>
      <c r="C64" s="16">
        <v>2.316705024</v>
      </c>
      <c r="D64" s="7" t="s">
        <v>7</v>
      </c>
      <c r="E64" s="7" t="s">
        <v>28</v>
      </c>
      <c r="F64" s="15">
        <f>_xlfn.RANK.AVG(AA64,$AA$3:$AA$396,1)</f>
        <v>66</v>
      </c>
      <c r="G64" s="8">
        <v>1.6570008993148799</v>
      </c>
      <c r="H64" s="8">
        <v>6.7197104068125002</v>
      </c>
      <c r="I64" s="8">
        <v>17.2983453796889</v>
      </c>
      <c r="J64" s="8">
        <v>32.2625790567118</v>
      </c>
      <c r="K64" s="8">
        <v>47.011851028256103</v>
      </c>
      <c r="L64" s="8">
        <v>19.268773036724301</v>
      </c>
      <c r="M64" s="8">
        <v>-5.3458955339411398</v>
      </c>
      <c r="N64" s="8">
        <v>21.415911001721799</v>
      </c>
      <c r="O64" s="7" t="s">
        <v>9</v>
      </c>
      <c r="P64" s="7" t="s">
        <v>93</v>
      </c>
      <c r="Q64" s="7" t="s">
        <v>0</v>
      </c>
      <c r="R64" s="9">
        <v>0.90209264511120368</v>
      </c>
      <c r="S64" s="6">
        <v>13.363200000000001</v>
      </c>
      <c r="T64" s="10">
        <f>IFERROR(_xlfn.RANK.AVG(G64,G$3:G$396,0),"")</f>
        <v>328</v>
      </c>
      <c r="U64" s="10">
        <f>IFERROR(_xlfn.RANK.AVG(H64,H$3:H$396,0),"")</f>
        <v>63</v>
      </c>
      <c r="V64" s="10">
        <f>IFERROR(_xlfn.RANK.AVG(I64,I$3:I$396,0),"")</f>
        <v>28</v>
      </c>
      <c r="W64" s="10">
        <f>IFERROR(_xlfn.RANK.AVG(J64,J$3:J$396,0),"")</f>
        <v>35</v>
      </c>
      <c r="X64" s="10">
        <f>IFERROR(_xlfn.RANK.AVG(K64,K$3:K$396,0),"")</f>
        <v>52</v>
      </c>
      <c r="Y64" s="10">
        <f>IFERROR(_xlfn.RANK.AVG(L64,L$3:L$396,0),"")</f>
        <v>28</v>
      </c>
      <c r="Z64" s="10">
        <f>IFERROR(_xlfn.RANK.AVG(M64,M$3:M$396,0),"")</f>
        <v>179</v>
      </c>
      <c r="AA64" s="13">
        <f>SUMPRODUCT($T$1:$Z$1,T64:Z64)</f>
        <v>130.25</v>
      </c>
    </row>
    <row r="65" spans="1:27">
      <c r="A65" s="7" t="s">
        <v>825</v>
      </c>
      <c r="B65" s="7" t="s">
        <v>826</v>
      </c>
      <c r="C65" s="16">
        <v>0.64345849600000005</v>
      </c>
      <c r="D65" s="7" t="s">
        <v>78</v>
      </c>
      <c r="E65" s="7" t="s">
        <v>101</v>
      </c>
      <c r="F65" s="15">
        <f>_xlfn.RANK.AVG(AA65,$AA$3:$AA$396,1)</f>
        <v>67</v>
      </c>
      <c r="G65" s="8">
        <v>3.2352941036224401</v>
      </c>
      <c r="H65" s="8">
        <v>1.8988141951684401</v>
      </c>
      <c r="I65" s="8">
        <v>12.785335766411301</v>
      </c>
      <c r="J65" s="8">
        <v>23.6767194610083</v>
      </c>
      <c r="K65" s="8">
        <v>45.5072064241281</v>
      </c>
      <c r="L65" s="8">
        <v>15.699358482036001</v>
      </c>
      <c r="M65" s="8">
        <v>-5.8302528903136999</v>
      </c>
      <c r="N65" s="8">
        <v>14.320905198045899</v>
      </c>
      <c r="O65" s="7" t="s">
        <v>43</v>
      </c>
      <c r="P65" s="7" t="s">
        <v>68</v>
      </c>
      <c r="Q65" s="7" t="s">
        <v>80</v>
      </c>
      <c r="R65" s="9">
        <v>0.87938256598334263</v>
      </c>
      <c r="S65" s="6">
        <v>1.0451969999999999</v>
      </c>
      <c r="T65" s="10">
        <f>IFERROR(_xlfn.RANK.AVG(G65,G$3:G$396,0),"")</f>
        <v>256</v>
      </c>
      <c r="U65" s="10">
        <f>IFERROR(_xlfn.RANK.AVG(H65,H$3:H$396,0),"")</f>
        <v>230</v>
      </c>
      <c r="V65" s="10">
        <f>IFERROR(_xlfn.RANK.AVG(I65,I$3:I$396,0),"")</f>
        <v>45</v>
      </c>
      <c r="W65" s="10">
        <f>IFERROR(_xlfn.RANK.AVG(J65,J$3:J$396,0),"")</f>
        <v>68</v>
      </c>
      <c r="X65" s="10">
        <f>IFERROR(_xlfn.RANK.AVG(K65,K$3:K$396,0),"")</f>
        <v>54</v>
      </c>
      <c r="Y65" s="10">
        <f>IFERROR(_xlfn.RANK.AVG(L65,L$3:L$396,0),"")</f>
        <v>40</v>
      </c>
      <c r="Z65" s="10">
        <f>IFERROR(_xlfn.RANK.AVG(M65,M$3:M$396,0),"")</f>
        <v>183</v>
      </c>
      <c r="AA65" s="13">
        <f>SUMPRODUCT($T$1:$Z$1,T65:Z65)</f>
        <v>130.4</v>
      </c>
    </row>
    <row r="66" spans="1:27">
      <c r="A66" s="7" t="s">
        <v>959</v>
      </c>
      <c r="B66" s="7" t="s">
        <v>960</v>
      </c>
      <c r="C66" s="16">
        <v>0.13975996800000001</v>
      </c>
      <c r="D66" s="7" t="s">
        <v>621</v>
      </c>
      <c r="E66" s="7" t="s">
        <v>101</v>
      </c>
      <c r="F66" s="15">
        <f>_xlfn.RANK.AVG(AA66,$AA$3:$AA$396,1)</f>
        <v>68</v>
      </c>
      <c r="G66" s="8">
        <v>0</v>
      </c>
      <c r="H66" s="8">
        <v>-0.46645367218011202</v>
      </c>
      <c r="I66" s="8">
        <v>71.392815506729406</v>
      </c>
      <c r="J66" s="8">
        <v>94.6299467336829</v>
      </c>
      <c r="K66" s="8">
        <v>111.74886144452501</v>
      </c>
      <c r="L66" s="8">
        <v>78.394924802462697</v>
      </c>
      <c r="M66" s="8">
        <v>74.517372195454698</v>
      </c>
      <c r="N66" s="8">
        <v>39.948821692856797</v>
      </c>
      <c r="O66" s="7" t="s">
        <v>9</v>
      </c>
      <c r="P66" s="7" t="s">
        <v>961</v>
      </c>
      <c r="Q66" s="7" t="s">
        <v>622</v>
      </c>
      <c r="R66" s="9">
        <v>0.84508226250328822</v>
      </c>
      <c r="S66" s="6">
        <v>9.0344139999999999</v>
      </c>
      <c r="T66" s="10">
        <f>IFERROR(_xlfn.RANK.AVG(G66,G$3:G$396,0),"")</f>
        <v>372</v>
      </c>
      <c r="U66" s="10">
        <f>IFERROR(_xlfn.RANK.AVG(H66,H$3:H$396,0),"")</f>
        <v>333</v>
      </c>
      <c r="V66" s="10">
        <f>IFERROR(_xlfn.RANK.AVG(I66,I$3:I$396,0),"")</f>
        <v>3</v>
      </c>
      <c r="W66" s="10">
        <f>IFERROR(_xlfn.RANK.AVG(J66,J$3:J$396,0),"")</f>
        <v>6</v>
      </c>
      <c r="X66" s="10">
        <f>IFERROR(_xlfn.RANK.AVG(K66,K$3:K$396,0),"")</f>
        <v>6</v>
      </c>
      <c r="Y66" s="10">
        <f>IFERROR(_xlfn.RANK.AVG(L66,L$3:L$396,0),"")</f>
        <v>5</v>
      </c>
      <c r="Z66" s="10">
        <f>IFERROR(_xlfn.RANK.AVG(M66,M$3:M$396,0),"")</f>
        <v>10</v>
      </c>
      <c r="AA66" s="13">
        <f>SUMPRODUCT($T$1:$Z$1,T66:Z66)</f>
        <v>131.55000000000001</v>
      </c>
    </row>
    <row r="67" spans="1:27">
      <c r="A67" s="7" t="s">
        <v>275</v>
      </c>
      <c r="B67" s="7" t="s">
        <v>276</v>
      </c>
      <c r="C67" s="16">
        <v>4.9548610560000004</v>
      </c>
      <c r="D67" s="7" t="s">
        <v>134</v>
      </c>
      <c r="E67" s="7" t="s">
        <v>54</v>
      </c>
      <c r="F67" s="15">
        <f>_xlfn.RANK.AVG(AA67,$AA$3:$AA$396,1)</f>
        <v>69</v>
      </c>
      <c r="G67" s="8">
        <v>3.5676250457763699</v>
      </c>
      <c r="H67" s="8">
        <v>7.7656136580398902</v>
      </c>
      <c r="I67" s="8">
        <v>12.5083038148352</v>
      </c>
      <c r="J67" s="8">
        <v>18.3485217887003</v>
      </c>
      <c r="K67" s="8">
        <v>35.795152237708997</v>
      </c>
      <c r="L67" s="8">
        <v>8.7672942917430294</v>
      </c>
      <c r="M67" s="8">
        <v>-14.417139765195699</v>
      </c>
      <c r="N67" s="8">
        <v>35.455197407948802</v>
      </c>
      <c r="O67" s="7" t="s">
        <v>9</v>
      </c>
      <c r="Q67" s="7" t="s">
        <v>135</v>
      </c>
      <c r="R67" s="9">
        <v>0.82001244691007102</v>
      </c>
      <c r="S67" s="6">
        <v>11.860764</v>
      </c>
      <c r="T67" s="10">
        <f>IFERROR(_xlfn.RANK.AVG(G67,G$3:G$396,0),"")</f>
        <v>235</v>
      </c>
      <c r="U67" s="10">
        <f>IFERROR(_xlfn.RANK.AVG(H67,H$3:H$396,0),"")</f>
        <v>43</v>
      </c>
      <c r="V67" s="10">
        <f>IFERROR(_xlfn.RANK.AVG(I67,I$3:I$396,0),"")</f>
        <v>47</v>
      </c>
      <c r="W67" s="10">
        <f>IFERROR(_xlfn.RANK.AVG(J67,J$3:J$396,0),"")</f>
        <v>101</v>
      </c>
      <c r="X67" s="10">
        <f>IFERROR(_xlfn.RANK.AVG(K67,K$3:K$396,0),"")</f>
        <v>84</v>
      </c>
      <c r="Y67" s="10">
        <f>IFERROR(_xlfn.RANK.AVG(L67,L$3:L$396,0),"")</f>
        <v>100</v>
      </c>
      <c r="Z67" s="10">
        <f>IFERROR(_xlfn.RANK.AVG(M67,M$3:M$396,0),"")</f>
        <v>255</v>
      </c>
      <c r="AA67" s="13">
        <f>SUMPRODUCT($T$1:$Z$1,T67:Z67)</f>
        <v>131.60000000000002</v>
      </c>
    </row>
    <row r="68" spans="1:27">
      <c r="A68" s="7" t="s">
        <v>293</v>
      </c>
      <c r="B68" s="7" t="s">
        <v>294</v>
      </c>
      <c r="C68" s="16">
        <v>4.5963084800000003</v>
      </c>
      <c r="D68" s="7" t="s">
        <v>7</v>
      </c>
      <c r="E68" s="7" t="s">
        <v>28</v>
      </c>
      <c r="F68" s="15">
        <f>_xlfn.RANK.AVG(AA68,$AA$3:$AA$396,1)</f>
        <v>70</v>
      </c>
      <c r="G68" s="8">
        <v>6.0945878028869602</v>
      </c>
      <c r="H68" s="8">
        <v>3.87439532607352</v>
      </c>
      <c r="I68" s="8">
        <v>6.5731324213276903</v>
      </c>
      <c r="J68" s="8">
        <v>15.708945137944999</v>
      </c>
      <c r="K68" s="8">
        <v>18.083856730978798</v>
      </c>
      <c r="L68" s="8">
        <v>2.11601276465947</v>
      </c>
      <c r="M68" s="8">
        <v>-18.789250601859901</v>
      </c>
      <c r="N68" s="8">
        <v>48.767726712731999</v>
      </c>
      <c r="O68" s="7" t="s">
        <v>9</v>
      </c>
      <c r="P68" s="7" t="s">
        <v>22</v>
      </c>
      <c r="Q68" s="7" t="s">
        <v>0</v>
      </c>
      <c r="R68" s="9">
        <v>0.75100698022566226</v>
      </c>
      <c r="S68" s="6">
        <v>32.527940000000001</v>
      </c>
      <c r="T68" s="10">
        <f>IFERROR(_xlfn.RANK.AVG(G68,G$3:G$396,0),"")</f>
        <v>55</v>
      </c>
      <c r="U68" s="10">
        <f>IFERROR(_xlfn.RANK.AVG(H68,H$3:H$396,0),"")</f>
        <v>147</v>
      </c>
      <c r="V68" s="10">
        <f>IFERROR(_xlfn.RANK.AVG(I68,I$3:I$396,0),"")</f>
        <v>160</v>
      </c>
      <c r="W68" s="10">
        <f>IFERROR(_xlfn.RANK.AVG(J68,J$3:J$396,0),"")</f>
        <v>128</v>
      </c>
      <c r="X68" s="10">
        <f>IFERROR(_xlfn.RANK.AVG(K68,K$3:K$396,0),"")</f>
        <v>203</v>
      </c>
      <c r="Y68" s="10">
        <f>IFERROR(_xlfn.RANK.AVG(L68,L$3:L$396,0),"")</f>
        <v>236</v>
      </c>
      <c r="Z68" s="10">
        <f>IFERROR(_xlfn.RANK.AVG(M68,M$3:M$396,0),"")</f>
        <v>284</v>
      </c>
      <c r="AA68" s="13">
        <f>SUMPRODUCT($T$1:$Z$1,T68:Z68)</f>
        <v>132</v>
      </c>
    </row>
    <row r="69" spans="1:27">
      <c r="A69" s="7" t="s">
        <v>807</v>
      </c>
      <c r="B69" s="7" t="s">
        <v>808</v>
      </c>
      <c r="C69" s="16">
        <v>0.70084051199999997</v>
      </c>
      <c r="D69" s="7" t="s">
        <v>122</v>
      </c>
      <c r="E69" s="7" t="s">
        <v>28</v>
      </c>
      <c r="F69" s="15">
        <f>_xlfn.RANK.AVG(AA69,$AA$3:$AA$396,1)</f>
        <v>71</v>
      </c>
      <c r="G69" s="8">
        <v>5.9617829322814897</v>
      </c>
      <c r="H69" s="8">
        <v>3.1624458861946798</v>
      </c>
      <c r="I69" s="8">
        <v>1.94317340441716</v>
      </c>
      <c r="J69" s="8">
        <v>22.658023828125401</v>
      </c>
      <c r="K69" s="8">
        <v>29.512648209007299</v>
      </c>
      <c r="L69" s="8">
        <v>7.7624547347778803</v>
      </c>
      <c r="M69" s="8">
        <v>-4.4919898576025501</v>
      </c>
      <c r="N69" s="8"/>
      <c r="O69" s="7" t="s">
        <v>123</v>
      </c>
      <c r="P69" s="7" t="s">
        <v>809</v>
      </c>
      <c r="Q69" s="7" t="s">
        <v>125</v>
      </c>
      <c r="R69" s="9">
        <v>0.90009182305273205</v>
      </c>
      <c r="S69" s="6">
        <v>1.9714631250000001</v>
      </c>
      <c r="T69" s="10">
        <f>IFERROR(_xlfn.RANK.AVG(G69,G$3:G$396,0),"")</f>
        <v>63</v>
      </c>
      <c r="U69" s="10">
        <f>IFERROR(_xlfn.RANK.AVG(H69,H$3:H$396,0),"")</f>
        <v>172</v>
      </c>
      <c r="V69" s="10">
        <f>IFERROR(_xlfn.RANK.AVG(I69,I$3:I$396,0),"")</f>
        <v>265</v>
      </c>
      <c r="W69" s="10">
        <f>IFERROR(_xlfn.RANK.AVG(J69,J$3:J$396,0),"")</f>
        <v>75</v>
      </c>
      <c r="X69" s="10">
        <f>IFERROR(_xlfn.RANK.AVG(K69,K$3:K$396,0),"")</f>
        <v>112</v>
      </c>
      <c r="Y69" s="10">
        <f>IFERROR(_xlfn.RANK.AVG(L69,L$3:L$396,0),"")</f>
        <v>115</v>
      </c>
      <c r="Z69" s="10">
        <f>IFERROR(_xlfn.RANK.AVG(M69,M$3:M$396,0),"")</f>
        <v>171</v>
      </c>
      <c r="AA69" s="13">
        <f>SUMPRODUCT($T$1:$Z$1,T69:Z69)</f>
        <v>132.4</v>
      </c>
    </row>
    <row r="70" spans="1:27">
      <c r="A70" s="7" t="s">
        <v>291</v>
      </c>
      <c r="B70" s="7" t="s">
        <v>292</v>
      </c>
      <c r="C70" s="16">
        <v>4.6248919040000001</v>
      </c>
      <c r="D70" s="7" t="s">
        <v>7</v>
      </c>
      <c r="E70" s="7" t="s">
        <v>54</v>
      </c>
      <c r="F70" s="15">
        <f>_xlfn.RANK.AVG(AA70,$AA$3:$AA$396,1)</f>
        <v>72</v>
      </c>
      <c r="G70" s="8">
        <v>5.5464792251586896</v>
      </c>
      <c r="H70" s="8">
        <v>3.06267415378665</v>
      </c>
      <c r="I70" s="8">
        <v>6.3184017303767401</v>
      </c>
      <c r="J70" s="8">
        <v>16.513523532502401</v>
      </c>
      <c r="K70" s="8">
        <v>32.969300298112202</v>
      </c>
      <c r="L70" s="8">
        <v>7.4961449368754502</v>
      </c>
      <c r="M70" s="8">
        <v>-25.575703863996399</v>
      </c>
      <c r="N70" s="8">
        <v>-18.1420028812753</v>
      </c>
      <c r="O70" s="7" t="s">
        <v>9</v>
      </c>
      <c r="P70" s="7" t="s">
        <v>57</v>
      </c>
      <c r="Q70" s="7" t="s">
        <v>0</v>
      </c>
      <c r="R70" s="9">
        <v>0.66464608123292779</v>
      </c>
      <c r="S70" s="6">
        <v>89.379823999999999</v>
      </c>
      <c r="T70" s="10">
        <f>IFERROR(_xlfn.RANK.AVG(G70,G$3:G$396,0),"")</f>
        <v>81</v>
      </c>
      <c r="U70" s="10">
        <f>IFERROR(_xlfn.RANK.AVG(H70,H$3:H$396,0),"")</f>
        <v>176</v>
      </c>
      <c r="V70" s="10">
        <f>IFERROR(_xlfn.RANK.AVG(I70,I$3:I$396,0),"")</f>
        <v>168</v>
      </c>
      <c r="W70" s="10">
        <f>IFERROR(_xlfn.RANK.AVG(J70,J$3:J$396,0),"")</f>
        <v>121</v>
      </c>
      <c r="X70" s="10">
        <f>IFERROR(_xlfn.RANK.AVG(K70,K$3:K$396,0),"")</f>
        <v>99</v>
      </c>
      <c r="Y70" s="10">
        <f>IFERROR(_xlfn.RANK.AVG(L70,L$3:L$396,0),"")</f>
        <v>121</v>
      </c>
      <c r="Z70" s="10">
        <f>IFERROR(_xlfn.RANK.AVG(M70,M$3:M$396,0),"")</f>
        <v>326</v>
      </c>
      <c r="AA70" s="13">
        <f>SUMPRODUCT($T$1:$Z$1,T70:Z70)</f>
        <v>132.65</v>
      </c>
    </row>
    <row r="71" spans="1:27">
      <c r="A71" s="7" t="s">
        <v>786</v>
      </c>
      <c r="B71" s="7" t="s">
        <v>787</v>
      </c>
      <c r="C71" s="16">
        <v>0.76004627199999997</v>
      </c>
      <c r="D71" s="7" t="s">
        <v>772</v>
      </c>
      <c r="E71" s="7" t="s">
        <v>8</v>
      </c>
      <c r="F71" s="15">
        <f>_xlfn.RANK.AVG(AA71,$AA$3:$AA$396,1)</f>
        <v>73</v>
      </c>
      <c r="G71" s="8">
        <v>0</v>
      </c>
      <c r="H71" s="8">
        <v>4.5272085276915099</v>
      </c>
      <c r="I71" s="8">
        <v>12.129559220898599</v>
      </c>
      <c r="J71" s="8"/>
      <c r="K71" s="8"/>
      <c r="L71" s="8">
        <v>13.9352820345102</v>
      </c>
      <c r="M71" s="8"/>
      <c r="N71" s="8"/>
      <c r="O71" s="7" t="s">
        <v>145</v>
      </c>
      <c r="Q71" s="7" t="s">
        <v>145</v>
      </c>
      <c r="R71" s="9">
        <v>0.99004359299691602</v>
      </c>
      <c r="S71" s="6">
        <v>2.10812</v>
      </c>
      <c r="T71" s="10">
        <f>IFERROR(_xlfn.RANK.AVG(G71,G$3:G$396,0),"")</f>
        <v>372</v>
      </c>
      <c r="U71" s="10">
        <f>IFERROR(_xlfn.RANK.AVG(H71,H$3:H$396,0),"")</f>
        <v>120</v>
      </c>
      <c r="V71" s="10">
        <f>IFERROR(_xlfn.RANK.AVG(I71,I$3:I$396,0),"")</f>
        <v>51</v>
      </c>
      <c r="W71" s="10" t="str">
        <f>IFERROR(_xlfn.RANK.AVG(J71,J$3:J$396,0),"")</f>
        <v/>
      </c>
      <c r="X71" s="10" t="str">
        <f>IFERROR(_xlfn.RANK.AVG(K71,K$3:K$396,0),"")</f>
        <v/>
      </c>
      <c r="Y71" s="10">
        <f>IFERROR(_xlfn.RANK.AVG(L71,L$3:L$396,0),"")</f>
        <v>48</v>
      </c>
      <c r="Z71" s="10" t="str">
        <f>IFERROR(_xlfn.RANK.AVG(M71,M$3:M$396,0),"")</f>
        <v/>
      </c>
      <c r="AA71" s="13">
        <f>SUMPRODUCT($T$1:$Z$1,T71:Z71)</f>
        <v>132.75</v>
      </c>
    </row>
    <row r="72" spans="1:27">
      <c r="A72" s="7" t="s">
        <v>639</v>
      </c>
      <c r="B72" s="7" t="s">
        <v>640</v>
      </c>
      <c r="C72" s="16">
        <v>1.34681728</v>
      </c>
      <c r="D72" s="7" t="s">
        <v>134</v>
      </c>
      <c r="E72" s="7" t="s">
        <v>101</v>
      </c>
      <c r="F72" s="15">
        <f>_xlfn.RANK.AVG(AA72,$AA$3:$AA$396,1)</f>
        <v>74.5</v>
      </c>
      <c r="G72" s="8">
        <v>3.9744498729705802</v>
      </c>
      <c r="H72" s="8">
        <v>5.2170575205337002</v>
      </c>
      <c r="I72" s="8">
        <v>7.47363866811639</v>
      </c>
      <c r="J72" s="8">
        <v>21.805149197774401</v>
      </c>
      <c r="K72" s="8">
        <v>27.0275631058607</v>
      </c>
      <c r="L72" s="8">
        <v>8.1924972321309806</v>
      </c>
      <c r="M72" s="8">
        <v>7.1176999321486596</v>
      </c>
      <c r="N72" s="8">
        <v>67.473835423126701</v>
      </c>
      <c r="O72" s="7" t="s">
        <v>9</v>
      </c>
      <c r="Q72" s="7" t="s">
        <v>135</v>
      </c>
      <c r="R72" s="9">
        <v>0.98028996093750365</v>
      </c>
      <c r="S72" s="6">
        <v>3.2704680000000002</v>
      </c>
      <c r="T72" s="10">
        <f>IFERROR(_xlfn.RANK.AVG(G72,G$3:G$396,0),"")</f>
        <v>201</v>
      </c>
      <c r="U72" s="10">
        <f>IFERROR(_xlfn.RANK.AVG(H72,H$3:H$396,0),"")</f>
        <v>100</v>
      </c>
      <c r="V72" s="10">
        <f>IFERROR(_xlfn.RANK.AVG(I72,I$3:I$396,0),"")</f>
        <v>132</v>
      </c>
      <c r="W72" s="10">
        <f>IFERROR(_xlfn.RANK.AVG(J72,J$3:J$396,0),"")</f>
        <v>79</v>
      </c>
      <c r="X72" s="10">
        <f>IFERROR(_xlfn.RANK.AVG(K72,K$3:K$396,0),"")</f>
        <v>123</v>
      </c>
      <c r="Y72" s="10">
        <f>IFERROR(_xlfn.RANK.AVG(L72,L$3:L$396,0),"")</f>
        <v>108</v>
      </c>
      <c r="Z72" s="10">
        <f>IFERROR(_xlfn.RANK.AVG(M72,M$3:M$396,0),"")</f>
        <v>97</v>
      </c>
      <c r="AA72" s="13">
        <f>SUMPRODUCT($T$1:$Z$1,T72:Z72)</f>
        <v>134.44999999999999</v>
      </c>
    </row>
    <row r="73" spans="1:27">
      <c r="A73" s="17" t="s">
        <v>437</v>
      </c>
      <c r="B73" s="17" t="s">
        <v>438</v>
      </c>
      <c r="C73" s="18">
        <v>2.672284672</v>
      </c>
      <c r="D73" s="17" t="s">
        <v>7</v>
      </c>
      <c r="E73" s="17" t="s">
        <v>101</v>
      </c>
      <c r="F73" s="19">
        <f>_xlfn.RANK.AVG(AA73,$AA$3:$AA$396,1)</f>
        <v>76</v>
      </c>
      <c r="G73" s="21">
        <v>0</v>
      </c>
      <c r="H73" s="8">
        <v>10.6930681476756</v>
      </c>
      <c r="I73" s="8">
        <v>12.4748569128678</v>
      </c>
      <c r="J73" s="8">
        <v>39.750003814697301</v>
      </c>
      <c r="K73" s="8">
        <v>141.99135459118801</v>
      </c>
      <c r="L73" s="8">
        <v>16.2162207710467</v>
      </c>
      <c r="M73" s="8">
        <v>24.758131784468599</v>
      </c>
      <c r="N73" s="8">
        <v>-17.175294822993202</v>
      </c>
      <c r="O73" s="17" t="s">
        <v>144</v>
      </c>
      <c r="P73" s="17"/>
      <c r="Q73" s="17" t="s">
        <v>145</v>
      </c>
      <c r="R73" s="21">
        <v>0.96048109754473876</v>
      </c>
      <c r="S73" s="22">
        <v>24.17773</v>
      </c>
      <c r="T73" s="23">
        <f>IFERROR(_xlfn.RANK.AVG(G73,G$3:G$396,0),"")</f>
        <v>372</v>
      </c>
      <c r="U73" s="23">
        <f>IFERROR(_xlfn.RANK.AVG(H73,H$3:H$396,0),"")</f>
        <v>20</v>
      </c>
      <c r="V73" s="23">
        <f>IFERROR(_xlfn.RANK.AVG(I73,I$3:I$396,0),"")</f>
        <v>48</v>
      </c>
      <c r="W73" s="23">
        <f>IFERROR(_xlfn.RANK.AVG(J73,J$3:J$396,0),"")</f>
        <v>26</v>
      </c>
      <c r="X73" s="23">
        <f>IFERROR(_xlfn.RANK.AVG(K73,K$3:K$396,0),"")</f>
        <v>3</v>
      </c>
      <c r="Y73" s="23">
        <f>IFERROR(_xlfn.RANK.AVG(L73,L$3:L$396,0),"")</f>
        <v>39</v>
      </c>
      <c r="Z73" s="23">
        <f>IFERROR(_xlfn.RANK.AVG(M73,M$3:M$396,0),"")</f>
        <v>28</v>
      </c>
      <c r="AA73" s="24">
        <f>SUMPRODUCT($T$1:$Z$1,T73:Z73)</f>
        <v>134.6</v>
      </c>
    </row>
    <row r="74" spans="1:27">
      <c r="A74" s="7" t="s">
        <v>553</v>
      </c>
      <c r="B74" s="7" t="s">
        <v>554</v>
      </c>
      <c r="C74" s="16">
        <v>1.780224128</v>
      </c>
      <c r="D74" s="7" t="s">
        <v>7</v>
      </c>
      <c r="E74" s="7" t="s">
        <v>13</v>
      </c>
      <c r="F74" s="15">
        <f>_xlfn.RANK.AVG(AA74,$AA$3:$AA$396,1)</f>
        <v>78.5</v>
      </c>
      <c r="G74" s="8">
        <v>3.9845049381256099</v>
      </c>
      <c r="H74" s="8">
        <v>0.94972111685387395</v>
      </c>
      <c r="I74" s="8">
        <v>9.25029440512637</v>
      </c>
      <c r="J74" s="8">
        <v>23.3544353942765</v>
      </c>
      <c r="K74" s="8">
        <v>24.380023829949899</v>
      </c>
      <c r="L74" s="8">
        <v>4.3302541178688703</v>
      </c>
      <c r="M74" s="8">
        <v>24.288833258073399</v>
      </c>
      <c r="N74" s="8">
        <v>41.330029724572398</v>
      </c>
      <c r="O74" s="7" t="s">
        <v>9</v>
      </c>
      <c r="P74" s="7" t="s">
        <v>235</v>
      </c>
      <c r="Q74" s="7" t="s">
        <v>0</v>
      </c>
      <c r="R74" s="9">
        <v>0.96838155640876256</v>
      </c>
      <c r="S74" s="6">
        <v>10.220083000000001</v>
      </c>
      <c r="T74" s="10">
        <f>IFERROR(_xlfn.RANK.AVG(G74,G$3:G$396,0),"")</f>
        <v>199</v>
      </c>
      <c r="U74" s="10">
        <f>IFERROR(_xlfn.RANK.AVG(H74,H$3:H$396,0),"")</f>
        <v>275</v>
      </c>
      <c r="V74" s="10">
        <f>IFERROR(_xlfn.RANK.AVG(I74,I$3:I$396,0),"")</f>
        <v>103</v>
      </c>
      <c r="W74" s="10">
        <f>IFERROR(_xlfn.RANK.AVG(J74,J$3:J$396,0),"")</f>
        <v>71</v>
      </c>
      <c r="X74" s="10">
        <f>IFERROR(_xlfn.RANK.AVG(K74,K$3:K$396,0),"")</f>
        <v>144</v>
      </c>
      <c r="Y74" s="10">
        <f>IFERROR(_xlfn.RANK.AVG(L74,L$3:L$396,0),"")</f>
        <v>183</v>
      </c>
      <c r="Z74" s="10">
        <f>IFERROR(_xlfn.RANK.AVG(M74,M$3:M$396,0),"")</f>
        <v>32</v>
      </c>
      <c r="AA74" s="13">
        <f>SUMPRODUCT($T$1:$Z$1,T74:Z74)</f>
        <v>134.89999999999998</v>
      </c>
    </row>
    <row r="75" spans="1:27">
      <c r="A75" s="7" t="s">
        <v>405</v>
      </c>
      <c r="B75" s="7" t="s">
        <v>406</v>
      </c>
      <c r="C75" s="16">
        <v>3.0448340479999998</v>
      </c>
      <c r="D75" s="7" t="s">
        <v>122</v>
      </c>
      <c r="E75" s="7" t="s">
        <v>54</v>
      </c>
      <c r="F75" s="15">
        <f>_xlfn.RANK.AVG(AA75,$AA$3:$AA$396,1)</f>
        <v>78.5</v>
      </c>
      <c r="G75" s="8">
        <v>4.9661021232604998</v>
      </c>
      <c r="H75" s="8">
        <v>0.550733173566753</v>
      </c>
      <c r="I75" s="8">
        <v>7.0257643978932904</v>
      </c>
      <c r="J75" s="8">
        <v>17.1264270056312</v>
      </c>
      <c r="K75" s="8">
        <v>14.9123472243649</v>
      </c>
      <c r="L75" s="8">
        <v>7.5175202842914199</v>
      </c>
      <c r="M75" s="8">
        <v>4.0893572754542999</v>
      </c>
      <c r="N75" s="8">
        <v>16.9659379236939</v>
      </c>
      <c r="O75" s="7" t="s">
        <v>123</v>
      </c>
      <c r="P75" s="7" t="s">
        <v>194</v>
      </c>
      <c r="Q75" s="7" t="s">
        <v>125</v>
      </c>
      <c r="R75" s="9">
        <v>0.96441592644472351</v>
      </c>
      <c r="S75" s="6">
        <v>11.105933</v>
      </c>
      <c r="T75" s="10">
        <f>IFERROR(_xlfn.RANK.AVG(G75,G$3:G$396,0),"")</f>
        <v>110</v>
      </c>
      <c r="U75" s="10">
        <f>IFERROR(_xlfn.RANK.AVG(H75,H$3:H$396,0),"")</f>
        <v>298</v>
      </c>
      <c r="V75" s="10">
        <f>IFERROR(_xlfn.RANK.AVG(I75,I$3:I$396,0),"")</f>
        <v>144</v>
      </c>
      <c r="W75" s="10">
        <f>IFERROR(_xlfn.RANK.AVG(J75,J$3:J$396,0),"")</f>
        <v>113</v>
      </c>
      <c r="X75" s="10">
        <f>IFERROR(_xlfn.RANK.AVG(K75,K$3:K$396,0),"")</f>
        <v>221</v>
      </c>
      <c r="Y75" s="10">
        <f>IFERROR(_xlfn.RANK.AVG(L75,L$3:L$396,0),"")</f>
        <v>120</v>
      </c>
      <c r="Z75" s="10">
        <f>IFERROR(_xlfn.RANK.AVG(M75,M$3:M$396,0),"")</f>
        <v>114</v>
      </c>
      <c r="AA75" s="13">
        <f>SUMPRODUCT($T$1:$Z$1,T75:Z75)</f>
        <v>134.89999999999998</v>
      </c>
    </row>
    <row r="76" spans="1:27">
      <c r="A76" s="7" t="s">
        <v>584</v>
      </c>
      <c r="B76" s="7" t="s">
        <v>585</v>
      </c>
      <c r="C76" s="16">
        <v>1.6167796480000001</v>
      </c>
      <c r="D76" s="7" t="s">
        <v>7</v>
      </c>
      <c r="E76" s="7" t="s">
        <v>35</v>
      </c>
      <c r="F76" s="15">
        <f>_xlfn.RANK.AVG(AA76,$AA$3:$AA$396,1)</f>
        <v>80</v>
      </c>
      <c r="G76" s="8">
        <v>5.4702491760253897</v>
      </c>
      <c r="H76" s="8">
        <v>4.3826696384301496</v>
      </c>
      <c r="I76" s="8">
        <v>6.4728615165852998</v>
      </c>
      <c r="J76" s="8">
        <v>14.9245864601154</v>
      </c>
      <c r="K76" s="8">
        <v>11.047451805703799</v>
      </c>
      <c r="L76" s="8">
        <v>7.6221472575375797</v>
      </c>
      <c r="M76" s="8">
        <v>-6.9046246653076597</v>
      </c>
      <c r="N76" s="8">
        <v>27.636204595255801</v>
      </c>
      <c r="O76" s="7" t="s">
        <v>9</v>
      </c>
      <c r="P76" s="7" t="s">
        <v>68</v>
      </c>
      <c r="Q76" s="7" t="s">
        <v>0</v>
      </c>
      <c r="R76" s="9">
        <v>0.82534654069655056</v>
      </c>
      <c r="S76" s="6">
        <v>8.9337979999999995</v>
      </c>
      <c r="T76" s="10">
        <f>IFERROR(_xlfn.RANK.AVG(G76,G$3:G$396,0),"")</f>
        <v>86</v>
      </c>
      <c r="U76" s="10">
        <f>IFERROR(_xlfn.RANK.AVG(H76,H$3:H$396,0),"")</f>
        <v>123</v>
      </c>
      <c r="V76" s="10">
        <f>IFERROR(_xlfn.RANK.AVG(I76,I$3:I$396,0),"")</f>
        <v>163</v>
      </c>
      <c r="W76" s="10">
        <f>IFERROR(_xlfn.RANK.AVG(J76,J$3:J$396,0),"")</f>
        <v>139</v>
      </c>
      <c r="X76" s="10">
        <f>IFERROR(_xlfn.RANK.AVG(K76,K$3:K$396,0),"")</f>
        <v>249</v>
      </c>
      <c r="Y76" s="10">
        <f>IFERROR(_xlfn.RANK.AVG(L76,L$3:L$396,0),"")</f>
        <v>118</v>
      </c>
      <c r="Z76" s="10">
        <f>IFERROR(_xlfn.RANK.AVG(M76,M$3:M$396,0),"")</f>
        <v>195</v>
      </c>
      <c r="AA76" s="13">
        <f>SUMPRODUCT($T$1:$Z$1,T76:Z76)</f>
        <v>135.55000000000001</v>
      </c>
    </row>
    <row r="77" spans="1:27">
      <c r="A77" s="7" t="s">
        <v>522</v>
      </c>
      <c r="B77" s="7" t="s">
        <v>523</v>
      </c>
      <c r="C77" s="16">
        <v>1.8995072</v>
      </c>
      <c r="D77" s="7" t="s">
        <v>7</v>
      </c>
      <c r="E77" s="7" t="s">
        <v>101</v>
      </c>
      <c r="F77" s="15">
        <f>_xlfn.RANK.AVG(AA77,$AA$3:$AA$396,1)</f>
        <v>77</v>
      </c>
      <c r="G77" s="8">
        <v>5.11727094650269</v>
      </c>
      <c r="H77" s="8">
        <v>6.10859890573425</v>
      </c>
      <c r="I77" s="8">
        <v>10.979657805574099</v>
      </c>
      <c r="J77" s="8">
        <v>10.3343759913739</v>
      </c>
      <c r="K77" s="8">
        <v>2.9377808756517498</v>
      </c>
      <c r="L77" s="8">
        <v>8.4142472158484694</v>
      </c>
      <c r="M77" s="8">
        <v>-20.8899384373346</v>
      </c>
      <c r="N77" s="8">
        <v>2.1909045216398599</v>
      </c>
      <c r="O77" s="7" t="s">
        <v>9</v>
      </c>
      <c r="P77" s="7" t="s">
        <v>148</v>
      </c>
      <c r="Q77" s="7" t="s">
        <v>0</v>
      </c>
      <c r="R77" s="9">
        <v>0.72791731364552104</v>
      </c>
      <c r="S77" s="6">
        <v>8.72804</v>
      </c>
      <c r="T77" s="10">
        <f>IFERROR(_xlfn.RANK.AVG(G77,G$3:G$396,0),"")</f>
        <v>103</v>
      </c>
      <c r="U77" s="10">
        <f>IFERROR(_xlfn.RANK.AVG(H77,H$3:H$396,0),"")</f>
        <v>74</v>
      </c>
      <c r="V77" s="10">
        <f>IFERROR(_xlfn.RANK.AVG(I77,I$3:I$396,0),"")</f>
        <v>65</v>
      </c>
      <c r="W77" s="10">
        <f>IFERROR(_xlfn.RANK.AVG(J77,J$3:J$396,0),"")</f>
        <v>189</v>
      </c>
      <c r="X77" s="10">
        <f>IFERROR(_xlfn.RANK.AVG(K77,K$3:K$396,0),"")</f>
        <v>324</v>
      </c>
      <c r="Y77" s="10">
        <f>IFERROR(_xlfn.RANK.AVG(L77,L$3:L$396,0),"")</f>
        <v>105</v>
      </c>
      <c r="Z77" s="10">
        <f>IFERROR(_xlfn.RANK.AVG(M77,M$3:M$396,0),"")</f>
        <v>305</v>
      </c>
      <c r="AA77" s="13">
        <f>SUMPRODUCT($T$1:$Z$1,T77:Z77)</f>
        <v>134.80000000000001</v>
      </c>
    </row>
    <row r="78" spans="1:27">
      <c r="A78" s="7" t="s">
        <v>623</v>
      </c>
      <c r="B78" s="7" t="s">
        <v>624</v>
      </c>
      <c r="C78" s="16">
        <v>1.400988672</v>
      </c>
      <c r="D78" s="7" t="s">
        <v>185</v>
      </c>
      <c r="E78" s="7" t="s">
        <v>13</v>
      </c>
      <c r="F78" s="15">
        <f>_xlfn.RANK.AVG(AA78,$AA$3:$AA$396,1)</f>
        <v>82</v>
      </c>
      <c r="G78" s="8">
        <v>4.8536739349365199</v>
      </c>
      <c r="H78" s="8">
        <v>0.57840100569734898</v>
      </c>
      <c r="I78" s="8">
        <v>5.8839478027980201</v>
      </c>
      <c r="J78" s="8">
        <v>19.209395582830101</v>
      </c>
      <c r="K78" s="8">
        <v>19.172369218926399</v>
      </c>
      <c r="L78" s="8">
        <v>8.7417196513339199</v>
      </c>
      <c r="M78" s="8">
        <v>14.371469367071301</v>
      </c>
      <c r="N78" s="8">
        <v>44.663311332631402</v>
      </c>
      <c r="O78" s="7" t="s">
        <v>9</v>
      </c>
      <c r="P78" s="7" t="s">
        <v>57</v>
      </c>
      <c r="Q78" s="7" t="s">
        <v>0</v>
      </c>
      <c r="R78" s="9">
        <v>0.98242305829997212</v>
      </c>
      <c r="S78" s="6">
        <v>2.4807587500000001</v>
      </c>
      <c r="T78" s="10">
        <f>IFERROR(_xlfn.RANK.AVG(G78,G$3:G$396,0),"")</f>
        <v>123</v>
      </c>
      <c r="U78" s="10">
        <f>IFERROR(_xlfn.RANK.AVG(H78,H$3:H$396,0),"")</f>
        <v>295</v>
      </c>
      <c r="V78" s="10">
        <f>IFERROR(_xlfn.RANK.AVG(I78,I$3:I$396,0),"")</f>
        <v>175</v>
      </c>
      <c r="W78" s="10">
        <f>IFERROR(_xlfn.RANK.AVG(J78,J$3:J$396,0),"")</f>
        <v>95</v>
      </c>
      <c r="X78" s="10">
        <f>IFERROR(_xlfn.RANK.AVG(K78,K$3:K$396,0),"")</f>
        <v>186</v>
      </c>
      <c r="Y78" s="10">
        <f>IFERROR(_xlfn.RANK.AVG(L78,L$3:L$396,0),"")</f>
        <v>101</v>
      </c>
      <c r="Z78" s="10">
        <f>IFERROR(_xlfn.RANK.AVG(M78,M$3:M$396,0),"")</f>
        <v>60</v>
      </c>
      <c r="AA78" s="13">
        <f>SUMPRODUCT($T$1:$Z$1,T78:Z78)</f>
        <v>136.50000000000003</v>
      </c>
    </row>
    <row r="79" spans="1:27">
      <c r="A79" s="7" t="s">
        <v>857</v>
      </c>
      <c r="B79" s="7" t="s">
        <v>858</v>
      </c>
      <c r="C79" s="16">
        <v>0.50715542400000002</v>
      </c>
      <c r="D79" s="7" t="s">
        <v>621</v>
      </c>
      <c r="E79" s="7" t="s">
        <v>48</v>
      </c>
      <c r="F79" s="15">
        <f>_xlfn.RANK.AVG(AA79,$AA$3:$AA$396,1)</f>
        <v>83</v>
      </c>
      <c r="G79" s="8">
        <v>0.122926957905293</v>
      </c>
      <c r="H79" s="8">
        <v>-4.3069364749803798</v>
      </c>
      <c r="I79" s="8">
        <v>16.341982136816899</v>
      </c>
      <c r="J79" s="8">
        <v>62.415475341282303</v>
      </c>
      <c r="K79" s="8">
        <v>93.125422392146007</v>
      </c>
      <c r="L79" s="8">
        <v>21.025391058213</v>
      </c>
      <c r="M79" s="8">
        <v>117.217261927263</v>
      </c>
      <c r="N79" s="8">
        <v>164.579417038185</v>
      </c>
      <c r="O79" s="7" t="s">
        <v>9</v>
      </c>
      <c r="P79" s="7" t="s">
        <v>859</v>
      </c>
      <c r="Q79" s="7" t="s">
        <v>622</v>
      </c>
      <c r="R79" s="9">
        <v>0.82973683481342497</v>
      </c>
      <c r="S79" s="6">
        <v>42.9313</v>
      </c>
      <c r="T79" s="10">
        <f>IFERROR(_xlfn.RANK.AVG(G79,G$3:G$396,0),"")</f>
        <v>349</v>
      </c>
      <c r="U79" s="10">
        <f>IFERROR(_xlfn.RANK.AVG(H79,H$3:H$396,0),"")</f>
        <v>387</v>
      </c>
      <c r="V79" s="10">
        <f>IFERROR(_xlfn.RANK.AVG(I79,I$3:I$396,0),"")</f>
        <v>32</v>
      </c>
      <c r="W79" s="10">
        <f>IFERROR(_xlfn.RANK.AVG(J79,J$3:J$396,0),"")</f>
        <v>11</v>
      </c>
      <c r="X79" s="10">
        <f>IFERROR(_xlfn.RANK.AVG(K79,K$3:K$396,0),"")</f>
        <v>8</v>
      </c>
      <c r="Y79" s="10">
        <f>IFERROR(_xlfn.RANK.AVG(L79,L$3:L$396,0),"")</f>
        <v>21</v>
      </c>
      <c r="Z79" s="10">
        <f>IFERROR(_xlfn.RANK.AVG(M79,M$3:M$396,0),"")</f>
        <v>6</v>
      </c>
      <c r="AA79" s="13">
        <f>SUMPRODUCT($T$1:$Z$1,T79:Z79)</f>
        <v>136.55000000000004</v>
      </c>
    </row>
    <row r="80" spans="1:27">
      <c r="A80" s="7" t="s">
        <v>491</v>
      </c>
      <c r="B80" s="7" t="s">
        <v>492</v>
      </c>
      <c r="C80" s="16">
        <v>2.0996391679999999</v>
      </c>
      <c r="D80" s="7" t="s">
        <v>7</v>
      </c>
      <c r="E80" s="7" t="s">
        <v>54</v>
      </c>
      <c r="F80" s="15">
        <f>_xlfn.RANK.AVG(AA80,$AA$3:$AA$396,1)</f>
        <v>84</v>
      </c>
      <c r="G80" s="8">
        <v>5.0239233970642099</v>
      </c>
      <c r="H80" s="8">
        <v>7.1108243503544202</v>
      </c>
      <c r="I80" s="8">
        <v>8.2200616166205709</v>
      </c>
      <c r="J80" s="8">
        <v>17.257820614600298</v>
      </c>
      <c r="K80" s="8">
        <v>1.9493561652757201</v>
      </c>
      <c r="L80" s="8">
        <v>3.0190991062138299</v>
      </c>
      <c r="M80" s="8">
        <v>-27.158457803549702</v>
      </c>
      <c r="N80" s="8">
        <v>5.7635311847619199</v>
      </c>
      <c r="O80" s="7" t="s">
        <v>9</v>
      </c>
      <c r="P80" s="7" t="s">
        <v>493</v>
      </c>
      <c r="Q80" s="7" t="s">
        <v>0</v>
      </c>
      <c r="R80" s="9">
        <v>0.67898474368952277</v>
      </c>
      <c r="S80" s="6">
        <v>10.141135999999999</v>
      </c>
      <c r="T80" s="10">
        <f>IFERROR(_xlfn.RANK.AVG(G80,G$3:G$396,0),"")</f>
        <v>108</v>
      </c>
      <c r="U80" s="10">
        <f>IFERROR(_xlfn.RANK.AVG(H80,H$3:H$396,0),"")</f>
        <v>54</v>
      </c>
      <c r="V80" s="10">
        <f>IFERROR(_xlfn.RANK.AVG(I80,I$3:I$396,0),"")</f>
        <v>119</v>
      </c>
      <c r="W80" s="10">
        <f>IFERROR(_xlfn.RANK.AVG(J80,J$3:J$396,0),"")</f>
        <v>111</v>
      </c>
      <c r="X80" s="10">
        <f>IFERROR(_xlfn.RANK.AVG(K80,K$3:K$396,0),"")</f>
        <v>335</v>
      </c>
      <c r="Y80" s="10">
        <f>IFERROR(_xlfn.RANK.AVG(L80,L$3:L$396,0),"")</f>
        <v>215</v>
      </c>
      <c r="Z80" s="10">
        <f>IFERROR(_xlfn.RANK.AVG(M80,M$3:M$396,0),"")</f>
        <v>334</v>
      </c>
      <c r="AA80" s="13">
        <f>SUMPRODUCT($T$1:$Z$1,T80:Z80)</f>
        <v>136.79999999999998</v>
      </c>
    </row>
    <row r="81" spans="1:27">
      <c r="A81" s="7" t="s">
        <v>284</v>
      </c>
      <c r="B81" s="7" t="s">
        <v>285</v>
      </c>
      <c r="C81" s="16">
        <v>4.7144637439999997</v>
      </c>
      <c r="D81" s="7" t="s">
        <v>286</v>
      </c>
      <c r="E81" s="7" t="s">
        <v>101</v>
      </c>
      <c r="F81" s="15">
        <f>_xlfn.RANK.AVG(AA81,$AA$3:$AA$396,1)</f>
        <v>81</v>
      </c>
      <c r="G81" s="8">
        <v>5.2290377616882298</v>
      </c>
      <c r="H81" s="8">
        <v>2.15644674343236</v>
      </c>
      <c r="I81" s="8">
        <v>2.2537256777874299</v>
      </c>
      <c r="J81" s="8">
        <v>41.4391048239847</v>
      </c>
      <c r="K81" s="8">
        <v>48.952536407357698</v>
      </c>
      <c r="L81" s="8">
        <v>6.8384331217515602</v>
      </c>
      <c r="M81" s="8">
        <v>-23.803021671502599</v>
      </c>
      <c r="N81" s="8">
        <v>4.8582759239169899</v>
      </c>
      <c r="O81" s="7" t="s">
        <v>9</v>
      </c>
      <c r="P81" s="7" t="s">
        <v>287</v>
      </c>
      <c r="Q81" s="7" t="s">
        <v>288</v>
      </c>
      <c r="R81" s="9">
        <v>0.69393714379141813</v>
      </c>
      <c r="S81" s="6">
        <v>8.1049589999999991</v>
      </c>
      <c r="T81" s="10">
        <f>IFERROR(_xlfn.RANK.AVG(G81,G$3:G$396,0),"")</f>
        <v>98</v>
      </c>
      <c r="U81" s="10">
        <f>IFERROR(_xlfn.RANK.AVG(H81,H$3:H$396,0),"")</f>
        <v>219</v>
      </c>
      <c r="V81" s="10">
        <f>IFERROR(_xlfn.RANK.AVG(I81,I$3:I$396,0),"")</f>
        <v>257</v>
      </c>
      <c r="W81" s="10">
        <f>IFERROR(_xlfn.RANK.AVG(J81,J$3:J$396,0),"")</f>
        <v>24</v>
      </c>
      <c r="X81" s="10">
        <f>IFERROR(_xlfn.RANK.AVG(K81,K$3:K$396,0),"")</f>
        <v>47</v>
      </c>
      <c r="Y81" s="10">
        <f>IFERROR(_xlfn.RANK.AVG(L81,L$3:L$396,0),"")</f>
        <v>134</v>
      </c>
      <c r="Z81" s="10">
        <f>IFERROR(_xlfn.RANK.AVG(M81,M$3:M$396,0),"")</f>
        <v>320</v>
      </c>
      <c r="AA81" s="13">
        <f>SUMPRODUCT($T$1:$Z$1,T81:Z81)</f>
        <v>135.64999999999998</v>
      </c>
    </row>
    <row r="82" spans="1:27">
      <c r="A82" s="7" t="s">
        <v>766</v>
      </c>
      <c r="B82" s="7" t="s">
        <v>767</v>
      </c>
      <c r="C82" s="16">
        <v>0.81630668799999995</v>
      </c>
      <c r="D82" s="7" t="s">
        <v>134</v>
      </c>
      <c r="E82" s="7" t="s">
        <v>101</v>
      </c>
      <c r="F82" s="15">
        <f>_xlfn.RANK.AVG(AA82,$AA$3:$AA$396,1)</f>
        <v>85</v>
      </c>
      <c r="G82" s="8">
        <v>5.7058825492858896</v>
      </c>
      <c r="H82" s="8">
        <v>6.4141860638612398</v>
      </c>
      <c r="I82" s="8">
        <v>4.8741449362867302</v>
      </c>
      <c r="J82" s="8">
        <v>12.4950091039765</v>
      </c>
      <c r="K82" s="8">
        <v>29.550917772919199</v>
      </c>
      <c r="L82" s="8">
        <v>3.3712248811380401</v>
      </c>
      <c r="M82" s="8">
        <v>2.1554193705394198</v>
      </c>
      <c r="N82" s="8">
        <v>24.227613543503399</v>
      </c>
      <c r="O82" s="7" t="s">
        <v>9</v>
      </c>
      <c r="Q82" s="7" t="s">
        <v>135</v>
      </c>
      <c r="R82" s="9">
        <v>0.93843470847681931</v>
      </c>
      <c r="S82" s="6">
        <v>4.1962330000000003</v>
      </c>
      <c r="T82" s="10">
        <f>IFERROR(_xlfn.RANK.AVG(G82,G$3:G$396,0),"")</f>
        <v>75</v>
      </c>
      <c r="U82" s="10">
        <f>IFERROR(_xlfn.RANK.AVG(H82,H$3:H$396,0),"")</f>
        <v>67</v>
      </c>
      <c r="V82" s="10">
        <f>IFERROR(_xlfn.RANK.AVG(I82,I$3:I$396,0),"")</f>
        <v>197</v>
      </c>
      <c r="W82" s="10">
        <f>IFERROR(_xlfn.RANK.AVG(J82,J$3:J$396,0),"")</f>
        <v>158</v>
      </c>
      <c r="X82" s="10">
        <f>IFERROR(_xlfn.RANK.AVG(K82,K$3:K$396,0),"")</f>
        <v>111</v>
      </c>
      <c r="Y82" s="10">
        <f>IFERROR(_xlfn.RANK.AVG(L82,L$3:L$396,0),"")</f>
        <v>207</v>
      </c>
      <c r="Z82" s="10">
        <f>IFERROR(_xlfn.RANK.AVG(M82,M$3:M$396,0),"")</f>
        <v>128</v>
      </c>
      <c r="AA82" s="13">
        <f>SUMPRODUCT($T$1:$Z$1,T82:Z82)</f>
        <v>136.9</v>
      </c>
    </row>
    <row r="83" spans="1:27">
      <c r="A83" s="7" t="s">
        <v>922</v>
      </c>
      <c r="B83" s="7" t="s">
        <v>923</v>
      </c>
      <c r="C83" s="16">
        <v>0.27925635199999999</v>
      </c>
      <c r="D83" s="7" t="s">
        <v>7</v>
      </c>
      <c r="E83" s="7" t="s">
        <v>48</v>
      </c>
      <c r="F83" s="15">
        <f>_xlfn.RANK.AVG(AA83,$AA$3:$AA$396,1)</f>
        <v>88</v>
      </c>
      <c r="G83" s="8">
        <v>5.4806070327758798</v>
      </c>
      <c r="H83" s="8">
        <v>9.3087487529719795</v>
      </c>
      <c r="I83" s="8">
        <v>-0.33613414399392699</v>
      </c>
      <c r="J83" s="8">
        <v>28.939988178187299</v>
      </c>
      <c r="K83" s="8">
        <v>62.178807712109901</v>
      </c>
      <c r="L83" s="8">
        <v>-6.3930577327481002</v>
      </c>
      <c r="M83" s="8">
        <v>10.2631991700366</v>
      </c>
      <c r="N83" s="8">
        <v>100.51581248810901</v>
      </c>
      <c r="O83" s="7" t="s">
        <v>9</v>
      </c>
      <c r="P83" s="7" t="s">
        <v>165</v>
      </c>
      <c r="Q83" s="7" t="s">
        <v>0</v>
      </c>
      <c r="R83" s="9">
        <v>0.92439592573678642</v>
      </c>
      <c r="S83" s="6">
        <v>2.8997847499999998</v>
      </c>
      <c r="T83" s="10">
        <f>IFERROR(_xlfn.RANK.AVG(G83,G$3:G$396,0),"")</f>
        <v>84</v>
      </c>
      <c r="U83" s="10">
        <f>IFERROR(_xlfn.RANK.AVG(H83,H$3:H$396,0),"")</f>
        <v>27</v>
      </c>
      <c r="V83" s="10">
        <f>IFERROR(_xlfn.RANK.AVG(I83,I$3:I$396,0),"")</f>
        <v>302</v>
      </c>
      <c r="W83" s="10">
        <f>IFERROR(_xlfn.RANK.AVG(J83,J$3:J$396,0),"")</f>
        <v>47</v>
      </c>
      <c r="X83" s="10">
        <f>IFERROR(_xlfn.RANK.AVG(K83,K$3:K$396,0),"")</f>
        <v>28</v>
      </c>
      <c r="Y83" s="10">
        <f>IFERROR(_xlfn.RANK.AVG(L83,L$3:L$396,0),"")</f>
        <v>378</v>
      </c>
      <c r="Z83" s="10">
        <f>IFERROR(_xlfn.RANK.AVG(M83,M$3:M$396,0),"")</f>
        <v>79</v>
      </c>
      <c r="AA83" s="13">
        <f>SUMPRODUCT($T$1:$Z$1,T83:Z83)</f>
        <v>138.04999999999998</v>
      </c>
    </row>
    <row r="84" spans="1:27">
      <c r="A84" s="7" t="s">
        <v>633</v>
      </c>
      <c r="B84" s="7" t="s">
        <v>634</v>
      </c>
      <c r="C84" s="16">
        <v>1.3577299199999999</v>
      </c>
      <c r="D84" s="7" t="s">
        <v>134</v>
      </c>
      <c r="E84" s="7" t="s">
        <v>54</v>
      </c>
      <c r="F84" s="15">
        <f>_xlfn.RANK.AVG(AA84,$AA$3:$AA$396,1)</f>
        <v>89</v>
      </c>
      <c r="G84" s="8">
        <v>4.5363407135009801</v>
      </c>
      <c r="H84" s="8">
        <v>6.9289990585627201</v>
      </c>
      <c r="I84" s="8">
        <v>9.5468011924873402</v>
      </c>
      <c r="J84" s="8">
        <v>13.997167349293701</v>
      </c>
      <c r="K84" s="8">
        <v>29.3967931376263</v>
      </c>
      <c r="L84" s="8">
        <v>4.3026981689848798</v>
      </c>
      <c r="M84" s="8">
        <v>-24.820509558717301</v>
      </c>
      <c r="N84" s="8">
        <v>34.413201217650503</v>
      </c>
      <c r="O84" s="7" t="s">
        <v>9</v>
      </c>
      <c r="Q84" s="7" t="s">
        <v>135</v>
      </c>
      <c r="R84" s="9">
        <v>0.67504268438833415</v>
      </c>
      <c r="S84" s="6">
        <v>5.0564749999999998</v>
      </c>
      <c r="T84" s="10">
        <f>IFERROR(_xlfn.RANK.AVG(G84,G$3:G$396,0),"")</f>
        <v>148</v>
      </c>
      <c r="U84" s="10">
        <f>IFERROR(_xlfn.RANK.AVG(H84,H$3:H$396,0),"")</f>
        <v>60</v>
      </c>
      <c r="V84" s="10">
        <f>IFERROR(_xlfn.RANK.AVG(I84,I$3:I$396,0),"")</f>
        <v>97</v>
      </c>
      <c r="W84" s="10">
        <f>IFERROR(_xlfn.RANK.AVG(J84,J$3:J$396,0),"")</f>
        <v>143</v>
      </c>
      <c r="X84" s="10">
        <f>IFERROR(_xlfn.RANK.AVG(K84,K$3:K$396,0),"")</f>
        <v>113</v>
      </c>
      <c r="Y84" s="10">
        <f>IFERROR(_xlfn.RANK.AVG(L84,L$3:L$396,0),"")</f>
        <v>184</v>
      </c>
      <c r="Z84" s="10">
        <f>IFERROR(_xlfn.RANK.AVG(M84,M$3:M$396,0),"")</f>
        <v>322</v>
      </c>
      <c r="AA84" s="13">
        <f>SUMPRODUCT($T$1:$Z$1,T84:Z84)</f>
        <v>138.35000000000002</v>
      </c>
    </row>
    <row r="85" spans="1:27">
      <c r="A85" s="7" t="s">
        <v>746</v>
      </c>
      <c r="B85" s="7" t="s">
        <v>747</v>
      </c>
      <c r="C85" s="16">
        <v>0.86356857600000003</v>
      </c>
      <c r="D85" s="7" t="s">
        <v>122</v>
      </c>
      <c r="E85" s="7" t="s">
        <v>28</v>
      </c>
      <c r="F85" s="15">
        <f>_xlfn.RANK.AVG(AA85,$AA$3:$AA$396,1)</f>
        <v>90</v>
      </c>
      <c r="G85" s="8">
        <v>7.3009710311889604</v>
      </c>
      <c r="H85" s="8">
        <v>2.1862825733397302</v>
      </c>
      <c r="I85" s="8">
        <v>1.6342515671597999</v>
      </c>
      <c r="J85" s="8">
        <v>20.387657644731501</v>
      </c>
      <c r="K85" s="8">
        <v>23.9737971897219</v>
      </c>
      <c r="L85" s="8">
        <v>6.2074768892431704</v>
      </c>
      <c r="M85" s="8">
        <v>-18.099688194633799</v>
      </c>
      <c r="N85" s="8">
        <v>-15.3195066134458</v>
      </c>
      <c r="O85" s="7" t="s">
        <v>123</v>
      </c>
      <c r="P85" s="7" t="s">
        <v>748</v>
      </c>
      <c r="Q85" s="7" t="s">
        <v>125</v>
      </c>
      <c r="R85" s="9">
        <v>0.76341417049046989</v>
      </c>
      <c r="S85" s="6">
        <v>1.0171527499999999</v>
      </c>
      <c r="T85" s="10">
        <f>IFERROR(_xlfn.RANK.AVG(G85,G$3:G$396,0),"")</f>
        <v>29</v>
      </c>
      <c r="U85" s="10">
        <f>IFERROR(_xlfn.RANK.AVG(H85,H$3:H$396,0),"")</f>
        <v>216</v>
      </c>
      <c r="V85" s="10">
        <f>IFERROR(_xlfn.RANK.AVG(I85,I$3:I$396,0),"")</f>
        <v>273</v>
      </c>
      <c r="W85" s="10">
        <f>IFERROR(_xlfn.RANK.AVG(J85,J$3:J$396,0),"")</f>
        <v>91</v>
      </c>
      <c r="X85" s="10">
        <f>IFERROR(_xlfn.RANK.AVG(K85,K$3:K$396,0),"")</f>
        <v>146</v>
      </c>
      <c r="Y85" s="10">
        <f>IFERROR(_xlfn.RANK.AVG(L85,L$3:L$396,0),"")</f>
        <v>141</v>
      </c>
      <c r="Z85" s="10">
        <f>IFERROR(_xlfn.RANK.AVG(M85,M$3:M$396,0),"")</f>
        <v>281</v>
      </c>
      <c r="AA85" s="13">
        <f>SUMPRODUCT($T$1:$Z$1,T85:Z85)</f>
        <v>138.9</v>
      </c>
    </row>
    <row r="86" spans="1:27">
      <c r="A86" s="7" t="s">
        <v>346</v>
      </c>
      <c r="B86" s="7" t="s">
        <v>347</v>
      </c>
      <c r="C86" s="16">
        <v>3.728848384</v>
      </c>
      <c r="D86" s="7" t="s">
        <v>7</v>
      </c>
      <c r="E86" s="7" t="s">
        <v>35</v>
      </c>
      <c r="F86" s="15">
        <f>_xlfn.RANK.AVG(AA86,$AA$3:$AA$396,1)</f>
        <v>91</v>
      </c>
      <c r="G86" s="8">
        <v>6.63716840744019</v>
      </c>
      <c r="H86" s="8">
        <v>4.1474613366382398</v>
      </c>
      <c r="I86" s="8">
        <v>5.2999408466428504</v>
      </c>
      <c r="J86" s="8">
        <v>11.295816300843899</v>
      </c>
      <c r="K86" s="8">
        <v>20.456802061525899</v>
      </c>
      <c r="L86" s="8">
        <v>4.0875017280885197</v>
      </c>
      <c r="M86" s="8">
        <v>-10.573016545232599</v>
      </c>
      <c r="N86" s="8">
        <v>41.1632175787623</v>
      </c>
      <c r="O86" s="7" t="s">
        <v>9</v>
      </c>
      <c r="P86" s="7" t="s">
        <v>68</v>
      </c>
      <c r="Q86" s="7" t="s">
        <v>0</v>
      </c>
      <c r="R86" s="9">
        <v>0.80462841460616741</v>
      </c>
      <c r="S86" s="6">
        <v>22.191444000000001</v>
      </c>
      <c r="T86" s="10">
        <f>IFERROR(_xlfn.RANK.AVG(G86,G$3:G$396,0),"")</f>
        <v>43</v>
      </c>
      <c r="U86" s="10">
        <f>IFERROR(_xlfn.RANK.AVG(H86,H$3:H$396,0),"")</f>
        <v>133</v>
      </c>
      <c r="V86" s="10">
        <f>IFERROR(_xlfn.RANK.AVG(I86,I$3:I$396,0),"")</f>
        <v>189</v>
      </c>
      <c r="W86" s="10">
        <f>IFERROR(_xlfn.RANK.AVG(J86,J$3:J$396,0),"")</f>
        <v>176</v>
      </c>
      <c r="X86" s="10">
        <f>IFERROR(_xlfn.RANK.AVG(K86,K$3:K$396,0),"")</f>
        <v>174</v>
      </c>
      <c r="Y86" s="10">
        <f>IFERROR(_xlfn.RANK.AVG(L86,L$3:L$396,0),"")</f>
        <v>191</v>
      </c>
      <c r="Z86" s="10">
        <f>IFERROR(_xlfn.RANK.AVG(M86,M$3:M$396,0),"")</f>
        <v>210</v>
      </c>
      <c r="AA86" s="13">
        <f>SUMPRODUCT($T$1:$Z$1,T86:Z86)</f>
        <v>139.55000000000001</v>
      </c>
    </row>
    <row r="87" spans="1:27">
      <c r="A87" s="7" t="s">
        <v>178</v>
      </c>
      <c r="B87" s="7" t="s">
        <v>179</v>
      </c>
      <c r="C87" s="16">
        <v>7.3876423679999998</v>
      </c>
      <c r="D87" s="7" t="s">
        <v>134</v>
      </c>
      <c r="E87" s="7" t="s">
        <v>101</v>
      </c>
      <c r="F87" s="15">
        <f>_xlfn.RANK.AVG(AA87,$AA$3:$AA$396,1)</f>
        <v>86</v>
      </c>
      <c r="G87" s="8">
        <v>3.8071994781494101</v>
      </c>
      <c r="H87" s="8">
        <v>4.8408269425006303</v>
      </c>
      <c r="I87" s="8">
        <v>9.4005816925190704</v>
      </c>
      <c r="J87" s="8">
        <v>20.930750820994302</v>
      </c>
      <c r="K87" s="8">
        <v>26.557644998773601</v>
      </c>
      <c r="L87" s="8">
        <v>9.6527976418595305</v>
      </c>
      <c r="M87" s="8">
        <v>-9.7557401234819991</v>
      </c>
      <c r="N87" s="8">
        <v>32.467629698019898</v>
      </c>
      <c r="O87" s="7" t="s">
        <v>9</v>
      </c>
      <c r="Q87" s="7" t="s">
        <v>135</v>
      </c>
      <c r="R87" s="9">
        <v>0.85325388563475613</v>
      </c>
      <c r="S87" s="6">
        <v>17.123484000000001</v>
      </c>
      <c r="T87" s="10">
        <f>IFERROR(_xlfn.RANK.AVG(G87,G$3:G$396,0),"")</f>
        <v>215</v>
      </c>
      <c r="U87" s="10">
        <f>IFERROR(_xlfn.RANK.AVG(H87,H$3:H$396,0),"")</f>
        <v>109</v>
      </c>
      <c r="V87" s="10">
        <f>IFERROR(_xlfn.RANK.AVG(I87,I$3:I$396,0),"")</f>
        <v>100</v>
      </c>
      <c r="W87" s="10">
        <f>IFERROR(_xlfn.RANK.AVG(J87,J$3:J$396,0),"")</f>
        <v>87</v>
      </c>
      <c r="X87" s="10">
        <f>IFERROR(_xlfn.RANK.AVG(K87,K$3:K$396,0),"")</f>
        <v>128</v>
      </c>
      <c r="Y87" s="10">
        <f>IFERROR(_xlfn.RANK.AVG(L87,L$3:L$396,0),"")</f>
        <v>81</v>
      </c>
      <c r="Z87" s="10">
        <f>IFERROR(_xlfn.RANK.AVG(M87,M$3:M$396,0),"")</f>
        <v>204</v>
      </c>
      <c r="AA87" s="13">
        <f>SUMPRODUCT($T$1:$Z$1,T87:Z87)</f>
        <v>137.35</v>
      </c>
    </row>
    <row r="88" spans="1:27">
      <c r="A88" s="7" t="s">
        <v>308</v>
      </c>
      <c r="B88" s="7" t="s">
        <v>309</v>
      </c>
      <c r="C88" s="16">
        <v>4.3562009599999998</v>
      </c>
      <c r="D88" s="7" t="s">
        <v>78</v>
      </c>
      <c r="E88" s="7" t="s">
        <v>13</v>
      </c>
      <c r="F88" s="15">
        <f>_xlfn.RANK.AVG(AA88,$AA$3:$AA$396,1)</f>
        <v>94</v>
      </c>
      <c r="G88" s="8">
        <v>3.4915437698364298</v>
      </c>
      <c r="H88" s="8">
        <v>0.70618359870953096</v>
      </c>
      <c r="I88" s="8">
        <v>10.6339674768676</v>
      </c>
      <c r="J88" s="8">
        <v>18.624773973663999</v>
      </c>
      <c r="K88" s="8">
        <v>23.114002549300199</v>
      </c>
      <c r="L88" s="8">
        <v>10.5556749617917</v>
      </c>
      <c r="M88" s="8">
        <v>43.465315447365398</v>
      </c>
      <c r="N88" s="8">
        <v>51.203617692930997</v>
      </c>
      <c r="O88" s="7" t="s">
        <v>43</v>
      </c>
      <c r="P88" s="7" t="s">
        <v>310</v>
      </c>
      <c r="Q88" s="7" t="s">
        <v>80</v>
      </c>
      <c r="R88" s="9">
        <v>0.9867495610011372</v>
      </c>
      <c r="S88" s="6">
        <v>12.992010000000001</v>
      </c>
      <c r="T88" s="10">
        <f>IFERROR(_xlfn.RANK.AVG(G88,G$3:G$396,0),"")</f>
        <v>241</v>
      </c>
      <c r="U88" s="10">
        <f>IFERROR(_xlfn.RANK.AVG(H88,H$3:H$396,0),"")</f>
        <v>286</v>
      </c>
      <c r="V88" s="10">
        <f>IFERROR(_xlfn.RANK.AVG(I88,I$3:I$396,0),"")</f>
        <v>71</v>
      </c>
      <c r="W88" s="10">
        <f>IFERROR(_xlfn.RANK.AVG(J88,J$3:J$396,0),"")</f>
        <v>99</v>
      </c>
      <c r="X88" s="10">
        <f>IFERROR(_xlfn.RANK.AVG(K88,K$3:K$396,0),"")</f>
        <v>156</v>
      </c>
      <c r="Y88" s="10">
        <f>IFERROR(_xlfn.RANK.AVG(L88,L$3:L$396,0),"")</f>
        <v>71</v>
      </c>
      <c r="Z88" s="10">
        <f>IFERROR(_xlfn.RANK.AVG(M88,M$3:M$396,0),"")</f>
        <v>16</v>
      </c>
      <c r="AA88" s="13">
        <f>SUMPRODUCT($T$1:$Z$1,T88:Z88)</f>
        <v>141.25000000000003</v>
      </c>
    </row>
    <row r="89" spans="1:27">
      <c r="A89" s="7" t="s">
        <v>395</v>
      </c>
      <c r="B89" s="7" t="s">
        <v>396</v>
      </c>
      <c r="C89" s="16">
        <v>3.098503424</v>
      </c>
      <c r="D89" s="7" t="s">
        <v>7</v>
      </c>
      <c r="E89" s="7" t="s">
        <v>28</v>
      </c>
      <c r="F89" s="15">
        <f>_xlfn.RANK.AVG(AA89,$AA$3:$AA$396,1)</f>
        <v>95</v>
      </c>
      <c r="G89" s="8">
        <v>2.9556651115417498</v>
      </c>
      <c r="H89" s="8">
        <v>5.7291651144624396</v>
      </c>
      <c r="I89" s="8">
        <v>11.8971065600701</v>
      </c>
      <c r="J89" s="8">
        <v>20.8985125636741</v>
      </c>
      <c r="K89" s="8">
        <v>37.698607451364303</v>
      </c>
      <c r="L89" s="8">
        <v>12.4134772708209</v>
      </c>
      <c r="M89" s="8">
        <v>-15.1882583175453</v>
      </c>
      <c r="N89" s="8">
        <v>13.2516714648291</v>
      </c>
      <c r="O89" s="7" t="s">
        <v>360</v>
      </c>
      <c r="P89" s="7" t="s">
        <v>397</v>
      </c>
      <c r="Q89" s="7" t="s">
        <v>0</v>
      </c>
      <c r="R89" s="9">
        <v>0.78277634811759467</v>
      </c>
      <c r="S89" s="6">
        <v>18.005122</v>
      </c>
      <c r="T89" s="10">
        <f>IFERROR(_xlfn.RANK.AVG(G89,G$3:G$396,0),"")</f>
        <v>273</v>
      </c>
      <c r="U89" s="10">
        <f>IFERROR(_xlfn.RANK.AVG(H89,H$3:H$396,0),"")</f>
        <v>85</v>
      </c>
      <c r="V89" s="10">
        <f>IFERROR(_xlfn.RANK.AVG(I89,I$3:I$396,0),"")</f>
        <v>55</v>
      </c>
      <c r="W89" s="10">
        <f>IFERROR(_xlfn.RANK.AVG(J89,J$3:J$396,0),"")</f>
        <v>88</v>
      </c>
      <c r="X89" s="10">
        <f>IFERROR(_xlfn.RANK.AVG(K89,K$3:K$396,0),"")</f>
        <v>76</v>
      </c>
      <c r="Y89" s="10">
        <f>IFERROR(_xlfn.RANK.AVG(L89,L$3:L$396,0),"")</f>
        <v>57</v>
      </c>
      <c r="Z89" s="10">
        <f>IFERROR(_xlfn.RANK.AVG(M89,M$3:M$396,0),"")</f>
        <v>260</v>
      </c>
      <c r="AA89" s="13">
        <f>SUMPRODUCT($T$1:$Z$1,T89:Z89)</f>
        <v>141.54999999999998</v>
      </c>
    </row>
    <row r="90" spans="1:27">
      <c r="A90" s="7" t="s">
        <v>880</v>
      </c>
      <c r="B90" s="7" t="s">
        <v>881</v>
      </c>
      <c r="C90" s="16">
        <v>0.43188332800000001</v>
      </c>
      <c r="D90" s="7" t="s">
        <v>185</v>
      </c>
      <c r="E90" s="7" t="s">
        <v>54</v>
      </c>
      <c r="F90" s="15">
        <f>_xlfn.RANK.AVG(AA90,$AA$3:$AA$396,1)</f>
        <v>96</v>
      </c>
      <c r="G90" s="8">
        <v>9.2667713165283203</v>
      </c>
      <c r="H90" s="8">
        <v>2.62289967776859</v>
      </c>
      <c r="I90" s="8">
        <v>2.7375442564339298</v>
      </c>
      <c r="J90" s="8">
        <v>12.7202453037614</v>
      </c>
      <c r="K90" s="8">
        <v>18.856574964282</v>
      </c>
      <c r="L90" s="8">
        <v>2.8401117586339502</v>
      </c>
      <c r="M90" s="8">
        <v>-4.2885882536288404</v>
      </c>
      <c r="N90" s="8">
        <v>29.014940534337299</v>
      </c>
      <c r="O90" s="7" t="s">
        <v>9</v>
      </c>
      <c r="P90" s="7" t="s">
        <v>57</v>
      </c>
      <c r="Q90" s="7" t="s">
        <v>186</v>
      </c>
      <c r="R90" s="9">
        <v>0.81699260368377491</v>
      </c>
      <c r="S90" s="6">
        <v>1.3526579999999999</v>
      </c>
      <c r="T90" s="10">
        <f>IFERROR(_xlfn.RANK.AVG(G90,G$3:G$396,0),"")</f>
        <v>10</v>
      </c>
      <c r="U90" s="10">
        <f>IFERROR(_xlfn.RANK.AVG(H90,H$3:H$396,0),"")</f>
        <v>191</v>
      </c>
      <c r="V90" s="10">
        <f>IFERROR(_xlfn.RANK.AVG(I90,I$3:I$396,0),"")</f>
        <v>249</v>
      </c>
      <c r="W90" s="10">
        <f>IFERROR(_xlfn.RANK.AVG(J90,J$3:J$396,0),"")</f>
        <v>156</v>
      </c>
      <c r="X90" s="10">
        <f>IFERROR(_xlfn.RANK.AVG(K90,K$3:K$396,0),"")</f>
        <v>190</v>
      </c>
      <c r="Y90" s="10">
        <f>IFERROR(_xlfn.RANK.AVG(L90,L$3:L$396,0),"")</f>
        <v>218</v>
      </c>
      <c r="Z90" s="10">
        <f>IFERROR(_xlfn.RANK.AVG(M90,M$3:M$396,0),"")</f>
        <v>167</v>
      </c>
      <c r="AA90" s="13">
        <f>SUMPRODUCT($T$1:$Z$1,T90:Z90)</f>
        <v>142.54999999999998</v>
      </c>
    </row>
    <row r="91" spans="1:27">
      <c r="A91" s="7" t="s">
        <v>535</v>
      </c>
      <c r="B91" s="7" t="s">
        <v>536</v>
      </c>
      <c r="C91" s="16">
        <v>1.82085824</v>
      </c>
      <c r="D91" s="7" t="s">
        <v>185</v>
      </c>
      <c r="E91" s="7" t="s">
        <v>35</v>
      </c>
      <c r="F91" s="15">
        <f>_xlfn.RANK.AVG(AA91,$AA$3:$AA$396,1)</f>
        <v>98</v>
      </c>
      <c r="G91" s="8">
        <v>6.0978660583496103</v>
      </c>
      <c r="H91" s="8">
        <v>-0.13555160854026299</v>
      </c>
      <c r="I91" s="8">
        <v>3.6291260469562698</v>
      </c>
      <c r="J91" s="8">
        <v>13.295292052135199</v>
      </c>
      <c r="K91" s="8">
        <v>24.010018223077601</v>
      </c>
      <c r="L91" s="8">
        <v>5.1340973121013898</v>
      </c>
      <c r="M91" s="8">
        <v>14.775195457866801</v>
      </c>
      <c r="N91" s="8">
        <v>50.055035437548902</v>
      </c>
      <c r="O91" s="7" t="s">
        <v>9</v>
      </c>
      <c r="P91" s="7" t="s">
        <v>459</v>
      </c>
      <c r="Q91" s="7" t="s">
        <v>186</v>
      </c>
      <c r="R91" s="9">
        <v>0.9795945421684773</v>
      </c>
      <c r="S91" s="6">
        <v>6.7687540000000004</v>
      </c>
      <c r="T91" s="10">
        <f>IFERROR(_xlfn.RANK.AVG(G91,G$3:G$396,0),"")</f>
        <v>54</v>
      </c>
      <c r="U91" s="10">
        <f>IFERROR(_xlfn.RANK.AVG(H91,H$3:H$396,0),"")</f>
        <v>325</v>
      </c>
      <c r="V91" s="10">
        <f>IFERROR(_xlfn.RANK.AVG(I91,I$3:I$396,0),"")</f>
        <v>220</v>
      </c>
      <c r="W91" s="10">
        <f>IFERROR(_xlfn.RANK.AVG(J91,J$3:J$396,0),"")</f>
        <v>150</v>
      </c>
      <c r="X91" s="10">
        <f>IFERROR(_xlfn.RANK.AVG(K91,K$3:K$396,0),"")</f>
        <v>145</v>
      </c>
      <c r="Y91" s="10">
        <f>IFERROR(_xlfn.RANK.AVG(L91,L$3:L$396,0),"")</f>
        <v>163</v>
      </c>
      <c r="Z91" s="10">
        <f>IFERROR(_xlfn.RANK.AVG(M91,M$3:M$396,0),"")</f>
        <v>59</v>
      </c>
      <c r="AA91" s="13">
        <f>SUMPRODUCT($T$1:$Z$1,T91:Z91)</f>
        <v>143.29999999999998</v>
      </c>
    </row>
    <row r="92" spans="1:27">
      <c r="A92" s="17" t="s">
        <v>593</v>
      </c>
      <c r="B92" s="17" t="s">
        <v>594</v>
      </c>
      <c r="C92" s="18">
        <v>1.5896898559999999</v>
      </c>
      <c r="D92" s="17" t="s">
        <v>370</v>
      </c>
      <c r="E92" s="17" t="s">
        <v>101</v>
      </c>
      <c r="F92" s="19">
        <f>_xlfn.RANK.AVG(AA92,$AA$3:$AA$396,1)</f>
        <v>87</v>
      </c>
      <c r="G92" s="21">
        <v>0</v>
      </c>
      <c r="H92" s="8">
        <v>24.5136864322318</v>
      </c>
      <c r="I92" s="8">
        <v>31.504913472007601</v>
      </c>
      <c r="J92" s="8">
        <v>86.472079528155902</v>
      </c>
      <c r="K92" s="8">
        <v>54.434287485588897</v>
      </c>
      <c r="L92" s="8">
        <v>20.9005921069724</v>
      </c>
      <c r="M92" s="8">
        <v>-42.343209106438898</v>
      </c>
      <c r="N92" s="8">
        <v>-62.480147366847902</v>
      </c>
      <c r="O92" s="17" t="s">
        <v>144</v>
      </c>
      <c r="P92" s="17" t="s">
        <v>595</v>
      </c>
      <c r="Q92" s="17" t="s">
        <v>372</v>
      </c>
      <c r="R92" s="21">
        <v>0.58975441004280416</v>
      </c>
      <c r="S92" s="22">
        <v>4.670248</v>
      </c>
      <c r="T92" s="23">
        <f>IFERROR(_xlfn.RANK.AVG(G92,G$3:G$396,0),"")</f>
        <v>372</v>
      </c>
      <c r="U92" s="23">
        <f>IFERROR(_xlfn.RANK.AVG(H92,H$3:H$396,0),"")</f>
        <v>2</v>
      </c>
      <c r="V92" s="23">
        <f>IFERROR(_xlfn.RANK.AVG(I92,I$3:I$396,0),"")</f>
        <v>9</v>
      </c>
      <c r="W92" s="23">
        <f>IFERROR(_xlfn.RANK.AVG(J92,J$3:J$396,0),"")</f>
        <v>7</v>
      </c>
      <c r="X92" s="23">
        <f>IFERROR(_xlfn.RANK.AVG(K92,K$3:K$396,0),"")</f>
        <v>37</v>
      </c>
      <c r="Y92" s="23">
        <f>IFERROR(_xlfn.RANK.AVG(L92,L$3:L$396,0),"")</f>
        <v>22</v>
      </c>
      <c r="Z92" s="23">
        <f>IFERROR(_xlfn.RANK.AVG(M92,M$3:M$396,0),"")</f>
        <v>378</v>
      </c>
      <c r="AA92" s="24">
        <f>SUMPRODUCT($T$1:$Z$1,T92:Z92)</f>
        <v>137.54999999999998</v>
      </c>
    </row>
    <row r="93" spans="1:27">
      <c r="A93" s="7" t="s">
        <v>163</v>
      </c>
      <c r="B93" s="7" t="s">
        <v>164</v>
      </c>
      <c r="C93" s="16">
        <v>8.4141670400000006</v>
      </c>
      <c r="D93" s="7" t="s">
        <v>7</v>
      </c>
      <c r="E93" s="7" t="s">
        <v>28</v>
      </c>
      <c r="F93" s="15">
        <f>_xlfn.RANK.AVG(AA93,$AA$3:$AA$396,1)</f>
        <v>100</v>
      </c>
      <c r="G93" s="8">
        <v>4.7448167800903303</v>
      </c>
      <c r="H93" s="8">
        <v>5.3781543179729701</v>
      </c>
      <c r="I93" s="8">
        <v>10.26598812186</v>
      </c>
      <c r="J93" s="8">
        <v>8.6274485830298602</v>
      </c>
      <c r="K93" s="8">
        <v>20.1177230407203</v>
      </c>
      <c r="L93" s="8">
        <v>10.0241273953249</v>
      </c>
      <c r="M93" s="8">
        <v>-17.216694231421801</v>
      </c>
      <c r="N93" s="8">
        <v>0.132244097657153</v>
      </c>
      <c r="O93" s="7" t="s">
        <v>9</v>
      </c>
      <c r="P93" s="7" t="s">
        <v>165</v>
      </c>
      <c r="Q93" s="7" t="s">
        <v>0</v>
      </c>
      <c r="R93" s="9">
        <v>0.77587004893315326</v>
      </c>
      <c r="S93" s="6">
        <v>61.835428</v>
      </c>
      <c r="T93" s="10">
        <f>IFERROR(_xlfn.RANK.AVG(G93,G$3:G$396,0),"")</f>
        <v>131</v>
      </c>
      <c r="U93" s="10">
        <f>IFERROR(_xlfn.RANK.AVG(H93,H$3:H$396,0),"")</f>
        <v>94</v>
      </c>
      <c r="V93" s="10">
        <f>IFERROR(_xlfn.RANK.AVG(I93,I$3:I$396,0),"")</f>
        <v>78</v>
      </c>
      <c r="W93" s="10">
        <f>IFERROR(_xlfn.RANK.AVG(J93,J$3:J$396,0),"")</f>
        <v>219</v>
      </c>
      <c r="X93" s="10">
        <f>IFERROR(_xlfn.RANK.AVG(K93,K$3:K$396,0),"")</f>
        <v>179</v>
      </c>
      <c r="Y93" s="10">
        <f>IFERROR(_xlfn.RANK.AVG(L93,L$3:L$396,0),"")</f>
        <v>77</v>
      </c>
      <c r="Z93" s="10">
        <f>IFERROR(_xlfn.RANK.AVG(M93,M$3:M$396,0),"")</f>
        <v>273</v>
      </c>
      <c r="AA93" s="13">
        <f>SUMPRODUCT($T$1:$Z$1,T93:Z93)</f>
        <v>144.70000000000002</v>
      </c>
    </row>
    <row r="94" spans="1:27">
      <c r="A94" s="7" t="s">
        <v>619</v>
      </c>
      <c r="B94" s="7" t="s">
        <v>620</v>
      </c>
      <c r="C94" s="16">
        <v>1.416062208</v>
      </c>
      <c r="D94" s="7" t="s">
        <v>621</v>
      </c>
      <c r="E94" s="7" t="s">
        <v>48</v>
      </c>
      <c r="F94" s="15">
        <f>_xlfn.RANK.AVG(AA94,$AA$3:$AA$396,1)</f>
        <v>101</v>
      </c>
      <c r="G94" s="8">
        <v>0.76692008972168002</v>
      </c>
      <c r="H94" s="8">
        <v>5.8244651735613902</v>
      </c>
      <c r="I94" s="8">
        <v>8.0587972561480008</v>
      </c>
      <c r="J94" s="8">
        <v>62.187159107958401</v>
      </c>
      <c r="K94" s="8">
        <v>37.0083710143427</v>
      </c>
      <c r="L94" s="8">
        <v>29.388933161390799</v>
      </c>
      <c r="M94" s="8">
        <v>39.017211419710897</v>
      </c>
      <c r="N94" s="8">
        <v>-34.804341516450997</v>
      </c>
      <c r="O94" s="7" t="s">
        <v>9</v>
      </c>
      <c r="P94" s="7" t="s">
        <v>504</v>
      </c>
      <c r="Q94" s="7" t="s">
        <v>622</v>
      </c>
      <c r="R94" s="9">
        <v>0.95967306471304303</v>
      </c>
      <c r="S94" s="6">
        <v>225.68448000000001</v>
      </c>
      <c r="T94" s="10">
        <f>IFERROR(_xlfn.RANK.AVG(G94,G$3:G$396,0),"")</f>
        <v>339</v>
      </c>
      <c r="U94" s="10">
        <f>IFERROR(_xlfn.RANK.AVG(H94,H$3:H$396,0),"")</f>
        <v>81</v>
      </c>
      <c r="V94" s="10">
        <f>IFERROR(_xlfn.RANK.AVG(I94,I$3:I$396,0),"")</f>
        <v>123</v>
      </c>
      <c r="W94" s="10">
        <f>IFERROR(_xlfn.RANK.AVG(J94,J$3:J$396,0),"")</f>
        <v>12</v>
      </c>
      <c r="X94" s="10">
        <f>IFERROR(_xlfn.RANK.AVG(K94,K$3:K$396,0),"")</f>
        <v>78</v>
      </c>
      <c r="Y94" s="10">
        <f>IFERROR(_xlfn.RANK.AVG(L94,L$3:L$396,0),"")</f>
        <v>10</v>
      </c>
      <c r="Z94" s="10">
        <f>IFERROR(_xlfn.RANK.AVG(M94,M$3:M$396,0),"")</f>
        <v>18</v>
      </c>
      <c r="AA94" s="13">
        <f>SUMPRODUCT($T$1:$Z$1,T94:Z94)</f>
        <v>144.80000000000001</v>
      </c>
    </row>
    <row r="95" spans="1:27">
      <c r="A95" s="7" t="s">
        <v>827</v>
      </c>
      <c r="B95" s="7" t="s">
        <v>828</v>
      </c>
      <c r="C95" s="16">
        <v>0.64013177600000004</v>
      </c>
      <c r="D95" s="7" t="s">
        <v>7</v>
      </c>
      <c r="E95" s="7" t="s">
        <v>101</v>
      </c>
      <c r="F95" s="15">
        <f>_xlfn.RANK.AVG(AA95,$AA$3:$AA$396,1)</f>
        <v>92</v>
      </c>
      <c r="G95" s="8">
        <v>7.8917493820190403</v>
      </c>
      <c r="H95" s="8">
        <v>5.0800665118038602</v>
      </c>
      <c r="I95" s="8">
        <v>7.2164329165549201</v>
      </c>
      <c r="J95" s="8">
        <v>6.68647799391118</v>
      </c>
      <c r="K95" s="8">
        <v>5.6839601631294396</v>
      </c>
      <c r="L95" s="8">
        <v>6.4420976042742302</v>
      </c>
      <c r="M95" s="8">
        <v>-4.9645293467183604</v>
      </c>
      <c r="N95" s="8">
        <v>34.063701751157502</v>
      </c>
      <c r="O95" s="7" t="s">
        <v>9</v>
      </c>
      <c r="P95" s="7" t="s">
        <v>68</v>
      </c>
      <c r="Q95" s="7" t="s">
        <v>0</v>
      </c>
      <c r="R95" s="9">
        <v>0.8701417446910602</v>
      </c>
      <c r="S95" s="6">
        <v>4.0508757500000003</v>
      </c>
      <c r="T95" s="10">
        <f>IFERROR(_xlfn.RANK.AVG(G95,G$3:G$396,0),"")</f>
        <v>24</v>
      </c>
      <c r="U95" s="10">
        <f>IFERROR(_xlfn.RANK.AVG(H95,H$3:H$396,0),"")</f>
        <v>104</v>
      </c>
      <c r="V95" s="10">
        <f>IFERROR(_xlfn.RANK.AVG(I95,I$3:I$396,0),"")</f>
        <v>140</v>
      </c>
      <c r="W95" s="10">
        <f>IFERROR(_xlfn.RANK.AVG(J95,J$3:J$396,0),"")</f>
        <v>248</v>
      </c>
      <c r="X95" s="10">
        <f>IFERROR(_xlfn.RANK.AVG(K95,K$3:K$396,0),"")</f>
        <v>304</v>
      </c>
      <c r="Y95" s="10">
        <f>IFERROR(_xlfn.RANK.AVG(L95,L$3:L$396,0),"")</f>
        <v>140</v>
      </c>
      <c r="Z95" s="10">
        <f>IFERROR(_xlfn.RANK.AVG(M95,M$3:M$396,0),"")</f>
        <v>173</v>
      </c>
      <c r="AA95" s="13">
        <f>SUMPRODUCT($T$1:$Z$1,T95:Z95)</f>
        <v>140.25000000000003</v>
      </c>
    </row>
    <row r="96" spans="1:27">
      <c r="A96" s="7" t="s">
        <v>507</v>
      </c>
      <c r="B96" s="7" t="s">
        <v>508</v>
      </c>
      <c r="C96" s="16">
        <v>1.9991151359999999</v>
      </c>
      <c r="D96" s="7" t="s">
        <v>7</v>
      </c>
      <c r="E96" s="7" t="s">
        <v>54</v>
      </c>
      <c r="F96" s="15">
        <f>_xlfn.RANK.AVG(AA96,$AA$3:$AA$396,1)</f>
        <v>104</v>
      </c>
      <c r="G96" s="8">
        <v>6.4406776428222701</v>
      </c>
      <c r="H96" s="8">
        <v>5.5456159985259896</v>
      </c>
      <c r="I96" s="8">
        <v>3.3274966015957901</v>
      </c>
      <c r="J96" s="8">
        <v>18.332697511227501</v>
      </c>
      <c r="K96" s="8">
        <v>3.9319205940177899</v>
      </c>
      <c r="L96" s="8">
        <v>0.74673368135307305</v>
      </c>
      <c r="M96" s="8">
        <v>-20.1951958440502</v>
      </c>
      <c r="N96" s="8">
        <v>-13.447606136567099</v>
      </c>
      <c r="O96" s="7" t="s">
        <v>9</v>
      </c>
      <c r="P96" s="7" t="s">
        <v>60</v>
      </c>
      <c r="Q96" s="7" t="s">
        <v>0</v>
      </c>
      <c r="R96" s="9">
        <v>0.72615385789137854</v>
      </c>
      <c r="S96" s="6">
        <v>24.524034</v>
      </c>
      <c r="T96" s="10">
        <f>IFERROR(_xlfn.RANK.AVG(G96,G$3:G$396,0),"")</f>
        <v>46</v>
      </c>
      <c r="U96" s="10">
        <f>IFERROR(_xlfn.RANK.AVG(H96,H$3:H$396,0),"")</f>
        <v>88</v>
      </c>
      <c r="V96" s="10">
        <f>IFERROR(_xlfn.RANK.AVG(I96,I$3:I$396,0),"")</f>
        <v>232</v>
      </c>
      <c r="W96" s="10">
        <f>IFERROR(_xlfn.RANK.AVG(J96,J$3:J$396,0),"")</f>
        <v>102</v>
      </c>
      <c r="X96" s="10">
        <f>IFERROR(_xlfn.RANK.AVG(K96,K$3:K$396,0),"")</f>
        <v>318</v>
      </c>
      <c r="Y96" s="10">
        <f>IFERROR(_xlfn.RANK.AVG(L96,L$3:L$396,0),"")</f>
        <v>268</v>
      </c>
      <c r="Z96" s="10">
        <f>IFERROR(_xlfn.RANK.AVG(M96,M$3:M$396,0),"")</f>
        <v>298</v>
      </c>
      <c r="AA96" s="13">
        <f>SUMPRODUCT($T$1:$Z$1,T96:Z96)</f>
        <v>145.9</v>
      </c>
    </row>
    <row r="97" spans="1:27">
      <c r="A97" s="7" t="s">
        <v>161</v>
      </c>
      <c r="B97" s="7" t="s">
        <v>162</v>
      </c>
      <c r="C97" s="16">
        <v>8.4711311360000003</v>
      </c>
      <c r="D97" s="7" t="s">
        <v>7</v>
      </c>
      <c r="E97" s="7" t="s">
        <v>35</v>
      </c>
      <c r="F97" s="15">
        <f>_xlfn.RANK.AVG(AA97,$AA$3:$AA$396,1)</f>
        <v>105</v>
      </c>
      <c r="G97" s="8">
        <v>7.2178831100463903</v>
      </c>
      <c r="H97" s="8">
        <v>1.9829847567326</v>
      </c>
      <c r="I97" s="8">
        <v>6.6434222287181699</v>
      </c>
      <c r="J97" s="8">
        <v>8.3550941741506293</v>
      </c>
      <c r="K97" s="8">
        <v>15.925327821046301</v>
      </c>
      <c r="L97" s="8">
        <v>4.08890936430568</v>
      </c>
      <c r="M97" s="8">
        <v>-6.4467894511223403</v>
      </c>
      <c r="N97" s="8">
        <v>79.754253171976799</v>
      </c>
      <c r="O97" s="7" t="s">
        <v>9</v>
      </c>
      <c r="P97" s="7" t="s">
        <v>57</v>
      </c>
      <c r="Q97" s="7" t="s">
        <v>0</v>
      </c>
      <c r="R97" s="9">
        <v>0.82109686125165227</v>
      </c>
      <c r="S97" s="6">
        <v>60.281308000000003</v>
      </c>
      <c r="T97" s="10">
        <f>IFERROR(_xlfn.RANK.AVG(G97,G$3:G$396,0),"")</f>
        <v>33</v>
      </c>
      <c r="U97" s="10">
        <f>IFERROR(_xlfn.RANK.AVG(H97,H$3:H$396,0),"")</f>
        <v>226</v>
      </c>
      <c r="V97" s="10">
        <f>IFERROR(_xlfn.RANK.AVG(I97,I$3:I$396,0),"")</f>
        <v>158</v>
      </c>
      <c r="W97" s="10">
        <f>IFERROR(_xlfn.RANK.AVG(J97,J$3:J$396,0),"")</f>
        <v>222</v>
      </c>
      <c r="X97" s="10">
        <f>IFERROR(_xlfn.RANK.AVG(K97,K$3:K$396,0),"")</f>
        <v>214</v>
      </c>
      <c r="Y97" s="10">
        <f>IFERROR(_xlfn.RANK.AVG(L97,L$3:L$396,0),"")</f>
        <v>190</v>
      </c>
      <c r="Z97" s="10">
        <f>IFERROR(_xlfn.RANK.AVG(M97,M$3:M$396,0),"")</f>
        <v>191</v>
      </c>
      <c r="AA97" s="13">
        <f>SUMPRODUCT($T$1:$Z$1,T97:Z97)</f>
        <v>145.95000000000002</v>
      </c>
    </row>
    <row r="98" spans="1:27">
      <c r="A98" s="7" t="s">
        <v>94</v>
      </c>
      <c r="B98" s="7" t="s">
        <v>95</v>
      </c>
      <c r="C98" s="16">
        <v>12.842255359999999</v>
      </c>
      <c r="D98" s="7" t="s">
        <v>7</v>
      </c>
      <c r="E98" s="7" t="s">
        <v>35</v>
      </c>
      <c r="F98" s="15">
        <f>_xlfn.RANK.AVG(AA98,$AA$3:$AA$396,1)</f>
        <v>106.5</v>
      </c>
      <c r="G98" s="8">
        <v>4.8171277046203604</v>
      </c>
      <c r="H98" s="8">
        <v>2.51485695452687</v>
      </c>
      <c r="I98" s="8">
        <v>6.4072159516990901</v>
      </c>
      <c r="J98" s="8">
        <v>16.720737986128</v>
      </c>
      <c r="K98" s="8">
        <v>15.7639936654757</v>
      </c>
      <c r="L98" s="8">
        <v>2.8912305383047099</v>
      </c>
      <c r="M98" s="8">
        <v>0.57835473684526595</v>
      </c>
      <c r="N98" s="8">
        <v>115.271707220411</v>
      </c>
      <c r="O98" s="7" t="s">
        <v>9</v>
      </c>
      <c r="P98" s="7" t="s">
        <v>93</v>
      </c>
      <c r="Q98" s="7" t="s">
        <v>0</v>
      </c>
      <c r="R98" s="9">
        <v>0.92306298733637726</v>
      </c>
      <c r="S98" s="6">
        <v>72.554984000000005</v>
      </c>
      <c r="T98" s="10">
        <f>IFERROR(_xlfn.RANK.AVG(G98,G$3:G$396,0),"")</f>
        <v>125</v>
      </c>
      <c r="U98" s="10">
        <f>IFERROR(_xlfn.RANK.AVG(H98,H$3:H$396,0),"")</f>
        <v>199</v>
      </c>
      <c r="V98" s="10">
        <f>IFERROR(_xlfn.RANK.AVG(I98,I$3:I$396,0),"")</f>
        <v>164</v>
      </c>
      <c r="W98" s="10">
        <f>IFERROR(_xlfn.RANK.AVG(J98,J$3:J$396,0),"")</f>
        <v>116</v>
      </c>
      <c r="X98" s="10">
        <f>IFERROR(_xlfn.RANK.AVG(K98,K$3:K$396,0),"")</f>
        <v>215</v>
      </c>
      <c r="Y98" s="10">
        <f>IFERROR(_xlfn.RANK.AVG(L98,L$3:L$396,0),"")</f>
        <v>216</v>
      </c>
      <c r="Z98" s="10">
        <f>IFERROR(_xlfn.RANK.AVG(M98,M$3:M$396,0),"")</f>
        <v>140</v>
      </c>
      <c r="AA98" s="13">
        <f>SUMPRODUCT($T$1:$Z$1,T98:Z98)</f>
        <v>146</v>
      </c>
    </row>
    <row r="99" spans="1:27">
      <c r="A99" s="7" t="s">
        <v>720</v>
      </c>
      <c r="B99" s="7" t="s">
        <v>721</v>
      </c>
      <c r="C99" s="16">
        <v>0.95111027199999998</v>
      </c>
      <c r="D99" s="7" t="s">
        <v>7</v>
      </c>
      <c r="E99" s="7" t="s">
        <v>101</v>
      </c>
      <c r="F99" s="15">
        <f>_xlfn.RANK.AVG(AA99,$AA$3:$AA$396,1)</f>
        <v>99</v>
      </c>
      <c r="G99" s="8">
        <v>4.9627795219421396</v>
      </c>
      <c r="H99" s="8">
        <v>9.3128362919798793</v>
      </c>
      <c r="I99" s="8">
        <v>7.4666680230034599</v>
      </c>
      <c r="J99" s="8">
        <v>12.226510996039501</v>
      </c>
      <c r="K99" s="8">
        <v>14.202532938679701</v>
      </c>
      <c r="L99" s="8">
        <v>7.7540094906741697</v>
      </c>
      <c r="M99" s="8">
        <v>-31.580172780885</v>
      </c>
      <c r="N99" s="8">
        <v>7.0946753335070696</v>
      </c>
      <c r="O99" s="7" t="s">
        <v>9</v>
      </c>
      <c r="P99" s="7" t="s">
        <v>472</v>
      </c>
      <c r="Q99" s="7" t="s">
        <v>0</v>
      </c>
      <c r="R99" s="9">
        <v>0.63900634798285483</v>
      </c>
      <c r="S99" s="6">
        <v>2.46820525</v>
      </c>
      <c r="T99" s="10">
        <f>IFERROR(_xlfn.RANK.AVG(G99,G$3:G$396,0),"")</f>
        <v>111</v>
      </c>
      <c r="U99" s="10">
        <f>IFERROR(_xlfn.RANK.AVG(H99,H$3:H$396,0),"")</f>
        <v>26</v>
      </c>
      <c r="V99" s="10">
        <f>IFERROR(_xlfn.RANK.AVG(I99,I$3:I$396,0),"")</f>
        <v>134</v>
      </c>
      <c r="W99" s="10">
        <f>IFERROR(_xlfn.RANK.AVG(J99,J$3:J$396,0),"")</f>
        <v>164</v>
      </c>
      <c r="X99" s="10">
        <f>IFERROR(_xlfn.RANK.AVG(K99,K$3:K$396,0),"")</f>
        <v>229</v>
      </c>
      <c r="Y99" s="10">
        <f>IFERROR(_xlfn.RANK.AVG(L99,L$3:L$396,0),"")</f>
        <v>116</v>
      </c>
      <c r="Z99" s="10">
        <f>IFERROR(_xlfn.RANK.AVG(M99,M$3:M$396,0),"")</f>
        <v>353</v>
      </c>
      <c r="AA99" s="13">
        <f>SUMPRODUCT($T$1:$Z$1,T99:Z99)</f>
        <v>144</v>
      </c>
    </row>
    <row r="100" spans="1:27">
      <c r="A100" s="7" t="s">
        <v>117</v>
      </c>
      <c r="B100" s="7" t="s">
        <v>118</v>
      </c>
      <c r="C100" s="16">
        <v>10.686009344</v>
      </c>
      <c r="D100" s="7" t="s">
        <v>7</v>
      </c>
      <c r="E100" s="7" t="s">
        <v>119</v>
      </c>
      <c r="F100" s="15">
        <f>_xlfn.RANK.AVG(AA100,$AA$3:$AA$396,1)</f>
        <v>108</v>
      </c>
      <c r="G100" s="8">
        <v>5.9252510070800799</v>
      </c>
      <c r="H100" s="8">
        <v>1.07493384324056</v>
      </c>
      <c r="I100" s="8">
        <v>4.5425677445044803</v>
      </c>
      <c r="J100" s="8">
        <v>12.427565083667799</v>
      </c>
      <c r="K100" s="8">
        <v>18.678923097007502</v>
      </c>
      <c r="L100" s="8">
        <v>5.14377204343588</v>
      </c>
      <c r="M100" s="8">
        <v>4.9517531315544296</v>
      </c>
      <c r="N100" s="8">
        <v>51.409103649002702</v>
      </c>
      <c r="O100" s="7" t="s">
        <v>9</v>
      </c>
      <c r="P100" s="7" t="s">
        <v>22</v>
      </c>
      <c r="Q100" s="7" t="s">
        <v>0</v>
      </c>
      <c r="R100" s="9">
        <v>0.95752111929458728</v>
      </c>
      <c r="S100" s="6">
        <v>24.706586000000001</v>
      </c>
      <c r="T100" s="10">
        <f>IFERROR(_xlfn.RANK.AVG(G100,G$3:G$396,0),"")</f>
        <v>64</v>
      </c>
      <c r="U100" s="10">
        <f>IFERROR(_xlfn.RANK.AVG(H100,H$3:H$396,0),"")</f>
        <v>269</v>
      </c>
      <c r="V100" s="10">
        <f>IFERROR(_xlfn.RANK.AVG(I100,I$3:I$396,0),"")</f>
        <v>202</v>
      </c>
      <c r="W100" s="10">
        <f>IFERROR(_xlfn.RANK.AVG(J100,J$3:J$396,0),"")</f>
        <v>159</v>
      </c>
      <c r="X100" s="10">
        <f>IFERROR(_xlfn.RANK.AVG(K100,K$3:K$396,0),"")</f>
        <v>191</v>
      </c>
      <c r="Y100" s="10">
        <f>IFERROR(_xlfn.RANK.AVG(L100,L$3:L$396,0),"")</f>
        <v>162</v>
      </c>
      <c r="Z100" s="10">
        <f>IFERROR(_xlfn.RANK.AVG(M100,M$3:M$396,0),"")</f>
        <v>111</v>
      </c>
      <c r="AA100" s="13">
        <f>SUMPRODUCT($T$1:$Z$1,T100:Z100)</f>
        <v>146.10000000000002</v>
      </c>
    </row>
    <row r="101" spans="1:27">
      <c r="A101" s="7" t="s">
        <v>934</v>
      </c>
      <c r="B101" s="7" t="s">
        <v>935</v>
      </c>
      <c r="C101" s="16">
        <v>0.23889028800000001</v>
      </c>
      <c r="D101" s="7" t="s">
        <v>621</v>
      </c>
      <c r="E101" s="7" t="s">
        <v>101</v>
      </c>
      <c r="F101" s="15">
        <f>_xlfn.RANK.AVG(AA101,$AA$3:$AA$396,1)</f>
        <v>103</v>
      </c>
      <c r="G101" s="8">
        <v>2.4064171314239502</v>
      </c>
      <c r="H101" s="8">
        <v>0.55335812307133503</v>
      </c>
      <c r="I101" s="8">
        <v>7.9056097567898904</v>
      </c>
      <c r="J101" s="8">
        <v>64.9760429660613</v>
      </c>
      <c r="K101" s="8">
        <v>73.658393219507602</v>
      </c>
      <c r="L101" s="8">
        <v>5.3627432363788898</v>
      </c>
      <c r="M101" s="8">
        <v>54.776569294653001</v>
      </c>
      <c r="N101" s="8">
        <v>86.139712187267605</v>
      </c>
      <c r="O101" s="7" t="s">
        <v>9</v>
      </c>
      <c r="P101" s="7" t="s">
        <v>936</v>
      </c>
      <c r="Q101" s="7" t="s">
        <v>622</v>
      </c>
      <c r="R101" s="9">
        <v>0.97251113501201214</v>
      </c>
      <c r="S101" s="6">
        <v>16.732610999999999</v>
      </c>
      <c r="T101" s="10">
        <f>IFERROR(_xlfn.RANK.AVG(G101,G$3:G$396,0),"")</f>
        <v>294</v>
      </c>
      <c r="U101" s="10">
        <f>IFERROR(_xlfn.RANK.AVG(H101,H$3:H$396,0),"")</f>
        <v>297</v>
      </c>
      <c r="V101" s="10">
        <f>IFERROR(_xlfn.RANK.AVG(I101,I$3:I$396,0),"")</f>
        <v>124</v>
      </c>
      <c r="W101" s="10">
        <f>IFERROR(_xlfn.RANK.AVG(J101,J$3:J$396,0),"")</f>
        <v>10</v>
      </c>
      <c r="X101" s="10">
        <f>IFERROR(_xlfn.RANK.AVG(K101,K$3:K$396,0),"")</f>
        <v>16</v>
      </c>
      <c r="Y101" s="10">
        <f>IFERROR(_xlfn.RANK.AVG(L101,L$3:L$396,0),"")</f>
        <v>156</v>
      </c>
      <c r="Z101" s="10">
        <f>IFERROR(_xlfn.RANK.AVG(M101,M$3:M$396,0),"")</f>
        <v>13</v>
      </c>
      <c r="AA101" s="13">
        <f>SUMPRODUCT($T$1:$Z$1,T101:Z101)</f>
        <v>145.80000000000004</v>
      </c>
    </row>
    <row r="102" spans="1:27">
      <c r="A102" s="7" t="s">
        <v>909</v>
      </c>
      <c r="B102" s="7" t="s">
        <v>910</v>
      </c>
      <c r="C102" s="16">
        <v>0.33489311999999999</v>
      </c>
      <c r="D102" s="7" t="s">
        <v>134</v>
      </c>
      <c r="E102" s="7" t="s">
        <v>101</v>
      </c>
      <c r="F102" s="15">
        <f>_xlfn.RANK.AVG(AA102,$AA$3:$AA$396,1)</f>
        <v>106.5</v>
      </c>
      <c r="G102" s="8">
        <v>5.4927301406860396</v>
      </c>
      <c r="H102" s="8">
        <v>2.8556464889883899</v>
      </c>
      <c r="I102" s="8">
        <v>4.0090024921832601</v>
      </c>
      <c r="J102" s="8">
        <v>13.027792772930701</v>
      </c>
      <c r="K102" s="8">
        <v>27.064080677922199</v>
      </c>
      <c r="L102" s="8">
        <v>4.80258862085328</v>
      </c>
      <c r="M102" s="8">
        <v>5.6830551792047599</v>
      </c>
      <c r="N102" s="8"/>
      <c r="O102" s="7" t="s">
        <v>9</v>
      </c>
      <c r="Q102" s="7" t="s">
        <v>135</v>
      </c>
      <c r="R102" s="9">
        <v>0.96520077469988308</v>
      </c>
      <c r="S102" s="6">
        <v>1.30324475</v>
      </c>
      <c r="T102" s="10">
        <f>IFERROR(_xlfn.RANK.AVG(G102,G$3:G$396,0),"")</f>
        <v>83</v>
      </c>
      <c r="U102" s="10">
        <f>IFERROR(_xlfn.RANK.AVG(H102,H$3:H$396,0),"")</f>
        <v>183</v>
      </c>
      <c r="V102" s="10">
        <f>IFERROR(_xlfn.RANK.AVG(I102,I$3:I$396,0),"")</f>
        <v>213</v>
      </c>
      <c r="W102" s="10">
        <f>IFERROR(_xlfn.RANK.AVG(J102,J$3:J$396,0),"")</f>
        <v>154</v>
      </c>
      <c r="X102" s="10">
        <f>IFERROR(_xlfn.RANK.AVG(K102,K$3:K$396,0),"")</f>
        <v>122</v>
      </c>
      <c r="Y102" s="10">
        <f>IFERROR(_xlfn.RANK.AVG(L102,L$3:L$396,0),"")</f>
        <v>174</v>
      </c>
      <c r="Z102" s="10">
        <f>IFERROR(_xlfn.RANK.AVG(M102,M$3:M$396,0),"")</f>
        <v>108</v>
      </c>
      <c r="AA102" s="13">
        <f>SUMPRODUCT($T$1:$Z$1,T102:Z102)</f>
        <v>146</v>
      </c>
    </row>
    <row r="103" spans="1:27">
      <c r="A103" s="7" t="s">
        <v>884</v>
      </c>
      <c r="B103" s="7" t="s">
        <v>885</v>
      </c>
      <c r="C103" s="16">
        <v>0.40934348799999998</v>
      </c>
      <c r="D103" s="7" t="s">
        <v>185</v>
      </c>
      <c r="E103" s="7" t="s">
        <v>8</v>
      </c>
      <c r="F103" s="15">
        <f>_xlfn.RANK.AVG(AA103,$AA$3:$AA$396,1)</f>
        <v>111</v>
      </c>
      <c r="G103" s="8">
        <v>7.2760181427001998</v>
      </c>
      <c r="H103" s="8">
        <v>2.0887964511589101</v>
      </c>
      <c r="I103" s="8">
        <v>3.44520125452441</v>
      </c>
      <c r="J103" s="8">
        <v>10.0927283864308</v>
      </c>
      <c r="K103" s="8">
        <v>25.8091238584183</v>
      </c>
      <c r="L103" s="8">
        <v>4.1970251443908397</v>
      </c>
      <c r="M103" s="8">
        <v>2.1865684121671598</v>
      </c>
      <c r="N103" s="8">
        <v>36.627239696590699</v>
      </c>
      <c r="O103" s="7" t="s">
        <v>9</v>
      </c>
      <c r="P103" s="7" t="s">
        <v>57</v>
      </c>
      <c r="Q103" s="7" t="s">
        <v>186</v>
      </c>
      <c r="R103" s="9">
        <v>0.89619760442956065</v>
      </c>
      <c r="S103" s="6">
        <v>1.0022075625</v>
      </c>
      <c r="T103" s="10">
        <f>IFERROR(_xlfn.RANK.AVG(G103,G$3:G$396,0),"")</f>
        <v>30</v>
      </c>
      <c r="U103" s="10">
        <f>IFERROR(_xlfn.RANK.AVG(H103,H$3:H$396,0),"")</f>
        <v>221</v>
      </c>
      <c r="V103" s="10">
        <f>IFERROR(_xlfn.RANK.AVG(I103,I$3:I$396,0),"")</f>
        <v>226</v>
      </c>
      <c r="W103" s="10">
        <f>IFERROR(_xlfn.RANK.AVG(J103,J$3:J$396,0),"")</f>
        <v>191</v>
      </c>
      <c r="X103" s="10">
        <f>IFERROR(_xlfn.RANK.AVG(K103,K$3:K$396,0),"")</f>
        <v>132</v>
      </c>
      <c r="Y103" s="10">
        <f>IFERROR(_xlfn.RANK.AVG(L103,L$3:L$396,0),"")</f>
        <v>186</v>
      </c>
      <c r="Z103" s="10">
        <f>IFERROR(_xlfn.RANK.AVG(M103,M$3:M$396,0),"")</f>
        <v>127</v>
      </c>
      <c r="AA103" s="13">
        <f>SUMPRODUCT($T$1:$Z$1,T103:Z103)</f>
        <v>146.55000000000001</v>
      </c>
    </row>
    <row r="104" spans="1:27">
      <c r="A104" s="7" t="s">
        <v>675</v>
      </c>
      <c r="B104" s="7" t="s">
        <v>676</v>
      </c>
      <c r="C104" s="16">
        <v>1.2043443199999999</v>
      </c>
      <c r="D104" s="7" t="s">
        <v>7</v>
      </c>
      <c r="E104" s="7" t="s">
        <v>101</v>
      </c>
      <c r="F104" s="15">
        <f>_xlfn.RANK.AVG(AA104,$AA$3:$AA$396,1)</f>
        <v>109</v>
      </c>
      <c r="G104" s="8">
        <v>2.7127003669738801</v>
      </c>
      <c r="H104" s="8">
        <v>2.59328831660926</v>
      </c>
      <c r="I104" s="8">
        <v>10.1154094869167</v>
      </c>
      <c r="J104" s="8">
        <v>24.497625615739</v>
      </c>
      <c r="K104" s="8">
        <v>28.0417872742985</v>
      </c>
      <c r="L104" s="8">
        <v>9.2255817959054909</v>
      </c>
      <c r="M104" s="8">
        <v>10.3148265005916</v>
      </c>
      <c r="N104" s="8">
        <v>77.877898585586493</v>
      </c>
      <c r="O104" s="7" t="s">
        <v>9</v>
      </c>
      <c r="P104" s="7" t="s">
        <v>677</v>
      </c>
      <c r="Q104" s="7" t="s">
        <v>0</v>
      </c>
      <c r="R104" s="9">
        <v>0.92685710362025708</v>
      </c>
      <c r="S104" s="6">
        <v>8.2827594999999992</v>
      </c>
      <c r="T104" s="10">
        <f>IFERROR(_xlfn.RANK.AVG(G104,G$3:G$396,0),"")</f>
        <v>284</v>
      </c>
      <c r="U104" s="10">
        <f>IFERROR(_xlfn.RANK.AVG(H104,H$3:H$396,0),"")</f>
        <v>194</v>
      </c>
      <c r="V104" s="10">
        <f>IFERROR(_xlfn.RANK.AVG(I104,I$3:I$396,0),"")</f>
        <v>83</v>
      </c>
      <c r="W104" s="10">
        <f>IFERROR(_xlfn.RANK.AVG(J104,J$3:J$396,0),"")</f>
        <v>65</v>
      </c>
      <c r="X104" s="10">
        <f>IFERROR(_xlfn.RANK.AVG(K104,K$3:K$396,0),"")</f>
        <v>119</v>
      </c>
      <c r="Y104" s="10">
        <f>IFERROR(_xlfn.RANK.AVG(L104,L$3:L$396,0),"")</f>
        <v>91</v>
      </c>
      <c r="Z104" s="10">
        <f>IFERROR(_xlfn.RANK.AVG(M104,M$3:M$396,0),"")</f>
        <v>77</v>
      </c>
      <c r="AA104" s="13">
        <f>SUMPRODUCT($T$1:$Z$1,T104:Z104)</f>
        <v>146.25</v>
      </c>
    </row>
    <row r="105" spans="1:27">
      <c r="A105" s="7" t="s">
        <v>919</v>
      </c>
      <c r="B105" s="7" t="s">
        <v>920</v>
      </c>
      <c r="C105" s="16">
        <v>0.28057129600000003</v>
      </c>
      <c r="D105" s="7" t="s">
        <v>621</v>
      </c>
      <c r="E105" s="7" t="s">
        <v>101</v>
      </c>
      <c r="F105" s="15">
        <f>_xlfn.RANK.AVG(AA105,$AA$3:$AA$396,1)</f>
        <v>110</v>
      </c>
      <c r="G105" s="8">
        <v>0</v>
      </c>
      <c r="H105" s="8">
        <v>2.3389607045579699</v>
      </c>
      <c r="I105" s="8">
        <v>11.977044924102501</v>
      </c>
      <c r="J105" s="8">
        <v>44.547793444478401</v>
      </c>
      <c r="K105" s="8">
        <v>42.778520140998197</v>
      </c>
      <c r="L105" s="8">
        <v>12.301070349484499</v>
      </c>
      <c r="M105" s="8">
        <v>39.126387563362002</v>
      </c>
      <c r="N105" s="8">
        <v>88.209815144988696</v>
      </c>
      <c r="O105" s="7" t="s">
        <v>9</v>
      </c>
      <c r="P105" s="7" t="s">
        <v>921</v>
      </c>
      <c r="Q105" s="7" t="s">
        <v>622</v>
      </c>
      <c r="R105" s="9">
        <v>0.94117641893492243</v>
      </c>
      <c r="S105" s="6">
        <v>10.612632</v>
      </c>
      <c r="T105" s="10">
        <f>IFERROR(_xlfn.RANK.AVG(G105,G$3:G$396,0),"")</f>
        <v>372</v>
      </c>
      <c r="U105" s="10">
        <f>IFERROR(_xlfn.RANK.AVG(H105,H$3:H$396,0),"")</f>
        <v>208</v>
      </c>
      <c r="V105" s="10">
        <f>IFERROR(_xlfn.RANK.AVG(I105,I$3:I$396,0),"")</f>
        <v>52</v>
      </c>
      <c r="W105" s="10">
        <f>IFERROR(_xlfn.RANK.AVG(J105,J$3:J$396,0),"")</f>
        <v>19</v>
      </c>
      <c r="X105" s="10">
        <f>IFERROR(_xlfn.RANK.AVG(K105,K$3:K$396,0),"")</f>
        <v>58</v>
      </c>
      <c r="Y105" s="10">
        <f>IFERROR(_xlfn.RANK.AVG(L105,L$3:L$396,0),"")</f>
        <v>58</v>
      </c>
      <c r="Z105" s="10">
        <f>IFERROR(_xlfn.RANK.AVG(M105,M$3:M$396,0),"")</f>
        <v>17</v>
      </c>
      <c r="AA105" s="13">
        <f>SUMPRODUCT($T$1:$Z$1,T105:Z105)</f>
        <v>146.4</v>
      </c>
    </row>
    <row r="106" spans="1:27">
      <c r="A106" s="7" t="s">
        <v>542</v>
      </c>
      <c r="B106" s="7" t="s">
        <v>543</v>
      </c>
      <c r="C106" s="16">
        <v>1.7887381760000001</v>
      </c>
      <c r="D106" s="7" t="s">
        <v>134</v>
      </c>
      <c r="E106" s="7" t="s">
        <v>54</v>
      </c>
      <c r="F106" s="15">
        <f>_xlfn.RANK.AVG(AA106,$AA$3:$AA$396,1)</f>
        <v>115</v>
      </c>
      <c r="G106" s="8">
        <v>4.2082428932189897</v>
      </c>
      <c r="H106" s="8">
        <v>5.3927733797251198</v>
      </c>
      <c r="I106" s="8">
        <v>9.1771681583108204</v>
      </c>
      <c r="J106" s="8">
        <v>13.627647872093</v>
      </c>
      <c r="K106" s="8">
        <v>26.867410728911899</v>
      </c>
      <c r="L106" s="8">
        <v>6.7772560304219596</v>
      </c>
      <c r="M106" s="8">
        <v>-22.143957937200302</v>
      </c>
      <c r="N106" s="8">
        <v>19.482058435469099</v>
      </c>
      <c r="O106" s="7" t="s">
        <v>9</v>
      </c>
      <c r="Q106" s="7" t="s">
        <v>135</v>
      </c>
      <c r="R106" s="9">
        <v>0.7214418202884888</v>
      </c>
      <c r="S106" s="6">
        <v>4.875813</v>
      </c>
      <c r="T106" s="10">
        <f>IFERROR(_xlfn.RANK.AVG(G106,G$3:G$396,0),"")</f>
        <v>176</v>
      </c>
      <c r="U106" s="10">
        <f>IFERROR(_xlfn.RANK.AVG(H106,H$3:H$396,0),"")</f>
        <v>93</v>
      </c>
      <c r="V106" s="10">
        <f>IFERROR(_xlfn.RANK.AVG(I106,I$3:I$396,0),"")</f>
        <v>104</v>
      </c>
      <c r="W106" s="10">
        <f>IFERROR(_xlfn.RANK.AVG(J106,J$3:J$396,0),"")</f>
        <v>147</v>
      </c>
      <c r="X106" s="10">
        <f>IFERROR(_xlfn.RANK.AVG(K106,K$3:K$396,0),"")</f>
        <v>124</v>
      </c>
      <c r="Y106" s="10">
        <f>IFERROR(_xlfn.RANK.AVG(L106,L$3:L$396,0),"")</f>
        <v>137</v>
      </c>
      <c r="Z106" s="10">
        <f>IFERROR(_xlfn.RANK.AVG(M106,M$3:M$396,0),"")</f>
        <v>312</v>
      </c>
      <c r="AA106" s="13">
        <f>SUMPRODUCT($T$1:$Z$1,T106:Z106)</f>
        <v>148.85</v>
      </c>
    </row>
    <row r="107" spans="1:27">
      <c r="A107" s="7" t="s">
        <v>929</v>
      </c>
      <c r="B107" s="7" t="s">
        <v>930</v>
      </c>
      <c r="C107" s="16">
        <v>0.25476083199999999</v>
      </c>
      <c r="D107" s="7" t="s">
        <v>621</v>
      </c>
      <c r="E107" s="7" t="s">
        <v>101</v>
      </c>
      <c r="F107" s="15">
        <f>_xlfn.RANK.AVG(AA107,$AA$3:$AA$396,1)</f>
        <v>112</v>
      </c>
      <c r="G107" s="8">
        <v>0</v>
      </c>
      <c r="H107" s="8">
        <v>12.2348142680917</v>
      </c>
      <c r="I107" s="8">
        <v>19.152284681453398</v>
      </c>
      <c r="J107" s="8">
        <v>21.609660807174699</v>
      </c>
      <c r="K107" s="8">
        <v>20.652973237163099</v>
      </c>
      <c r="L107" s="8">
        <v>21.640851510928599</v>
      </c>
      <c r="M107" s="8">
        <v>131.123355489088</v>
      </c>
      <c r="N107" s="8">
        <v>61.700636591089498</v>
      </c>
      <c r="O107" s="7" t="s">
        <v>145</v>
      </c>
      <c r="Q107" s="7" t="s">
        <v>145</v>
      </c>
      <c r="R107" s="9">
        <v>0.3213105723261836</v>
      </c>
      <c r="S107" s="6">
        <v>24.554164</v>
      </c>
      <c r="T107" s="10">
        <f>IFERROR(_xlfn.RANK.AVG(G107,G$3:G$396,0),"")</f>
        <v>372</v>
      </c>
      <c r="U107" s="10">
        <f>IFERROR(_xlfn.RANK.AVG(H107,H$3:H$396,0),"")</f>
        <v>15</v>
      </c>
      <c r="V107" s="10">
        <f>IFERROR(_xlfn.RANK.AVG(I107,I$3:I$396,0),"")</f>
        <v>21</v>
      </c>
      <c r="W107" s="10">
        <f>IFERROR(_xlfn.RANK.AVG(J107,J$3:J$396,0),"")</f>
        <v>81</v>
      </c>
      <c r="X107" s="10">
        <f>IFERROR(_xlfn.RANK.AVG(K107,K$3:K$396,0),"")</f>
        <v>171</v>
      </c>
      <c r="Y107" s="10">
        <f>IFERROR(_xlfn.RANK.AVG(L107,L$3:L$396,0),"")</f>
        <v>18</v>
      </c>
      <c r="Z107" s="10">
        <f>IFERROR(_xlfn.RANK.AVG(M107,M$3:M$396,0),"")</f>
        <v>5</v>
      </c>
      <c r="AA107" s="13">
        <f>SUMPRODUCT($T$1:$Z$1,T107:Z107)</f>
        <v>147.55000000000001</v>
      </c>
    </row>
    <row r="108" spans="1:27">
      <c r="A108" s="7" t="s">
        <v>318</v>
      </c>
      <c r="B108" s="7" t="s">
        <v>319</v>
      </c>
      <c r="C108" s="16">
        <v>4.2521955839999999</v>
      </c>
      <c r="D108" s="7" t="s">
        <v>7</v>
      </c>
      <c r="E108" s="7" t="s">
        <v>8</v>
      </c>
      <c r="F108" s="15">
        <f>_xlfn.RANK.AVG(AA108,$AA$3:$AA$396,1)</f>
        <v>117</v>
      </c>
      <c r="G108" s="8">
        <v>0.80247306823730502</v>
      </c>
      <c r="H108" s="8">
        <v>6.3799083368651903</v>
      </c>
      <c r="I108" s="8">
        <v>8.8865038398137308</v>
      </c>
      <c r="J108" s="8">
        <v>26.110168901695801</v>
      </c>
      <c r="K108" s="8">
        <v>56.725963219985999</v>
      </c>
      <c r="L108" s="8">
        <v>11.5602222786115</v>
      </c>
      <c r="M108" s="8">
        <v>59.849042251792198</v>
      </c>
      <c r="N108" s="8">
        <v>421.800287992618</v>
      </c>
      <c r="O108" s="7" t="s">
        <v>9</v>
      </c>
      <c r="P108" s="7" t="s">
        <v>22</v>
      </c>
      <c r="Q108" s="7" t="s">
        <v>0</v>
      </c>
      <c r="R108" s="9">
        <v>0.9757481349729038</v>
      </c>
      <c r="S108" s="6">
        <v>7.2879085000000003</v>
      </c>
      <c r="T108" s="10">
        <f>IFERROR(_xlfn.RANK.AVG(G108,G$3:G$396,0),"")</f>
        <v>338</v>
      </c>
      <c r="U108" s="10">
        <f>IFERROR(_xlfn.RANK.AVG(H108,H$3:H$396,0),"")</f>
        <v>68</v>
      </c>
      <c r="V108" s="10">
        <f>IFERROR(_xlfn.RANK.AVG(I108,I$3:I$396,0),"")</f>
        <v>107</v>
      </c>
      <c r="W108" s="10">
        <f>IFERROR(_xlfn.RANK.AVG(J108,J$3:J$396,0),"")</f>
        <v>55</v>
      </c>
      <c r="X108" s="10">
        <f>IFERROR(_xlfn.RANK.AVG(K108,K$3:K$396,0),"")</f>
        <v>33</v>
      </c>
      <c r="Y108" s="10">
        <f>IFERROR(_xlfn.RANK.AVG(L108,L$3:L$396,0),"")</f>
        <v>63</v>
      </c>
      <c r="Z108" s="10">
        <f>IFERROR(_xlfn.RANK.AVG(M108,M$3:M$396,0),"")</f>
        <v>11</v>
      </c>
      <c r="AA108" s="13">
        <f>SUMPRODUCT($T$1:$Z$1,T108:Z108)</f>
        <v>150.65000000000003</v>
      </c>
    </row>
    <row r="109" spans="1:27">
      <c r="A109" s="7" t="s">
        <v>971</v>
      </c>
      <c r="B109" s="7" t="s">
        <v>972</v>
      </c>
      <c r="C109" s="16">
        <v>0.116174448</v>
      </c>
      <c r="D109" s="7" t="s">
        <v>7</v>
      </c>
      <c r="E109" s="7" t="s">
        <v>8</v>
      </c>
      <c r="F109" s="15">
        <f>_xlfn.RANK.AVG(AA109,$AA$3:$AA$396,1)</f>
        <v>118</v>
      </c>
      <c r="G109" s="8">
        <v>2.3837902545928999</v>
      </c>
      <c r="H109" s="8">
        <v>-9.7849443951484893</v>
      </c>
      <c r="I109" s="8">
        <v>24.112426912011099</v>
      </c>
      <c r="J109" s="8">
        <v>69.5663281753164</v>
      </c>
      <c r="K109" s="8">
        <v>-22.687516027029599</v>
      </c>
      <c r="L109" s="8">
        <v>22.4817585420505</v>
      </c>
      <c r="M109" s="8">
        <v>-81.608062575401803</v>
      </c>
      <c r="N109" s="8">
        <v>-71.771475176118003</v>
      </c>
      <c r="O109" s="7" t="s">
        <v>9</v>
      </c>
      <c r="P109" s="7" t="s">
        <v>68</v>
      </c>
      <c r="Q109" s="7" t="s">
        <v>0</v>
      </c>
      <c r="R109" s="9">
        <v>0.18179848463532566</v>
      </c>
      <c r="S109" s="6">
        <v>5.2261974999999996</v>
      </c>
      <c r="T109" s="10">
        <f>IFERROR(_xlfn.RANK.AVG(G109,G$3:G$396,0),"")</f>
        <v>297</v>
      </c>
      <c r="U109" s="10">
        <f>IFERROR(_xlfn.RANK.AVG(H109,H$3:H$396,0),"")</f>
        <v>394</v>
      </c>
      <c r="V109" s="10">
        <f>IFERROR(_xlfn.RANK.AVG(I109,I$3:I$396,0),"")</f>
        <v>13</v>
      </c>
      <c r="W109" s="10">
        <f>IFERROR(_xlfn.RANK.AVG(J109,J$3:J$396,0),"")</f>
        <v>8</v>
      </c>
      <c r="X109" s="10">
        <f>IFERROR(_xlfn.RANK.AVG(K109,K$3:K$396,0),"")</f>
        <v>389</v>
      </c>
      <c r="Y109" s="10">
        <f>IFERROR(_xlfn.RANK.AVG(L109,L$3:L$396,0),"")</f>
        <v>15</v>
      </c>
      <c r="Z109" s="10">
        <f>IFERROR(_xlfn.RANK.AVG(M109,M$3:M$396,0),"")</f>
        <v>388</v>
      </c>
      <c r="AA109" s="13">
        <f>SUMPRODUCT($T$1:$Z$1,T109:Z109)</f>
        <v>153.65</v>
      </c>
    </row>
    <row r="110" spans="1:27">
      <c r="A110" s="7" t="s">
        <v>576</v>
      </c>
      <c r="B110" s="7" t="s">
        <v>577</v>
      </c>
      <c r="C110" s="16">
        <v>1.6368496640000001</v>
      </c>
      <c r="D110" s="7" t="s">
        <v>7</v>
      </c>
      <c r="E110" s="7" t="s">
        <v>54</v>
      </c>
      <c r="F110" s="15">
        <f>_xlfn.RANK.AVG(AA110,$AA$3:$AA$396,1)</f>
        <v>119</v>
      </c>
      <c r="G110" s="8">
        <v>5.8988761901855504</v>
      </c>
      <c r="H110" s="8">
        <v>3.9416056158470401</v>
      </c>
      <c r="I110" s="8">
        <v>4.4754193070839099</v>
      </c>
      <c r="J110" s="8">
        <v>15.5388126564246</v>
      </c>
      <c r="K110" s="8">
        <v>17.689089304209801</v>
      </c>
      <c r="L110" s="8">
        <v>-0.69735272249408198</v>
      </c>
      <c r="M110" s="8">
        <v>-31.7366863258795</v>
      </c>
      <c r="N110" s="8">
        <v>-21.286188231148799</v>
      </c>
      <c r="O110" s="7" t="s">
        <v>9</v>
      </c>
      <c r="P110" s="7" t="s">
        <v>104</v>
      </c>
      <c r="Q110" s="7" t="s">
        <v>0</v>
      </c>
      <c r="R110" s="9">
        <v>0.62703656297610266</v>
      </c>
      <c r="S110" s="6">
        <v>10.329131</v>
      </c>
      <c r="T110" s="10">
        <f>IFERROR(_xlfn.RANK.AVG(G110,G$3:G$396,0),"")</f>
        <v>67</v>
      </c>
      <c r="U110" s="10">
        <f>IFERROR(_xlfn.RANK.AVG(H110,H$3:H$396,0),"")</f>
        <v>142</v>
      </c>
      <c r="V110" s="10">
        <f>IFERROR(_xlfn.RANK.AVG(I110,I$3:I$396,0),"")</f>
        <v>203</v>
      </c>
      <c r="W110" s="10">
        <f>IFERROR(_xlfn.RANK.AVG(J110,J$3:J$396,0),"")</f>
        <v>131</v>
      </c>
      <c r="X110" s="10">
        <f>IFERROR(_xlfn.RANK.AVG(K110,K$3:K$396,0),"")</f>
        <v>207</v>
      </c>
      <c r="Y110" s="10">
        <f>IFERROR(_xlfn.RANK.AVG(L110,L$3:L$396,0),"")</f>
        <v>305</v>
      </c>
      <c r="Z110" s="10">
        <f>IFERROR(_xlfn.RANK.AVG(M110,M$3:M$396,0),"")</f>
        <v>354</v>
      </c>
      <c r="AA110" s="13">
        <f>SUMPRODUCT($T$1:$Z$1,T110:Z110)</f>
        <v>154</v>
      </c>
    </row>
    <row r="111" spans="1:27">
      <c r="A111" s="7" t="s">
        <v>46</v>
      </c>
      <c r="B111" s="7" t="s">
        <v>47</v>
      </c>
      <c r="C111" s="16">
        <v>24.546379775999998</v>
      </c>
      <c r="D111" s="7" t="s">
        <v>7</v>
      </c>
      <c r="E111" s="7" t="s">
        <v>48</v>
      </c>
      <c r="F111" s="15">
        <f>_xlfn.RANK.AVG(AA111,$AA$3:$AA$396,1)</f>
        <v>120</v>
      </c>
      <c r="G111" s="8">
        <v>3.6072447299957302</v>
      </c>
      <c r="H111" s="8">
        <v>5.91311924424003</v>
      </c>
      <c r="I111" s="8">
        <v>14.6755912862778</v>
      </c>
      <c r="J111" s="8">
        <v>9.8454303751794399</v>
      </c>
      <c r="K111" s="8">
        <v>23.363546196914498</v>
      </c>
      <c r="L111" s="8">
        <v>12.702427352152201</v>
      </c>
      <c r="M111" s="8">
        <v>-17.899205517313799</v>
      </c>
      <c r="N111" s="8">
        <v>31.032612859359102</v>
      </c>
      <c r="O111" s="7" t="s">
        <v>9</v>
      </c>
      <c r="P111" s="7" t="s">
        <v>22</v>
      </c>
      <c r="Q111" s="7" t="s">
        <v>0</v>
      </c>
      <c r="R111" s="9">
        <v>0.76625754889147701</v>
      </c>
      <c r="S111" s="6">
        <v>162.02201600000001</v>
      </c>
      <c r="T111" s="10">
        <f>IFERROR(_xlfn.RANK.AVG(G111,G$3:G$396,0),"")</f>
        <v>232</v>
      </c>
      <c r="U111" s="10">
        <f>IFERROR(_xlfn.RANK.AVG(H111,H$3:H$396,0),"")</f>
        <v>78</v>
      </c>
      <c r="V111" s="10">
        <f>IFERROR(_xlfn.RANK.AVG(I111,I$3:I$396,0),"")</f>
        <v>34</v>
      </c>
      <c r="W111" s="10">
        <f>IFERROR(_xlfn.RANK.AVG(J111,J$3:J$396,0),"")</f>
        <v>193</v>
      </c>
      <c r="X111" s="10">
        <f>IFERROR(_xlfn.RANK.AVG(K111,K$3:K$396,0),"")</f>
        <v>152</v>
      </c>
      <c r="Y111" s="10">
        <f>IFERROR(_xlfn.RANK.AVG(L111,L$3:L$396,0),"")</f>
        <v>55</v>
      </c>
      <c r="Z111" s="10">
        <f>IFERROR(_xlfn.RANK.AVG(M111,M$3:M$396,0),"")</f>
        <v>280</v>
      </c>
      <c r="AA111" s="13">
        <f>SUMPRODUCT($T$1:$Z$1,T111:Z111)</f>
        <v>154.6</v>
      </c>
    </row>
    <row r="112" spans="1:27">
      <c r="A112" s="7" t="s">
        <v>302</v>
      </c>
      <c r="B112" s="7" t="s">
        <v>303</v>
      </c>
      <c r="C112" s="16">
        <v>4.4372111360000002</v>
      </c>
      <c r="D112" s="7" t="s">
        <v>185</v>
      </c>
      <c r="E112" s="7" t="s">
        <v>28</v>
      </c>
      <c r="F112" s="15">
        <f>_xlfn.RANK.AVG(AA112,$AA$3:$AA$396,1)</f>
        <v>121</v>
      </c>
      <c r="G112" s="8">
        <v>5.3932585716247603</v>
      </c>
      <c r="H112" s="8">
        <v>2.2527403881840198</v>
      </c>
      <c r="I112" s="8">
        <v>3.87213451703348</v>
      </c>
      <c r="J112" s="8">
        <v>14.954589210144601</v>
      </c>
      <c r="K112" s="8">
        <v>24.696853450544801</v>
      </c>
      <c r="L112" s="8">
        <v>7.24955275595347</v>
      </c>
      <c r="M112" s="8">
        <v>-26.299605682927002</v>
      </c>
      <c r="N112" s="8">
        <v>-7.0038356945457902</v>
      </c>
      <c r="O112" s="7" t="s">
        <v>9</v>
      </c>
      <c r="P112" s="7" t="s">
        <v>304</v>
      </c>
      <c r="Q112" s="7" t="s">
        <v>186</v>
      </c>
      <c r="R112" s="9">
        <v>0.66602258157205252</v>
      </c>
      <c r="S112" s="6">
        <v>29.882819999999999</v>
      </c>
      <c r="T112" s="10">
        <f>IFERROR(_xlfn.RANK.AVG(G112,G$3:G$396,0),"")</f>
        <v>92</v>
      </c>
      <c r="U112" s="10">
        <f>IFERROR(_xlfn.RANK.AVG(H112,H$3:H$396,0),"")</f>
        <v>211</v>
      </c>
      <c r="V112" s="10">
        <f>IFERROR(_xlfn.RANK.AVG(I112,I$3:I$396,0),"")</f>
        <v>216</v>
      </c>
      <c r="W112" s="10">
        <f>IFERROR(_xlfn.RANK.AVG(J112,J$3:J$396,0),"")</f>
        <v>138</v>
      </c>
      <c r="X112" s="10">
        <f>IFERROR(_xlfn.RANK.AVG(K112,K$3:K$396,0),"")</f>
        <v>141</v>
      </c>
      <c r="Y112" s="10">
        <f>IFERROR(_xlfn.RANK.AVG(L112,L$3:L$396,0),"")</f>
        <v>125</v>
      </c>
      <c r="Z112" s="10">
        <f>IFERROR(_xlfn.RANK.AVG(M112,M$3:M$396,0),"")</f>
        <v>330</v>
      </c>
      <c r="AA112" s="13">
        <f>SUMPRODUCT($T$1:$Z$1,T112:Z112)</f>
        <v>156.45000000000002</v>
      </c>
    </row>
    <row r="113" spans="1:27">
      <c r="A113" s="7" t="s">
        <v>377</v>
      </c>
      <c r="B113" s="7" t="s">
        <v>378</v>
      </c>
      <c r="C113" s="16">
        <v>3.231035136</v>
      </c>
      <c r="D113" s="7" t="s">
        <v>185</v>
      </c>
      <c r="E113" s="7" t="s">
        <v>28</v>
      </c>
      <c r="F113" s="15">
        <f>_xlfn.RANK.AVG(AA113,$AA$3:$AA$396,1)</f>
        <v>122</v>
      </c>
      <c r="G113" s="8">
        <v>7.6447935104370099</v>
      </c>
      <c r="H113" s="8">
        <v>3.1308456458172298</v>
      </c>
      <c r="I113" s="8">
        <v>4.60767416976402</v>
      </c>
      <c r="J113" s="8">
        <v>5.2208840624036199</v>
      </c>
      <c r="K113" s="8">
        <v>28.300109650343899</v>
      </c>
      <c r="L113" s="8">
        <v>6.0143369766208403</v>
      </c>
      <c r="M113" s="8">
        <v>-13.502369077708099</v>
      </c>
      <c r="N113" s="8">
        <v>1.5368744077210099</v>
      </c>
      <c r="O113" s="7" t="s">
        <v>9</v>
      </c>
      <c r="P113" s="7" t="s">
        <v>57</v>
      </c>
      <c r="Q113" s="7" t="s">
        <v>186</v>
      </c>
      <c r="R113" s="9">
        <v>0.78660257993813265</v>
      </c>
      <c r="S113" s="6">
        <v>17.064381999999998</v>
      </c>
      <c r="T113" s="10">
        <f>IFERROR(_xlfn.RANK.AVG(G113,G$3:G$396,0),"")</f>
        <v>25</v>
      </c>
      <c r="U113" s="10">
        <f>IFERROR(_xlfn.RANK.AVG(H113,H$3:H$396,0),"")</f>
        <v>173</v>
      </c>
      <c r="V113" s="10">
        <f>IFERROR(_xlfn.RANK.AVG(I113,I$3:I$396,0),"")</f>
        <v>199</v>
      </c>
      <c r="W113" s="10">
        <f>IFERROR(_xlfn.RANK.AVG(J113,J$3:J$396,0),"")</f>
        <v>267</v>
      </c>
      <c r="X113" s="10">
        <f>IFERROR(_xlfn.RANK.AVG(K113,K$3:K$396,0),"")</f>
        <v>116</v>
      </c>
      <c r="Y113" s="10">
        <f>IFERROR(_xlfn.RANK.AVG(L113,L$3:L$396,0),"")</f>
        <v>145</v>
      </c>
      <c r="Z113" s="10">
        <f>IFERROR(_xlfn.RANK.AVG(M113,M$3:M$396,0),"")</f>
        <v>238</v>
      </c>
      <c r="AA113" s="13">
        <f>SUMPRODUCT($T$1:$Z$1,T113:Z113)</f>
        <v>157.60000000000002</v>
      </c>
    </row>
    <row r="114" spans="1:27">
      <c r="A114" s="7" t="s">
        <v>502</v>
      </c>
      <c r="B114" s="7" t="s">
        <v>503</v>
      </c>
      <c r="C114" s="16">
        <v>2.0077077760000002</v>
      </c>
      <c r="D114" s="7" t="s">
        <v>107</v>
      </c>
      <c r="E114" s="7" t="s">
        <v>28</v>
      </c>
      <c r="F114" s="15">
        <f>_xlfn.RANK.AVG(AA114,$AA$3:$AA$396,1)</f>
        <v>124</v>
      </c>
      <c r="G114" s="8">
        <v>8.6058521270752006</v>
      </c>
      <c r="H114" s="8">
        <v>6.0329340639879501</v>
      </c>
      <c r="I114" s="8">
        <v>-6.9876511568651898</v>
      </c>
      <c r="J114" s="8">
        <v>23.143641042787401</v>
      </c>
      <c r="K114" s="8">
        <v>31.298054589808899</v>
      </c>
      <c r="L114" s="8">
        <v>-2.2458006186896999</v>
      </c>
      <c r="M114" s="8">
        <v>-20.3808336436757</v>
      </c>
      <c r="N114" s="8">
        <v>-38.0230506263458</v>
      </c>
      <c r="O114" s="7" t="s">
        <v>9</v>
      </c>
      <c r="P114" s="7" t="s">
        <v>504</v>
      </c>
      <c r="Q114" s="7" t="s">
        <v>110</v>
      </c>
      <c r="R114" s="9">
        <v>0.68948133861203431</v>
      </c>
      <c r="S114" s="6">
        <v>1.0358704999999999</v>
      </c>
      <c r="T114" s="10">
        <f>IFERROR(_xlfn.RANK.AVG(G114,G$3:G$396,0),"")</f>
        <v>16</v>
      </c>
      <c r="U114" s="10">
        <f>IFERROR(_xlfn.RANK.AVG(H114,H$3:H$396,0),"")</f>
        <v>75</v>
      </c>
      <c r="V114" s="10">
        <f>IFERROR(_xlfn.RANK.AVG(I114,I$3:I$396,0),"")</f>
        <v>382</v>
      </c>
      <c r="W114" s="10">
        <f>IFERROR(_xlfn.RANK.AVG(J114,J$3:J$396,0),"")</f>
        <v>72</v>
      </c>
      <c r="X114" s="10">
        <f>IFERROR(_xlfn.RANK.AVG(K114,K$3:K$396,0),"")</f>
        <v>107</v>
      </c>
      <c r="Y114" s="10">
        <f>IFERROR(_xlfn.RANK.AVG(L114,L$3:L$396,0),"")</f>
        <v>323</v>
      </c>
      <c r="Z114" s="10">
        <f>IFERROR(_xlfn.RANK.AVG(M114,M$3:M$396,0),"")</f>
        <v>302</v>
      </c>
      <c r="AA114" s="13">
        <f>SUMPRODUCT($T$1:$Z$1,T114:Z114)</f>
        <v>158.64999999999998</v>
      </c>
    </row>
    <row r="115" spans="1:27">
      <c r="A115" s="7" t="s">
        <v>589</v>
      </c>
      <c r="B115" s="7" t="s">
        <v>590</v>
      </c>
      <c r="C115" s="16">
        <v>1.603634048</v>
      </c>
      <c r="D115" s="7" t="s">
        <v>134</v>
      </c>
      <c r="E115" s="7" t="s">
        <v>101</v>
      </c>
      <c r="F115" s="15">
        <f>_xlfn.RANK.AVG(AA115,$AA$3:$AA$396,1)</f>
        <v>114</v>
      </c>
      <c r="G115" s="8">
        <v>3.90442895889282</v>
      </c>
      <c r="H115" s="8">
        <v>4.3144897570893699</v>
      </c>
      <c r="I115" s="8">
        <v>8.6881583313130903</v>
      </c>
      <c r="J115" s="8">
        <v>16.1354578737628</v>
      </c>
      <c r="K115" s="8">
        <v>36.693340292755103</v>
      </c>
      <c r="L115" s="8">
        <v>5.9414023197171204</v>
      </c>
      <c r="M115" s="8">
        <v>-8.6929475583278499</v>
      </c>
      <c r="N115" s="8">
        <v>46.055434623289401</v>
      </c>
      <c r="O115" s="7" t="s">
        <v>9</v>
      </c>
      <c r="Q115" s="7" t="s">
        <v>135</v>
      </c>
      <c r="R115" s="9">
        <v>0.85303471999532343</v>
      </c>
      <c r="S115" s="6">
        <v>4.9143470000000002</v>
      </c>
      <c r="T115" s="10">
        <f>IFERROR(_xlfn.RANK.AVG(G115,G$3:G$396,0),"")</f>
        <v>206</v>
      </c>
      <c r="U115" s="10">
        <f>IFERROR(_xlfn.RANK.AVG(H115,H$3:H$396,0),"")</f>
        <v>125</v>
      </c>
      <c r="V115" s="10">
        <f>IFERROR(_xlfn.RANK.AVG(I115,I$3:I$396,0),"")</f>
        <v>113</v>
      </c>
      <c r="W115" s="10">
        <f>IFERROR(_xlfn.RANK.AVG(J115,J$3:J$396,0),"")</f>
        <v>124</v>
      </c>
      <c r="X115" s="10">
        <f>IFERROR(_xlfn.RANK.AVG(K115,K$3:K$396,0),"")</f>
        <v>80</v>
      </c>
      <c r="Y115" s="10">
        <f>IFERROR(_xlfn.RANK.AVG(L115,L$3:L$396,0),"")</f>
        <v>149</v>
      </c>
      <c r="Z115" s="10">
        <f>IFERROR(_xlfn.RANK.AVG(M115,M$3:M$396,0),"")</f>
        <v>199</v>
      </c>
      <c r="AA115" s="13">
        <f>SUMPRODUCT($T$1:$Z$1,T115:Z115)</f>
        <v>148.69999999999999</v>
      </c>
    </row>
    <row r="116" spans="1:27">
      <c r="A116" s="7" t="s">
        <v>324</v>
      </c>
      <c r="B116" s="7" t="s">
        <v>325</v>
      </c>
      <c r="C116" s="16">
        <v>4.2124398080000001</v>
      </c>
      <c r="D116" s="7" t="s">
        <v>7</v>
      </c>
      <c r="E116" s="7" t="s">
        <v>54</v>
      </c>
      <c r="F116" s="15">
        <f>_xlfn.RANK.AVG(AA116,$AA$3:$AA$396,1)</f>
        <v>126</v>
      </c>
      <c r="G116" s="8">
        <v>4.7619047164917001</v>
      </c>
      <c r="H116" s="8">
        <v>3.4641992092212099</v>
      </c>
      <c r="I116" s="8">
        <v>6.7231365738403399</v>
      </c>
      <c r="J116" s="8">
        <v>15.8095269400389</v>
      </c>
      <c r="K116" s="8">
        <v>4.0310580017671098</v>
      </c>
      <c r="L116" s="8">
        <v>1.74110171110777</v>
      </c>
      <c r="M116" s="8">
        <v>-18.782988792368599</v>
      </c>
      <c r="N116" s="8">
        <v>5.3294710569433903</v>
      </c>
      <c r="O116" s="7" t="s">
        <v>9</v>
      </c>
      <c r="P116" s="7" t="s">
        <v>124</v>
      </c>
      <c r="Q116" s="7" t="s">
        <v>0</v>
      </c>
      <c r="R116" s="9">
        <v>0.76726927269656009</v>
      </c>
      <c r="S116" s="6">
        <v>41.242660000000001</v>
      </c>
      <c r="T116" s="10">
        <f>IFERROR(_xlfn.RANK.AVG(G116,G$3:G$396,0),"")</f>
        <v>129</v>
      </c>
      <c r="U116" s="10">
        <f>IFERROR(_xlfn.RANK.AVG(H116,H$3:H$396,0),"")</f>
        <v>162</v>
      </c>
      <c r="V116" s="10">
        <f>IFERROR(_xlfn.RANK.AVG(I116,I$3:I$396,0),"")</f>
        <v>155</v>
      </c>
      <c r="W116" s="10">
        <f>IFERROR(_xlfn.RANK.AVG(J116,J$3:J$396,0),"")</f>
        <v>127</v>
      </c>
      <c r="X116" s="10">
        <f>IFERROR(_xlfn.RANK.AVG(K116,K$3:K$396,0),"")</f>
        <v>316</v>
      </c>
      <c r="Y116" s="10">
        <f>IFERROR(_xlfn.RANK.AVG(L116,L$3:L$396,0),"")</f>
        <v>244</v>
      </c>
      <c r="Z116" s="10">
        <f>IFERROR(_xlfn.RANK.AVG(M116,M$3:M$396,0),"")</f>
        <v>283</v>
      </c>
      <c r="AA116" s="13">
        <f>SUMPRODUCT($T$1:$Z$1,T116:Z116)</f>
        <v>159.44999999999999</v>
      </c>
    </row>
    <row r="117" spans="1:27">
      <c r="A117" s="7" t="s">
        <v>221</v>
      </c>
      <c r="B117" s="7" t="s">
        <v>222</v>
      </c>
      <c r="C117" s="16">
        <v>6.2661596160000004</v>
      </c>
      <c r="D117" s="7" t="s">
        <v>7</v>
      </c>
      <c r="E117" s="7" t="s">
        <v>8</v>
      </c>
      <c r="F117" s="15">
        <f>_xlfn.RANK.AVG(AA117,$AA$3:$AA$396,1)</f>
        <v>127</v>
      </c>
      <c r="G117" s="8">
        <v>3.47826099395752</v>
      </c>
      <c r="H117" s="8">
        <v>1.7820809148338299</v>
      </c>
      <c r="I117" s="8">
        <v>10.006654113237101</v>
      </c>
      <c r="J117" s="8">
        <v>13.186427362510599</v>
      </c>
      <c r="K117" s="8">
        <v>25.850559958154498</v>
      </c>
      <c r="L117" s="8">
        <v>7.9058535267344103</v>
      </c>
      <c r="M117" s="8">
        <v>15.864707179570299</v>
      </c>
      <c r="N117" s="8">
        <v>83.9544942059389</v>
      </c>
      <c r="O117" s="7" t="s">
        <v>9</v>
      </c>
      <c r="P117" s="7" t="s">
        <v>223</v>
      </c>
      <c r="Q117" s="7" t="s">
        <v>0</v>
      </c>
      <c r="R117" s="9">
        <v>0.98109292794514324</v>
      </c>
      <c r="S117" s="6">
        <v>53.125779999999999</v>
      </c>
      <c r="T117" s="10">
        <f>IFERROR(_xlfn.RANK.AVG(G117,G$3:G$396,0),"")</f>
        <v>242.5</v>
      </c>
      <c r="U117" s="10">
        <f>IFERROR(_xlfn.RANK.AVG(H117,H$3:H$396,0),"")</f>
        <v>239</v>
      </c>
      <c r="V117" s="10">
        <f>IFERROR(_xlfn.RANK.AVG(I117,I$3:I$396,0),"")</f>
        <v>87</v>
      </c>
      <c r="W117" s="10">
        <f>IFERROR(_xlfn.RANK.AVG(J117,J$3:J$396,0),"")</f>
        <v>153</v>
      </c>
      <c r="X117" s="10">
        <f>IFERROR(_xlfn.RANK.AVG(K117,K$3:K$396,0),"")</f>
        <v>131</v>
      </c>
      <c r="Y117" s="10">
        <f>IFERROR(_xlfn.RANK.AVG(L117,L$3:L$396,0),"")</f>
        <v>111</v>
      </c>
      <c r="Z117" s="10">
        <f>IFERROR(_xlfn.RANK.AVG(M117,M$3:M$396,0),"")</f>
        <v>54</v>
      </c>
      <c r="AA117" s="13">
        <f>SUMPRODUCT($T$1:$Z$1,T117:Z117)</f>
        <v>159.5</v>
      </c>
    </row>
    <row r="118" spans="1:27">
      <c r="A118" s="7" t="s">
        <v>709</v>
      </c>
      <c r="B118" s="7" t="s">
        <v>710</v>
      </c>
      <c r="C118" s="16">
        <v>1.0034312320000001</v>
      </c>
      <c r="D118" s="7" t="s">
        <v>78</v>
      </c>
      <c r="E118" s="7" t="s">
        <v>28</v>
      </c>
      <c r="F118" s="15">
        <f>_xlfn.RANK.AVG(AA118,$AA$3:$AA$396,1)</f>
        <v>128</v>
      </c>
      <c r="G118" s="8">
        <v>5.3669724464416504</v>
      </c>
      <c r="H118" s="8">
        <v>2.5969844384053502</v>
      </c>
      <c r="I118" s="8">
        <v>4.3635519559491698</v>
      </c>
      <c r="J118" s="8">
        <v>10.6538507265807</v>
      </c>
      <c r="K118" s="8">
        <v>8.0336673229387294</v>
      </c>
      <c r="L118" s="8">
        <v>5.0701912447978197</v>
      </c>
      <c r="M118" s="8">
        <v>14.80267768605</v>
      </c>
      <c r="N118" s="8">
        <v>30.6733187654755</v>
      </c>
      <c r="O118" s="7" t="s">
        <v>43</v>
      </c>
      <c r="P118" s="7" t="s">
        <v>68</v>
      </c>
      <c r="Q118" s="7" t="s">
        <v>80</v>
      </c>
      <c r="R118" s="9">
        <v>0.99543379257810871</v>
      </c>
      <c r="S118" s="6">
        <v>3.3183945000000001</v>
      </c>
      <c r="T118" s="10">
        <f>IFERROR(_xlfn.RANK.AVG(G118,G$3:G$396,0),"")</f>
        <v>93</v>
      </c>
      <c r="U118" s="10">
        <f>IFERROR(_xlfn.RANK.AVG(H118,H$3:H$396,0),"")</f>
        <v>193</v>
      </c>
      <c r="V118" s="10">
        <f>IFERROR(_xlfn.RANK.AVG(I118,I$3:I$396,0),"")</f>
        <v>205</v>
      </c>
      <c r="W118" s="10">
        <f>IFERROR(_xlfn.RANK.AVG(J118,J$3:J$396,0),"")</f>
        <v>184</v>
      </c>
      <c r="X118" s="10">
        <f>IFERROR(_xlfn.RANK.AVG(K118,K$3:K$396,0),"")</f>
        <v>278</v>
      </c>
      <c r="Y118" s="10">
        <f>IFERROR(_xlfn.RANK.AVG(L118,L$3:L$396,0),"")</f>
        <v>167</v>
      </c>
      <c r="Z118" s="10">
        <f>IFERROR(_xlfn.RANK.AVG(M118,M$3:M$396,0),"")</f>
        <v>58</v>
      </c>
      <c r="AA118" s="13">
        <f>SUMPRODUCT($T$1:$Z$1,T118:Z118)</f>
        <v>159.95000000000002</v>
      </c>
    </row>
    <row r="119" spans="1:27">
      <c r="A119" s="7" t="s">
        <v>607</v>
      </c>
      <c r="B119" s="7" t="s">
        <v>608</v>
      </c>
      <c r="C119" s="16">
        <v>1.4764576</v>
      </c>
      <c r="D119" s="7" t="s">
        <v>7</v>
      </c>
      <c r="E119" s="7" t="s">
        <v>13</v>
      </c>
      <c r="F119" s="15">
        <f>_xlfn.RANK.AVG(AA119,$AA$3:$AA$396,1)</f>
        <v>130</v>
      </c>
      <c r="G119" s="8">
        <v>5.7692313194274902</v>
      </c>
      <c r="H119" s="8">
        <v>3.4357969832678399</v>
      </c>
      <c r="I119" s="8">
        <v>4.2642469172157904</v>
      </c>
      <c r="J119" s="8">
        <v>10.992585171249299</v>
      </c>
      <c r="K119" s="8">
        <v>8.3821965545624106</v>
      </c>
      <c r="L119" s="8">
        <v>-0.302076411718533</v>
      </c>
      <c r="M119" s="8">
        <v>3.6250916330297298</v>
      </c>
      <c r="N119" s="8">
        <v>29.2984783778188</v>
      </c>
      <c r="O119" s="7" t="s">
        <v>9</v>
      </c>
      <c r="P119" s="7" t="s">
        <v>514</v>
      </c>
      <c r="Q119" s="7" t="s">
        <v>0</v>
      </c>
      <c r="R119" s="9">
        <v>0.93885918641135069</v>
      </c>
      <c r="S119" s="6">
        <v>6.4539749999999998</v>
      </c>
      <c r="T119" s="10">
        <f>IFERROR(_xlfn.RANK.AVG(G119,G$3:G$396,0),"")</f>
        <v>71</v>
      </c>
      <c r="U119" s="10">
        <f>IFERROR(_xlfn.RANK.AVG(H119,H$3:H$396,0),"")</f>
        <v>163</v>
      </c>
      <c r="V119" s="10">
        <f>IFERROR(_xlfn.RANK.AVG(I119,I$3:I$396,0),"")</f>
        <v>207</v>
      </c>
      <c r="W119" s="10">
        <f>IFERROR(_xlfn.RANK.AVG(J119,J$3:J$396,0),"")</f>
        <v>180</v>
      </c>
      <c r="X119" s="10">
        <f>IFERROR(_xlfn.RANK.AVG(K119,K$3:K$396,0),"")</f>
        <v>273</v>
      </c>
      <c r="Y119" s="10">
        <f>IFERROR(_xlfn.RANK.AVG(L119,L$3:L$396,0),"")</f>
        <v>294</v>
      </c>
      <c r="Z119" s="10">
        <f>IFERROR(_xlfn.RANK.AVG(M119,M$3:M$396,0),"")</f>
        <v>119</v>
      </c>
      <c r="AA119" s="13">
        <f>SUMPRODUCT($T$1:$Z$1,T119:Z119)</f>
        <v>160.49999999999997</v>
      </c>
    </row>
    <row r="120" spans="1:27">
      <c r="A120" s="7" t="s">
        <v>202</v>
      </c>
      <c r="B120" s="7" t="s">
        <v>203</v>
      </c>
      <c r="C120" s="16">
        <v>7.0366970880000004</v>
      </c>
      <c r="D120" s="7" t="s">
        <v>7</v>
      </c>
      <c r="E120" s="7" t="s">
        <v>28</v>
      </c>
      <c r="F120" s="15">
        <f>_xlfn.RANK.AVG(AA120,$AA$3:$AA$396,1)</f>
        <v>131.5</v>
      </c>
      <c r="G120" s="8">
        <v>4.4272737503051802</v>
      </c>
      <c r="H120" s="8">
        <v>8.9781516115620601</v>
      </c>
      <c r="I120" s="8">
        <v>13.297051965085799</v>
      </c>
      <c r="J120" s="8">
        <v>3.0640049880201099</v>
      </c>
      <c r="K120" s="8">
        <v>22.603998275913099</v>
      </c>
      <c r="L120" s="8">
        <v>12.511740546098601</v>
      </c>
      <c r="M120" s="8">
        <v>-21.4088336046166</v>
      </c>
      <c r="N120" s="8">
        <v>-2.4353912858631301</v>
      </c>
      <c r="O120" s="7" t="s">
        <v>9</v>
      </c>
      <c r="P120" s="7" t="s">
        <v>22</v>
      </c>
      <c r="Q120" s="7" t="s">
        <v>0</v>
      </c>
      <c r="R120" s="9">
        <v>0.7413112070069261</v>
      </c>
      <c r="S120" s="6">
        <v>69.178576000000007</v>
      </c>
      <c r="T120" s="10">
        <f>IFERROR(_xlfn.RANK.AVG(G120,G$3:G$396,0),"")</f>
        <v>153</v>
      </c>
      <c r="U120" s="10">
        <f>IFERROR(_xlfn.RANK.AVG(H120,H$3:H$396,0),"")</f>
        <v>29</v>
      </c>
      <c r="V120" s="10">
        <f>IFERROR(_xlfn.RANK.AVG(I120,I$3:I$396,0),"")</f>
        <v>43</v>
      </c>
      <c r="W120" s="10">
        <f>IFERROR(_xlfn.RANK.AVG(J120,J$3:J$396,0),"")</f>
        <v>307</v>
      </c>
      <c r="X120" s="10">
        <f>IFERROR(_xlfn.RANK.AVG(K120,K$3:K$396,0),"")</f>
        <v>159</v>
      </c>
      <c r="Y120" s="10">
        <f>IFERROR(_xlfn.RANK.AVG(L120,L$3:L$396,0),"")</f>
        <v>56</v>
      </c>
      <c r="Z120" s="10">
        <f>IFERROR(_xlfn.RANK.AVG(M120,M$3:M$396,0),"")</f>
        <v>308</v>
      </c>
      <c r="AA120" s="13">
        <f>SUMPRODUCT($T$1:$Z$1,T120:Z120)</f>
        <v>161</v>
      </c>
    </row>
    <row r="121" spans="1:27">
      <c r="A121" s="7" t="s">
        <v>489</v>
      </c>
      <c r="B121" s="7" t="s">
        <v>490</v>
      </c>
      <c r="C121" s="16">
        <v>2.116018688</v>
      </c>
      <c r="D121" s="7" t="s">
        <v>42</v>
      </c>
      <c r="E121" s="7" t="s">
        <v>101</v>
      </c>
      <c r="F121" s="15">
        <f>_xlfn.RANK.AVG(AA121,$AA$3:$AA$396,1)</f>
        <v>116</v>
      </c>
      <c r="G121" s="8">
        <v>6.0896763801574698</v>
      </c>
      <c r="H121" s="8">
        <v>2.75347394511452</v>
      </c>
      <c r="I121" s="8">
        <v>6.7977289974441097</v>
      </c>
      <c r="J121" s="8">
        <v>7.6821112528597997</v>
      </c>
      <c r="K121" s="8">
        <v>11.6992255419893</v>
      </c>
      <c r="L121" s="8">
        <v>3.50755168109611</v>
      </c>
      <c r="M121" s="8">
        <v>6.71999722775245</v>
      </c>
      <c r="N121" s="8">
        <v>53.188119327238901</v>
      </c>
      <c r="O121" s="7" t="s">
        <v>9</v>
      </c>
      <c r="P121" s="7" t="s">
        <v>191</v>
      </c>
      <c r="Q121" s="7" t="s">
        <v>45</v>
      </c>
      <c r="R121" s="9">
        <v>0.93984578430221588</v>
      </c>
      <c r="S121" s="6">
        <v>9.2027850000000004</v>
      </c>
      <c r="T121" s="10">
        <f>IFERROR(_xlfn.RANK.AVG(G121,G$3:G$396,0),"")</f>
        <v>56</v>
      </c>
      <c r="U121" s="10">
        <f>IFERROR(_xlfn.RANK.AVG(H121,H$3:H$396,0),"")</f>
        <v>186</v>
      </c>
      <c r="V121" s="10">
        <f>IFERROR(_xlfn.RANK.AVG(I121,I$3:I$396,0),"")</f>
        <v>154</v>
      </c>
      <c r="W121" s="10">
        <f>IFERROR(_xlfn.RANK.AVG(J121,J$3:J$396,0),"")</f>
        <v>232</v>
      </c>
      <c r="X121" s="10">
        <f>IFERROR(_xlfn.RANK.AVG(K121,K$3:K$396,0),"")</f>
        <v>246</v>
      </c>
      <c r="Y121" s="10">
        <f>IFERROR(_xlfn.RANK.AVG(L121,L$3:L$396,0),"")</f>
        <v>201</v>
      </c>
      <c r="Z121" s="10">
        <f>IFERROR(_xlfn.RANK.AVG(M121,M$3:M$396,0),"")</f>
        <v>101</v>
      </c>
      <c r="AA121" s="13">
        <f>SUMPRODUCT($T$1:$Z$1,T121:Z121)</f>
        <v>150.00000000000003</v>
      </c>
    </row>
    <row r="122" spans="1:27">
      <c r="A122" s="7" t="s">
        <v>901</v>
      </c>
      <c r="B122" s="7" t="s">
        <v>902</v>
      </c>
      <c r="C122" s="16">
        <v>0.35164678399999999</v>
      </c>
      <c r="D122" s="7" t="s">
        <v>621</v>
      </c>
      <c r="E122" s="7" t="s">
        <v>28</v>
      </c>
      <c r="F122" s="15">
        <f>_xlfn.RANK.AVG(AA122,$AA$3:$AA$396,1)</f>
        <v>134</v>
      </c>
      <c r="G122" s="8">
        <v>1.41141140460968</v>
      </c>
      <c r="H122" s="8">
        <v>1.55081806128719</v>
      </c>
      <c r="I122" s="8">
        <v>8.1780526418274508</v>
      </c>
      <c r="J122" s="8">
        <v>27.486561456775899</v>
      </c>
      <c r="K122" s="8">
        <v>51.2005105035349</v>
      </c>
      <c r="L122" s="8">
        <v>8.9364027644676103</v>
      </c>
      <c r="M122" s="8">
        <v>117.10905541080299</v>
      </c>
      <c r="N122" s="8">
        <v>136.24679110320599</v>
      </c>
      <c r="O122" s="7" t="s">
        <v>9</v>
      </c>
      <c r="P122" s="7" t="s">
        <v>104</v>
      </c>
      <c r="Q122" s="7" t="s">
        <v>622</v>
      </c>
      <c r="R122" s="9">
        <v>0.77121293084348175</v>
      </c>
      <c r="S122" s="6">
        <v>2.8284555</v>
      </c>
      <c r="T122" s="10">
        <f>IFERROR(_xlfn.RANK.AVG(G122,G$3:G$396,0),"")</f>
        <v>332</v>
      </c>
      <c r="U122" s="10">
        <f>IFERROR(_xlfn.RANK.AVG(H122,H$3:H$396,0),"")</f>
        <v>245</v>
      </c>
      <c r="V122" s="10">
        <f>IFERROR(_xlfn.RANK.AVG(I122,I$3:I$396,0),"")</f>
        <v>121</v>
      </c>
      <c r="W122" s="10">
        <f>IFERROR(_xlfn.RANK.AVG(J122,J$3:J$396,0),"")</f>
        <v>50</v>
      </c>
      <c r="X122" s="10">
        <f>IFERROR(_xlfn.RANK.AVG(K122,K$3:K$396,0),"")</f>
        <v>44</v>
      </c>
      <c r="Y122" s="10">
        <f>IFERROR(_xlfn.RANK.AVG(L122,L$3:L$396,0),"")</f>
        <v>94</v>
      </c>
      <c r="Z122" s="10">
        <f>IFERROR(_xlfn.RANK.AVG(M122,M$3:M$396,0),"")</f>
        <v>7</v>
      </c>
      <c r="AA122" s="13">
        <f>SUMPRODUCT($T$1:$Z$1,T122:Z122)</f>
        <v>161.84999999999997</v>
      </c>
    </row>
    <row r="123" spans="1:27">
      <c r="A123" s="7" t="s">
        <v>734</v>
      </c>
      <c r="B123" s="7" t="s">
        <v>735</v>
      </c>
      <c r="C123" s="16">
        <v>0.90679072000000005</v>
      </c>
      <c r="D123" s="7" t="s">
        <v>78</v>
      </c>
      <c r="E123" s="7" t="s">
        <v>101</v>
      </c>
      <c r="F123" s="15">
        <f>_xlfn.RANK.AVG(AA123,$AA$3:$AA$396,1)</f>
        <v>125</v>
      </c>
      <c r="G123" s="8">
        <v>4.3918919563293501</v>
      </c>
      <c r="H123" s="8">
        <v>3.22563501073168</v>
      </c>
      <c r="I123" s="8">
        <v>6.2249232173721998</v>
      </c>
      <c r="J123" s="8">
        <v>11.882966848245401</v>
      </c>
      <c r="K123" s="8">
        <v>25.7213862918884</v>
      </c>
      <c r="L123" s="8">
        <v>7.0540097926598602</v>
      </c>
      <c r="M123" s="8">
        <v>5.9781888462246497</v>
      </c>
      <c r="N123" s="8">
        <v>45.376356310664498</v>
      </c>
      <c r="O123" s="7" t="s">
        <v>43</v>
      </c>
      <c r="P123" s="7" t="s">
        <v>25</v>
      </c>
      <c r="Q123" s="7" t="s">
        <v>80</v>
      </c>
      <c r="R123" s="9">
        <v>0.95521488859573822</v>
      </c>
      <c r="S123" s="6">
        <v>1.22568875</v>
      </c>
      <c r="T123" s="10">
        <f>IFERROR(_xlfn.RANK.AVG(G123,G$3:G$396,0),"")</f>
        <v>156</v>
      </c>
      <c r="U123" s="10">
        <f>IFERROR(_xlfn.RANK.AVG(H123,H$3:H$396,0),"")</f>
        <v>170</v>
      </c>
      <c r="V123" s="10">
        <f>IFERROR(_xlfn.RANK.AVG(I123,I$3:I$396,0),"")</f>
        <v>171</v>
      </c>
      <c r="W123" s="10">
        <f>IFERROR(_xlfn.RANK.AVG(J123,J$3:J$396,0),"")</f>
        <v>170</v>
      </c>
      <c r="X123" s="10">
        <f>IFERROR(_xlfn.RANK.AVG(K123,K$3:K$396,0),"")</f>
        <v>134</v>
      </c>
      <c r="Y123" s="10">
        <f>IFERROR(_xlfn.RANK.AVG(L123,L$3:L$396,0),"")</f>
        <v>130</v>
      </c>
      <c r="Z123" s="10">
        <f>IFERROR(_xlfn.RANK.AVG(M123,M$3:M$396,0),"")</f>
        <v>107</v>
      </c>
      <c r="AA123" s="13">
        <f>SUMPRODUCT($T$1:$Z$1,T123:Z123)</f>
        <v>159.1</v>
      </c>
    </row>
    <row r="124" spans="1:27">
      <c r="A124" s="7" t="s">
        <v>388</v>
      </c>
      <c r="B124" s="7" t="s">
        <v>389</v>
      </c>
      <c r="C124" s="16">
        <v>3.1137666560000001</v>
      </c>
      <c r="D124" s="7" t="s">
        <v>7</v>
      </c>
      <c r="E124" s="7" t="s">
        <v>35</v>
      </c>
      <c r="F124" s="15">
        <f>_xlfn.RANK.AVG(AA124,$AA$3:$AA$396,1)</f>
        <v>136</v>
      </c>
      <c r="G124" s="8">
        <v>6.3298406600952104</v>
      </c>
      <c r="H124" s="8">
        <v>3.72189975904424</v>
      </c>
      <c r="I124" s="8">
        <v>4.5781976833072902</v>
      </c>
      <c r="J124" s="8">
        <v>9.56381852053463</v>
      </c>
      <c r="K124" s="8">
        <v>8.7790386504603006</v>
      </c>
      <c r="L124" s="8">
        <v>0.72285674893146601</v>
      </c>
      <c r="M124" s="8">
        <v>-14.287159761703</v>
      </c>
      <c r="N124" s="8">
        <v>27.667300055034399</v>
      </c>
      <c r="O124" s="7" t="s">
        <v>9</v>
      </c>
      <c r="P124" s="7" t="s">
        <v>87</v>
      </c>
      <c r="Q124" s="7" t="s">
        <v>0</v>
      </c>
      <c r="R124" s="9">
        <v>0.76459609382045024</v>
      </c>
      <c r="S124" s="6">
        <v>17.651944</v>
      </c>
      <c r="T124" s="10">
        <f>IFERROR(_xlfn.RANK.AVG(G124,G$3:G$396,0),"")</f>
        <v>48</v>
      </c>
      <c r="U124" s="10">
        <f>IFERROR(_xlfn.RANK.AVG(H124,H$3:H$396,0),"")</f>
        <v>151</v>
      </c>
      <c r="V124" s="10">
        <f>IFERROR(_xlfn.RANK.AVG(I124,I$3:I$396,0),"")</f>
        <v>201</v>
      </c>
      <c r="W124" s="10">
        <f>IFERROR(_xlfn.RANK.AVG(J124,J$3:J$396,0),"")</f>
        <v>201</v>
      </c>
      <c r="X124" s="10">
        <f>IFERROR(_xlfn.RANK.AVG(K124,K$3:K$396,0),"")</f>
        <v>267</v>
      </c>
      <c r="Y124" s="10">
        <f>IFERROR(_xlfn.RANK.AVG(L124,L$3:L$396,0),"")</f>
        <v>270</v>
      </c>
      <c r="Z124" s="10">
        <f>IFERROR(_xlfn.RANK.AVG(M124,M$3:M$396,0),"")</f>
        <v>252</v>
      </c>
      <c r="AA124" s="13">
        <f>SUMPRODUCT($T$1:$Z$1,T124:Z124)</f>
        <v>161.9</v>
      </c>
    </row>
    <row r="125" spans="1:27">
      <c r="A125" s="7" t="s">
        <v>878</v>
      </c>
      <c r="B125" s="7" t="s">
        <v>879</v>
      </c>
      <c r="C125" s="16">
        <v>0.44029094400000002</v>
      </c>
      <c r="D125" s="7" t="s">
        <v>185</v>
      </c>
      <c r="E125" s="7" t="s">
        <v>28</v>
      </c>
      <c r="F125" s="15">
        <f>_xlfn.RANK.AVG(AA125,$AA$3:$AA$396,1)</f>
        <v>137</v>
      </c>
      <c r="G125" s="8">
        <v>9.5367717742919904</v>
      </c>
      <c r="H125" s="8">
        <v>0.87565144719643495</v>
      </c>
      <c r="I125" s="8">
        <v>1.0604587129879199</v>
      </c>
      <c r="J125" s="8">
        <v>8.1742502968018105</v>
      </c>
      <c r="K125" s="8">
        <v>40.650285439317997</v>
      </c>
      <c r="L125" s="8">
        <v>4.1988496261808699</v>
      </c>
      <c r="M125" s="8">
        <v>2.2206268539358001</v>
      </c>
      <c r="N125" s="8">
        <v>32.247752271347998</v>
      </c>
      <c r="O125" s="7" t="s">
        <v>9</v>
      </c>
      <c r="P125" s="7" t="s">
        <v>57</v>
      </c>
      <c r="Q125" s="7" t="s">
        <v>0</v>
      </c>
      <c r="R125" s="9">
        <v>0.89140856858116924</v>
      </c>
      <c r="S125" s="6">
        <v>1.3707242500000001</v>
      </c>
      <c r="T125" s="10">
        <f>IFERROR(_xlfn.RANK.AVG(G125,G$3:G$396,0),"")</f>
        <v>7</v>
      </c>
      <c r="U125" s="10">
        <f>IFERROR(_xlfn.RANK.AVG(H125,H$3:H$396,0),"")</f>
        <v>281</v>
      </c>
      <c r="V125" s="10">
        <f>IFERROR(_xlfn.RANK.AVG(I125,I$3:I$396,0),"")</f>
        <v>283</v>
      </c>
      <c r="W125" s="10">
        <f>IFERROR(_xlfn.RANK.AVG(J125,J$3:J$396,0),"")</f>
        <v>226</v>
      </c>
      <c r="X125" s="10">
        <f>IFERROR(_xlfn.RANK.AVG(K125,K$3:K$396,0),"")</f>
        <v>66</v>
      </c>
      <c r="Y125" s="10">
        <f>IFERROR(_xlfn.RANK.AVG(L125,L$3:L$396,0),"")</f>
        <v>185</v>
      </c>
      <c r="Z125" s="10">
        <f>IFERROR(_xlfn.RANK.AVG(M125,M$3:M$396,0),"")</f>
        <v>126</v>
      </c>
      <c r="AA125" s="13">
        <f>SUMPRODUCT($T$1:$Z$1,T125:Z125)</f>
        <v>162.25000000000003</v>
      </c>
    </row>
    <row r="126" spans="1:27">
      <c r="A126" s="7" t="s">
        <v>647</v>
      </c>
      <c r="B126" s="7" t="s">
        <v>648</v>
      </c>
      <c r="C126" s="16">
        <v>1.2966707200000001</v>
      </c>
      <c r="D126" s="7" t="s">
        <v>370</v>
      </c>
      <c r="E126" s="7" t="s">
        <v>101</v>
      </c>
      <c r="F126" s="15">
        <f>_xlfn.RANK.AVG(AA126,$AA$3:$AA$396,1)</f>
        <v>131.5</v>
      </c>
      <c r="G126" s="8">
        <v>7.5126862525939897</v>
      </c>
      <c r="H126" s="8">
        <v>3.2274101077700399</v>
      </c>
      <c r="I126" s="8">
        <v>3.67301305681376</v>
      </c>
      <c r="J126" s="8">
        <v>7.9109888946676596</v>
      </c>
      <c r="K126" s="8">
        <v>31.401636564551399</v>
      </c>
      <c r="L126" s="8">
        <v>-2.4134903270054502</v>
      </c>
      <c r="M126" s="8">
        <v>-12.300272209425399</v>
      </c>
      <c r="N126" s="8">
        <v>-13.413231291066401</v>
      </c>
      <c r="O126" s="7" t="s">
        <v>108</v>
      </c>
      <c r="P126" s="7" t="s">
        <v>649</v>
      </c>
      <c r="Q126" s="7" t="s">
        <v>372</v>
      </c>
      <c r="R126" s="9">
        <v>0.80534760495875013</v>
      </c>
      <c r="S126" s="6">
        <v>1.6740326249999999</v>
      </c>
      <c r="T126" s="10">
        <f>IFERROR(_xlfn.RANK.AVG(G126,G$3:G$396,0),"")</f>
        <v>26</v>
      </c>
      <c r="U126" s="10">
        <f>IFERROR(_xlfn.RANK.AVG(H126,H$3:H$396,0),"")</f>
        <v>169</v>
      </c>
      <c r="V126" s="10">
        <f>IFERROR(_xlfn.RANK.AVG(I126,I$3:I$396,0),"")</f>
        <v>218</v>
      </c>
      <c r="W126" s="10">
        <f>IFERROR(_xlfn.RANK.AVG(J126,J$3:J$396,0),"")</f>
        <v>230</v>
      </c>
      <c r="X126" s="10">
        <f>IFERROR(_xlfn.RANK.AVG(K126,K$3:K$396,0),"")</f>
        <v>106</v>
      </c>
      <c r="Y126" s="10">
        <f>IFERROR(_xlfn.RANK.AVG(L126,L$3:L$396,0),"")</f>
        <v>325</v>
      </c>
      <c r="Z126" s="10">
        <f>IFERROR(_xlfn.RANK.AVG(M126,M$3:M$396,0),"")</f>
        <v>224</v>
      </c>
      <c r="AA126" s="13">
        <f>SUMPRODUCT($T$1:$Z$1,T126:Z126)</f>
        <v>161</v>
      </c>
    </row>
    <row r="127" spans="1:27">
      <c r="A127" s="7" t="s">
        <v>868</v>
      </c>
      <c r="B127" s="7" t="s">
        <v>869</v>
      </c>
      <c r="C127" s="16">
        <v>0.46327305600000002</v>
      </c>
      <c r="D127" s="7" t="s">
        <v>7</v>
      </c>
      <c r="E127" s="7" t="s">
        <v>35</v>
      </c>
      <c r="F127" s="15">
        <f>_xlfn.RANK.AVG(AA127,$AA$3:$AA$396,1)</f>
        <v>139</v>
      </c>
      <c r="G127" s="8">
        <v>4.6428570747375497</v>
      </c>
      <c r="H127" s="8">
        <v>0.35842260214997701</v>
      </c>
      <c r="I127" s="8">
        <v>2.94117363472715</v>
      </c>
      <c r="J127" s="8">
        <v>24.716217147577101</v>
      </c>
      <c r="K127" s="8">
        <v>23.802823775815799</v>
      </c>
      <c r="L127" s="8">
        <v>8.1081098496609698</v>
      </c>
      <c r="M127" s="8">
        <v>-24.8440427867457</v>
      </c>
      <c r="N127" s="8">
        <v>5.6631191160253298</v>
      </c>
      <c r="O127" s="7" t="s">
        <v>9</v>
      </c>
      <c r="P127" s="7" t="s">
        <v>39</v>
      </c>
      <c r="Q127" s="7" t="s">
        <v>0</v>
      </c>
      <c r="R127" s="9">
        <v>0.67065864057444302</v>
      </c>
      <c r="S127" s="6">
        <v>2.2172087500000002</v>
      </c>
      <c r="T127" s="10">
        <f>IFERROR(_xlfn.RANK.AVG(G127,G$3:G$396,0),"")</f>
        <v>138</v>
      </c>
      <c r="U127" s="10">
        <f>IFERROR(_xlfn.RANK.AVG(H127,H$3:H$396,0),"")</f>
        <v>308</v>
      </c>
      <c r="V127" s="10">
        <f>IFERROR(_xlfn.RANK.AVG(I127,I$3:I$396,0),"")</f>
        <v>245</v>
      </c>
      <c r="W127" s="10">
        <f>IFERROR(_xlfn.RANK.AVG(J127,J$3:J$396,0),"")</f>
        <v>62</v>
      </c>
      <c r="X127" s="10">
        <f>IFERROR(_xlfn.RANK.AVG(K127,K$3:K$396,0),"")</f>
        <v>148</v>
      </c>
      <c r="Y127" s="10">
        <f>IFERROR(_xlfn.RANK.AVG(L127,L$3:L$396,0),"")</f>
        <v>109</v>
      </c>
      <c r="Z127" s="10">
        <f>IFERROR(_xlfn.RANK.AVG(M127,M$3:M$396,0),"")</f>
        <v>323</v>
      </c>
      <c r="AA127" s="13">
        <f>SUMPRODUCT($T$1:$Z$1,T127:Z127)</f>
        <v>162.55000000000001</v>
      </c>
    </row>
    <row r="128" spans="1:27">
      <c r="A128" s="7" t="s">
        <v>126</v>
      </c>
      <c r="B128" s="7" t="s">
        <v>127</v>
      </c>
      <c r="C128" s="16">
        <v>10.341283839999999</v>
      </c>
      <c r="D128" s="7" t="s">
        <v>107</v>
      </c>
      <c r="E128" s="7" t="s">
        <v>28</v>
      </c>
      <c r="F128" s="15">
        <f>_xlfn.RANK.AVG(AA128,$AA$3:$AA$396,1)</f>
        <v>140</v>
      </c>
      <c r="G128" s="8">
        <v>10.197099685668899</v>
      </c>
      <c r="H128" s="8">
        <v>-5.191077751101</v>
      </c>
      <c r="I128" s="8">
        <v>-4.65593978790075</v>
      </c>
      <c r="J128" s="8">
        <v>24.8169569845107</v>
      </c>
      <c r="K128" s="8">
        <v>47.701501077140598</v>
      </c>
      <c r="L128" s="8">
        <v>-4.8390101982314198</v>
      </c>
      <c r="M128" s="8">
        <v>-38.080098048837399</v>
      </c>
      <c r="N128" s="8"/>
      <c r="O128" s="7" t="s">
        <v>43</v>
      </c>
      <c r="P128" s="7" t="s">
        <v>128</v>
      </c>
      <c r="Q128" s="7" t="s">
        <v>110</v>
      </c>
      <c r="R128" s="9">
        <v>0.53970562248514398</v>
      </c>
      <c r="S128" s="6">
        <v>9.8469379999999997</v>
      </c>
      <c r="T128" s="10">
        <f>IFERROR(_xlfn.RANK.AVG(G128,G$3:G$396,0),"")</f>
        <v>6</v>
      </c>
      <c r="U128" s="10">
        <f>IFERROR(_xlfn.RANK.AVG(H128,H$3:H$396,0),"")</f>
        <v>390</v>
      </c>
      <c r="V128" s="10">
        <f>IFERROR(_xlfn.RANK.AVG(I128,I$3:I$396,0),"")</f>
        <v>362</v>
      </c>
      <c r="W128" s="10">
        <f>IFERROR(_xlfn.RANK.AVG(J128,J$3:J$396,0),"")</f>
        <v>61</v>
      </c>
      <c r="X128" s="10">
        <f>IFERROR(_xlfn.RANK.AVG(K128,K$3:K$396,0),"")</f>
        <v>49</v>
      </c>
      <c r="Y128" s="10">
        <f>IFERROR(_xlfn.RANK.AVG(L128,L$3:L$396,0),"")</f>
        <v>359</v>
      </c>
      <c r="Z128" s="10">
        <f>IFERROR(_xlfn.RANK.AVG(M128,M$3:M$396,0),"")</f>
        <v>371</v>
      </c>
      <c r="AA128" s="13">
        <f>SUMPRODUCT($T$1:$Z$1,T128:Z128)</f>
        <v>166</v>
      </c>
    </row>
    <row r="129" spans="1:27">
      <c r="A129" s="7" t="s">
        <v>483</v>
      </c>
      <c r="B129" s="7" t="s">
        <v>484</v>
      </c>
      <c r="C129" s="16">
        <v>2.2220272639999998</v>
      </c>
      <c r="D129" s="7" t="s">
        <v>7</v>
      </c>
      <c r="E129" s="7" t="s">
        <v>35</v>
      </c>
      <c r="F129" s="15">
        <f>_xlfn.RANK.AVG(AA129,$AA$3:$AA$396,1)</f>
        <v>141</v>
      </c>
      <c r="G129" s="8">
        <v>4.3290042877197301</v>
      </c>
      <c r="H129" s="8">
        <v>8.6657096316234E-2</v>
      </c>
      <c r="I129" s="8">
        <v>3.1250034591981901</v>
      </c>
      <c r="J129" s="8">
        <v>21.416256132942799</v>
      </c>
      <c r="K129" s="8">
        <v>24.757092483322801</v>
      </c>
      <c r="L129" s="8">
        <v>4.1478812607557103</v>
      </c>
      <c r="M129" s="8">
        <v>6.5987328264216503</v>
      </c>
      <c r="N129" s="8">
        <v>77.583922002421104</v>
      </c>
      <c r="O129" s="7" t="s">
        <v>9</v>
      </c>
      <c r="P129" s="7" t="s">
        <v>22</v>
      </c>
      <c r="Q129" s="7" t="s">
        <v>0</v>
      </c>
      <c r="R129" s="9">
        <v>0.96733673338739512</v>
      </c>
      <c r="S129" s="6">
        <v>12.626277</v>
      </c>
      <c r="T129" s="10">
        <f>IFERROR(_xlfn.RANK.AVG(G129,G$3:G$396,0),"")</f>
        <v>163</v>
      </c>
      <c r="U129" s="10">
        <f>IFERROR(_xlfn.RANK.AVG(H129,H$3:H$396,0),"")</f>
        <v>315</v>
      </c>
      <c r="V129" s="10">
        <f>IFERROR(_xlfn.RANK.AVG(I129,I$3:I$396,0),"")</f>
        <v>239</v>
      </c>
      <c r="W129" s="10">
        <f>IFERROR(_xlfn.RANK.AVG(J129,J$3:J$396,0),"")</f>
        <v>83</v>
      </c>
      <c r="X129" s="10">
        <f>IFERROR(_xlfn.RANK.AVG(K129,K$3:K$396,0),"")</f>
        <v>140</v>
      </c>
      <c r="Y129" s="10">
        <f>IFERROR(_xlfn.RANK.AVG(L129,L$3:L$396,0),"")</f>
        <v>188</v>
      </c>
      <c r="Z129" s="10">
        <f>IFERROR(_xlfn.RANK.AVG(M129,M$3:M$396,0),"")</f>
        <v>103</v>
      </c>
      <c r="AA129" s="13">
        <f>SUMPRODUCT($T$1:$Z$1,T129:Z129)</f>
        <v>166.70000000000002</v>
      </c>
    </row>
    <row r="130" spans="1:27">
      <c r="A130" s="7" t="s">
        <v>704</v>
      </c>
      <c r="B130" s="7" t="s">
        <v>705</v>
      </c>
      <c r="C130" s="16">
        <v>1.027076224</v>
      </c>
      <c r="D130" s="7" t="s">
        <v>134</v>
      </c>
      <c r="E130" s="7" t="s">
        <v>54</v>
      </c>
      <c r="F130" s="15">
        <f>_xlfn.RANK.AVG(AA130,$AA$3:$AA$396,1)</f>
        <v>142</v>
      </c>
      <c r="G130" s="8">
        <v>4.2972245216369602</v>
      </c>
      <c r="H130" s="8">
        <v>5.2635453297121799</v>
      </c>
      <c r="I130" s="8">
        <v>5.6296479767139704</v>
      </c>
      <c r="J130" s="8">
        <v>12.302975110220601</v>
      </c>
      <c r="K130" s="8">
        <v>20.8941987183821</v>
      </c>
      <c r="L130" s="8">
        <v>5.3497748876348403</v>
      </c>
      <c r="M130" s="8">
        <v>-14.0838199951161</v>
      </c>
      <c r="N130" s="8">
        <v>32.658918922392502</v>
      </c>
      <c r="O130" s="7" t="s">
        <v>9</v>
      </c>
      <c r="Q130" s="7" t="s">
        <v>135</v>
      </c>
      <c r="R130" s="9">
        <v>0.8087461269844618</v>
      </c>
      <c r="S130" s="6">
        <v>3.1937652500000002</v>
      </c>
      <c r="T130" s="10">
        <f>IFERROR(_xlfn.RANK.AVG(G130,G$3:G$396,0),"")</f>
        <v>169</v>
      </c>
      <c r="U130" s="10">
        <f>IFERROR(_xlfn.RANK.AVG(H130,H$3:H$396,0),"")</f>
        <v>97</v>
      </c>
      <c r="V130" s="10">
        <f>IFERROR(_xlfn.RANK.AVG(I130,I$3:I$396,0),"")</f>
        <v>180</v>
      </c>
      <c r="W130" s="10">
        <f>IFERROR(_xlfn.RANK.AVG(J130,J$3:J$396,0),"")</f>
        <v>162</v>
      </c>
      <c r="X130" s="10">
        <f>IFERROR(_xlfn.RANK.AVG(K130,K$3:K$396,0),"")</f>
        <v>169</v>
      </c>
      <c r="Y130" s="10">
        <f>IFERROR(_xlfn.RANK.AVG(L130,L$3:L$396,0),"")</f>
        <v>157</v>
      </c>
      <c r="Z130" s="10">
        <f>IFERROR(_xlfn.RANK.AVG(M130,M$3:M$396,0),"")</f>
        <v>247</v>
      </c>
      <c r="AA130" s="13">
        <f>SUMPRODUCT($T$1:$Z$1,T130:Z130)</f>
        <v>169.7</v>
      </c>
    </row>
    <row r="131" spans="1:27">
      <c r="A131" s="7" t="s">
        <v>684</v>
      </c>
      <c r="B131" s="7" t="s">
        <v>685</v>
      </c>
      <c r="C131" s="16">
        <v>1.159579264</v>
      </c>
      <c r="D131" s="7" t="s">
        <v>185</v>
      </c>
      <c r="E131" s="7" t="s">
        <v>101</v>
      </c>
      <c r="F131" s="15">
        <f>_xlfn.RANK.AVG(AA131,$AA$3:$AA$396,1)</f>
        <v>135</v>
      </c>
      <c r="G131" s="8">
        <v>5.1027522087097203</v>
      </c>
      <c r="H131" s="8">
        <v>2.6799621669448799</v>
      </c>
      <c r="I131" s="8">
        <v>2.99630713761321</v>
      </c>
      <c r="J131" s="8">
        <v>12.824979958262301</v>
      </c>
      <c r="K131" s="8">
        <v>39.236090654455403</v>
      </c>
      <c r="L131" s="8">
        <v>3.1658975582012001</v>
      </c>
      <c r="M131" s="8">
        <v>0.60817808566466802</v>
      </c>
      <c r="N131" s="8">
        <v>-3.7613214837335498</v>
      </c>
      <c r="O131" s="7" t="s">
        <v>9</v>
      </c>
      <c r="P131" s="7" t="s">
        <v>191</v>
      </c>
      <c r="Q131" s="7" t="s">
        <v>186</v>
      </c>
      <c r="R131" s="9">
        <v>0.84294644491564952</v>
      </c>
      <c r="S131" s="6">
        <v>4.6872389999999999</v>
      </c>
      <c r="T131" s="10">
        <f>IFERROR(_xlfn.RANK.AVG(G131,G$3:G$396,0),"")</f>
        <v>105</v>
      </c>
      <c r="U131" s="10">
        <f>IFERROR(_xlfn.RANK.AVG(H131,H$3:H$396,0),"")</f>
        <v>189</v>
      </c>
      <c r="V131" s="10">
        <f>IFERROR(_xlfn.RANK.AVG(I131,I$3:I$396,0),"")</f>
        <v>244</v>
      </c>
      <c r="W131" s="10">
        <f>IFERROR(_xlfn.RANK.AVG(J131,J$3:J$396,0),"")</f>
        <v>155</v>
      </c>
      <c r="X131" s="10">
        <f>IFERROR(_xlfn.RANK.AVG(K131,K$3:K$396,0),"")</f>
        <v>73</v>
      </c>
      <c r="Y131" s="10">
        <f>IFERROR(_xlfn.RANK.AVG(L131,L$3:L$396,0),"")</f>
        <v>211</v>
      </c>
      <c r="Z131" s="10">
        <f>IFERROR(_xlfn.RANK.AVG(M131,M$3:M$396,0),"")</f>
        <v>139</v>
      </c>
      <c r="AA131" s="13">
        <f>SUMPRODUCT($T$1:$Z$1,T131:Z131)</f>
        <v>161.85</v>
      </c>
    </row>
    <row r="132" spans="1:27">
      <c r="A132" s="7" t="s">
        <v>725</v>
      </c>
      <c r="B132" s="7" t="s">
        <v>726</v>
      </c>
      <c r="C132" s="16">
        <v>0.94873779199999997</v>
      </c>
      <c r="D132" s="7" t="s">
        <v>78</v>
      </c>
      <c r="E132" s="7" t="s">
        <v>48</v>
      </c>
      <c r="F132" s="15">
        <f>_xlfn.RANK.AVG(AA132,$AA$3:$AA$396,1)</f>
        <v>144</v>
      </c>
      <c r="G132" s="8">
        <v>4.8913044929504403</v>
      </c>
      <c r="H132" s="8">
        <v>2.5349278372485098</v>
      </c>
      <c r="I132" s="8">
        <v>5.83764424141562</v>
      </c>
      <c r="J132" s="8">
        <v>7.5580692202472202</v>
      </c>
      <c r="K132" s="8">
        <v>7.3723597111557702</v>
      </c>
      <c r="L132" s="8">
        <v>6.6785324622732096</v>
      </c>
      <c r="M132" s="8">
        <v>28.647902284629001</v>
      </c>
      <c r="N132" s="8">
        <v>20.2295394471439</v>
      </c>
      <c r="O132" s="7" t="s">
        <v>9</v>
      </c>
      <c r="P132" s="7" t="s">
        <v>194</v>
      </c>
      <c r="Q132" s="7" t="s">
        <v>80</v>
      </c>
      <c r="R132" s="9">
        <v>0.99819172926296063</v>
      </c>
      <c r="S132" s="6">
        <v>1.7211492500000001</v>
      </c>
      <c r="T132" s="10">
        <f>IFERROR(_xlfn.RANK.AVG(G132,G$3:G$396,0),"")</f>
        <v>119</v>
      </c>
      <c r="U132" s="10">
        <f>IFERROR(_xlfn.RANK.AVG(H132,H$3:H$396,0),"")</f>
        <v>198</v>
      </c>
      <c r="V132" s="10">
        <f>IFERROR(_xlfn.RANK.AVG(I132,I$3:I$396,0),"")</f>
        <v>177</v>
      </c>
      <c r="W132" s="10">
        <f>IFERROR(_xlfn.RANK.AVG(J132,J$3:J$396,0),"")</f>
        <v>235</v>
      </c>
      <c r="X132" s="10">
        <f>IFERROR(_xlfn.RANK.AVG(K132,K$3:K$396,0),"")</f>
        <v>289</v>
      </c>
      <c r="Y132" s="10">
        <f>IFERROR(_xlfn.RANK.AVG(L132,L$3:L$396,0),"")</f>
        <v>139</v>
      </c>
      <c r="Z132" s="10">
        <f>IFERROR(_xlfn.RANK.AVG(M132,M$3:M$396,0),"")</f>
        <v>25</v>
      </c>
      <c r="AA132" s="13">
        <f>SUMPRODUCT($T$1:$Z$1,T132:Z132)</f>
        <v>171.24999999999997</v>
      </c>
    </row>
    <row r="133" spans="1:27">
      <c r="A133" s="7" t="s">
        <v>788</v>
      </c>
      <c r="B133" s="7" t="s">
        <v>789</v>
      </c>
      <c r="C133" s="16">
        <v>0.75016512000000002</v>
      </c>
      <c r="D133" s="7" t="s">
        <v>122</v>
      </c>
      <c r="E133" s="7" t="s">
        <v>28</v>
      </c>
      <c r="F133" s="15">
        <f>_xlfn.RANK.AVG(AA133,$AA$3:$AA$396,1)</f>
        <v>145</v>
      </c>
      <c r="G133" s="8">
        <v>8.5012054443359393</v>
      </c>
      <c r="H133" s="8">
        <v>1.78448332786201</v>
      </c>
      <c r="I133" s="8">
        <v>-1.1901562145986999</v>
      </c>
      <c r="J133" s="8">
        <v>10.6162294788159</v>
      </c>
      <c r="K133" s="8">
        <v>16.387973999186801</v>
      </c>
      <c r="L133" s="8">
        <v>0.185146534828973</v>
      </c>
      <c r="M133" s="8">
        <v>13.485304390000501</v>
      </c>
      <c r="N133" s="8"/>
      <c r="O133" s="7" t="s">
        <v>123</v>
      </c>
      <c r="P133" s="7" t="s">
        <v>64</v>
      </c>
      <c r="Q133" s="7" t="s">
        <v>125</v>
      </c>
      <c r="R133" s="9">
        <v>0.97669955761363692</v>
      </c>
      <c r="S133" s="6">
        <v>1.350694125</v>
      </c>
      <c r="T133" s="10">
        <f>IFERROR(_xlfn.RANK.AVG(G133,G$3:G$396,0),"")</f>
        <v>19</v>
      </c>
      <c r="U133" s="10">
        <f>IFERROR(_xlfn.RANK.AVG(H133,H$3:H$396,0),"")</f>
        <v>238</v>
      </c>
      <c r="V133" s="10">
        <f>IFERROR(_xlfn.RANK.AVG(I133,I$3:I$396,0),"")</f>
        <v>319</v>
      </c>
      <c r="W133" s="10">
        <f>IFERROR(_xlfn.RANK.AVG(J133,J$3:J$396,0),"")</f>
        <v>185</v>
      </c>
      <c r="X133" s="10">
        <f>IFERROR(_xlfn.RANK.AVG(K133,K$3:K$396,0),"")</f>
        <v>212</v>
      </c>
      <c r="Y133" s="10">
        <f>IFERROR(_xlfn.RANK.AVG(L133,L$3:L$396,0),"")</f>
        <v>284</v>
      </c>
      <c r="Z133" s="10">
        <f>IFERROR(_xlfn.RANK.AVG(M133,M$3:M$396,0),"")</f>
        <v>62</v>
      </c>
      <c r="AA133" s="13">
        <f>SUMPRODUCT($T$1:$Z$1,T133:Z133)</f>
        <v>171.49999999999997</v>
      </c>
    </row>
    <row r="134" spans="1:27">
      <c r="A134" s="7" t="s">
        <v>886</v>
      </c>
      <c r="B134" s="7" t="s">
        <v>887</v>
      </c>
      <c r="C134" s="16">
        <v>0.40075459200000002</v>
      </c>
      <c r="D134" s="7" t="s">
        <v>134</v>
      </c>
      <c r="E134" s="7" t="s">
        <v>35</v>
      </c>
      <c r="F134" s="15">
        <f>_xlfn.RANK.AVG(AA134,$AA$3:$AA$396,1)</f>
        <v>146</v>
      </c>
      <c r="G134" s="8">
        <v>4.7626113891601598</v>
      </c>
      <c r="H134" s="8">
        <v>2.5698037336289601</v>
      </c>
      <c r="I134" s="8">
        <v>4.2400266084638796</v>
      </c>
      <c r="J134" s="8">
        <v>9.89555237944524</v>
      </c>
      <c r="K134" s="8">
        <v>20.373719265218501</v>
      </c>
      <c r="L134" s="8">
        <v>3.1761529568447</v>
      </c>
      <c r="M134" s="8">
        <v>10.7065869902779</v>
      </c>
      <c r="N134" s="8">
        <v>59.7970091395851</v>
      </c>
      <c r="O134" s="7" t="s">
        <v>182</v>
      </c>
      <c r="Q134" s="7" t="s">
        <v>135</v>
      </c>
      <c r="R134" s="9">
        <v>0.98514708625967762</v>
      </c>
      <c r="S134" s="6">
        <v>1.2536449999999999</v>
      </c>
      <c r="T134" s="10">
        <f>IFERROR(_xlfn.RANK.AVG(G134,G$3:G$396,0),"")</f>
        <v>128</v>
      </c>
      <c r="U134" s="10">
        <f>IFERROR(_xlfn.RANK.AVG(H134,H$3:H$396,0),"")</f>
        <v>195</v>
      </c>
      <c r="V134" s="10">
        <f>IFERROR(_xlfn.RANK.AVG(I134,I$3:I$396,0),"")</f>
        <v>209</v>
      </c>
      <c r="W134" s="10">
        <f>IFERROR(_xlfn.RANK.AVG(J134,J$3:J$396,0),"")</f>
        <v>192</v>
      </c>
      <c r="X134" s="10">
        <f>IFERROR(_xlfn.RANK.AVG(K134,K$3:K$396,0),"")</f>
        <v>177</v>
      </c>
      <c r="Y134" s="10">
        <f>IFERROR(_xlfn.RANK.AVG(L134,L$3:L$396,0),"")</f>
        <v>210</v>
      </c>
      <c r="Z134" s="10">
        <f>IFERROR(_xlfn.RANK.AVG(M134,M$3:M$396,0),"")</f>
        <v>76</v>
      </c>
      <c r="AA134" s="13">
        <f>SUMPRODUCT($T$1:$Z$1,T134:Z134)</f>
        <v>171.55</v>
      </c>
    </row>
    <row r="135" spans="1:27">
      <c r="A135" s="7" t="s">
        <v>197</v>
      </c>
      <c r="B135" s="7" t="s">
        <v>198</v>
      </c>
      <c r="C135" s="16">
        <v>7.1272253440000002</v>
      </c>
      <c r="D135" s="7" t="s">
        <v>7</v>
      </c>
      <c r="E135" s="7" t="s">
        <v>8</v>
      </c>
      <c r="F135" s="15">
        <f>_xlfn.RANK.AVG(AA135,$AA$3:$AA$396,1)</f>
        <v>148</v>
      </c>
      <c r="G135" s="8">
        <v>3.7455246448516899</v>
      </c>
      <c r="H135" s="8">
        <v>1.93712089302902</v>
      </c>
      <c r="I135" s="8">
        <v>7.7128518523631699</v>
      </c>
      <c r="J135" s="8">
        <v>10.407318599751401</v>
      </c>
      <c r="K135" s="8">
        <v>20.887177057513998</v>
      </c>
      <c r="L135" s="8">
        <v>8.0333255397439007</v>
      </c>
      <c r="M135" s="8">
        <v>19.317827051339702</v>
      </c>
      <c r="N135" s="8">
        <v>57.167126012351403</v>
      </c>
      <c r="O135" s="7" t="s">
        <v>9</v>
      </c>
      <c r="P135" s="7" t="s">
        <v>22</v>
      </c>
      <c r="Q135" s="7" t="s">
        <v>0</v>
      </c>
      <c r="R135" s="9">
        <v>0.98267931322235813</v>
      </c>
      <c r="S135" s="6">
        <v>35.898063999999998</v>
      </c>
      <c r="T135" s="10">
        <f>IFERROR(_xlfn.RANK.AVG(G135,G$3:G$396,0),"")</f>
        <v>222</v>
      </c>
      <c r="U135" s="10">
        <f>IFERROR(_xlfn.RANK.AVG(H135,H$3:H$396,0),"")</f>
        <v>228</v>
      </c>
      <c r="V135" s="10">
        <f>IFERROR(_xlfn.RANK.AVG(I135,I$3:I$396,0),"")</f>
        <v>127</v>
      </c>
      <c r="W135" s="10">
        <f>IFERROR(_xlfn.RANK.AVG(J135,J$3:J$396,0),"")</f>
        <v>188</v>
      </c>
      <c r="X135" s="10">
        <f>IFERROR(_xlfn.RANK.AVG(K135,K$3:K$396,0),"")</f>
        <v>170</v>
      </c>
      <c r="Y135" s="10">
        <f>IFERROR(_xlfn.RANK.AVG(L135,L$3:L$396,0),"")</f>
        <v>110</v>
      </c>
      <c r="Z135" s="10">
        <f>IFERROR(_xlfn.RANK.AVG(M135,M$3:M$396,0),"")</f>
        <v>41</v>
      </c>
      <c r="AA135" s="13">
        <f>SUMPRODUCT($T$1:$Z$1,T135:Z135)</f>
        <v>172.8</v>
      </c>
    </row>
    <row r="136" spans="1:27">
      <c r="A136" s="7" t="s">
        <v>698</v>
      </c>
      <c r="B136" s="7" t="s">
        <v>699</v>
      </c>
      <c r="C136" s="16">
        <v>1.051157696</v>
      </c>
      <c r="D136" s="7" t="s">
        <v>122</v>
      </c>
      <c r="E136" s="7" t="s">
        <v>13</v>
      </c>
      <c r="F136" s="15">
        <f>_xlfn.RANK.AVG(AA136,$AA$3:$AA$396,1)</f>
        <v>149</v>
      </c>
      <c r="G136" s="8">
        <v>8.7272729873657209</v>
      </c>
      <c r="H136" s="8">
        <v>-0.72206725527951299</v>
      </c>
      <c r="I136" s="8">
        <v>2.10769236189237</v>
      </c>
      <c r="J136" s="8">
        <v>10.944967819641599</v>
      </c>
      <c r="K136" s="8">
        <v>8.0318950810533103</v>
      </c>
      <c r="L136" s="8">
        <v>0.38214283176110098</v>
      </c>
      <c r="M136" s="8">
        <v>-19.344437091813699</v>
      </c>
      <c r="N136" s="8">
        <v>-13.913645487642601</v>
      </c>
      <c r="O136" s="7" t="s">
        <v>123</v>
      </c>
      <c r="P136" s="7" t="s">
        <v>493</v>
      </c>
      <c r="Q136" s="7" t="s">
        <v>125</v>
      </c>
      <c r="R136" s="9">
        <v>0.73614940480504887</v>
      </c>
      <c r="S136" s="6">
        <v>1.6496256250000001</v>
      </c>
      <c r="T136" s="10">
        <f>IFERROR(_xlfn.RANK.AVG(G136,G$3:G$396,0),"")</f>
        <v>13</v>
      </c>
      <c r="U136" s="10">
        <f>IFERROR(_xlfn.RANK.AVG(H136,H$3:H$396,0),"")</f>
        <v>341</v>
      </c>
      <c r="V136" s="10">
        <f>IFERROR(_xlfn.RANK.AVG(I136,I$3:I$396,0),"")</f>
        <v>260</v>
      </c>
      <c r="W136" s="10">
        <f>IFERROR(_xlfn.RANK.AVG(J136,J$3:J$396,0),"")</f>
        <v>181</v>
      </c>
      <c r="X136" s="10">
        <f>IFERROR(_xlfn.RANK.AVG(K136,K$3:K$396,0),"")</f>
        <v>279</v>
      </c>
      <c r="Y136" s="10">
        <f>IFERROR(_xlfn.RANK.AVG(L136,L$3:L$396,0),"")</f>
        <v>277</v>
      </c>
      <c r="Z136" s="10">
        <f>IFERROR(_xlfn.RANK.AVG(M136,M$3:M$396,0),"")</f>
        <v>291</v>
      </c>
      <c r="AA136" s="13">
        <f>SUMPRODUCT($T$1:$Z$1,T136:Z136)</f>
        <v>173.54999999999998</v>
      </c>
    </row>
    <row r="137" spans="1:27">
      <c r="A137" s="7" t="s">
        <v>641</v>
      </c>
      <c r="B137" s="7" t="s">
        <v>642</v>
      </c>
      <c r="C137" s="16">
        <v>1.3457425919999999</v>
      </c>
      <c r="D137" s="7" t="s">
        <v>42</v>
      </c>
      <c r="E137" s="7" t="s">
        <v>48</v>
      </c>
      <c r="F137" s="15">
        <f>_xlfn.RANK.AVG(AA137,$AA$3:$AA$396,1)</f>
        <v>151</v>
      </c>
      <c r="G137" s="8">
        <v>1.87793433666229</v>
      </c>
      <c r="H137" s="8">
        <v>-1.12322584253657</v>
      </c>
      <c r="I137" s="8">
        <v>8.8506936976074897</v>
      </c>
      <c r="J137" s="8">
        <v>21.753312558042602</v>
      </c>
      <c r="K137" s="8">
        <v>23.626039467225599</v>
      </c>
      <c r="L137" s="8">
        <v>8.8328252016294204</v>
      </c>
      <c r="M137" s="8">
        <v>32.414318675682601</v>
      </c>
      <c r="N137" s="8">
        <v>121.369760364352</v>
      </c>
      <c r="O137" s="7" t="s">
        <v>108</v>
      </c>
      <c r="P137" s="7" t="s">
        <v>79</v>
      </c>
      <c r="Q137" s="7" t="s">
        <v>45</v>
      </c>
      <c r="R137" s="9">
        <v>0.96869608320964051</v>
      </c>
      <c r="S137" s="6">
        <v>4.1062890000000003</v>
      </c>
      <c r="T137" s="10">
        <f>IFERROR(_xlfn.RANK.AVG(G137,G$3:G$396,0),"")</f>
        <v>323</v>
      </c>
      <c r="U137" s="10">
        <f>IFERROR(_xlfn.RANK.AVG(H137,H$3:H$396,0),"")</f>
        <v>349</v>
      </c>
      <c r="V137" s="10">
        <f>IFERROR(_xlfn.RANK.AVG(I137,I$3:I$396,0),"")</f>
        <v>109</v>
      </c>
      <c r="W137" s="10">
        <f>IFERROR(_xlfn.RANK.AVG(J137,J$3:J$396,0),"")</f>
        <v>80</v>
      </c>
      <c r="X137" s="10">
        <f>IFERROR(_xlfn.RANK.AVG(K137,K$3:K$396,0),"")</f>
        <v>150</v>
      </c>
      <c r="Y137" s="10">
        <f>IFERROR(_xlfn.RANK.AVG(L137,L$3:L$396,0),"")</f>
        <v>97</v>
      </c>
      <c r="Z137" s="10">
        <f>IFERROR(_xlfn.RANK.AVG(M137,M$3:M$396,0),"")</f>
        <v>24</v>
      </c>
      <c r="AA137" s="13">
        <f>SUMPRODUCT($T$1:$Z$1,T137:Z137)</f>
        <v>175.14999999999998</v>
      </c>
    </row>
    <row r="138" spans="1:27">
      <c r="A138" s="7" t="s">
        <v>91</v>
      </c>
      <c r="B138" s="7" t="s">
        <v>92</v>
      </c>
      <c r="C138" s="16">
        <v>14.296881151999999</v>
      </c>
      <c r="D138" s="7" t="s">
        <v>7</v>
      </c>
      <c r="E138" s="7" t="s">
        <v>8</v>
      </c>
      <c r="F138" s="15">
        <f>_xlfn.RANK.AVG(AA138,$AA$3:$AA$396,1)</f>
        <v>152</v>
      </c>
      <c r="G138" s="8">
        <v>4.8907003402709996</v>
      </c>
      <c r="H138" s="8">
        <v>1.31381527585819</v>
      </c>
      <c r="I138" s="8">
        <v>5.1421881219362797</v>
      </c>
      <c r="J138" s="8">
        <v>8.1229771163091193</v>
      </c>
      <c r="K138" s="8">
        <v>19.840584996507001</v>
      </c>
      <c r="L138" s="8">
        <v>5.8431363573261397</v>
      </c>
      <c r="M138" s="8">
        <v>4.2693407736346298</v>
      </c>
      <c r="N138" s="8">
        <v>59.321774176478201</v>
      </c>
      <c r="O138" s="7" t="s">
        <v>9</v>
      </c>
      <c r="P138" s="7" t="s">
        <v>93</v>
      </c>
      <c r="Q138" s="7" t="s">
        <v>0</v>
      </c>
      <c r="R138" s="9">
        <v>0.93878260073454611</v>
      </c>
      <c r="S138" s="6">
        <v>134.034176</v>
      </c>
      <c r="T138" s="10">
        <f>IFERROR(_xlfn.RANK.AVG(G138,G$3:G$396,0),"")</f>
        <v>120</v>
      </c>
      <c r="U138" s="10">
        <f>IFERROR(_xlfn.RANK.AVG(H138,H$3:H$396,0),"")</f>
        <v>253</v>
      </c>
      <c r="V138" s="10">
        <f>IFERROR(_xlfn.RANK.AVG(I138,I$3:I$396,0),"")</f>
        <v>191</v>
      </c>
      <c r="W138" s="10">
        <f>IFERROR(_xlfn.RANK.AVG(J138,J$3:J$396,0),"")</f>
        <v>228</v>
      </c>
      <c r="X138" s="10">
        <f>IFERROR(_xlfn.RANK.AVG(K138,K$3:K$396,0),"")</f>
        <v>182</v>
      </c>
      <c r="Y138" s="10">
        <f>IFERROR(_xlfn.RANK.AVG(L138,L$3:L$396,0),"")</f>
        <v>151</v>
      </c>
      <c r="Z138" s="10">
        <f>IFERROR(_xlfn.RANK.AVG(M138,M$3:M$396,0),"")</f>
        <v>113</v>
      </c>
      <c r="AA138" s="13">
        <f>SUMPRODUCT($T$1:$Z$1,T138:Z138)</f>
        <v>175.70000000000002</v>
      </c>
    </row>
    <row r="139" spans="1:27">
      <c r="A139" s="7" t="s">
        <v>411</v>
      </c>
      <c r="B139" s="7" t="s">
        <v>412</v>
      </c>
      <c r="C139" s="16">
        <v>2.9687470079999998</v>
      </c>
      <c r="D139" s="7" t="s">
        <v>185</v>
      </c>
      <c r="E139" s="7" t="s">
        <v>101</v>
      </c>
      <c r="F139" s="15">
        <f>_xlfn.RANK.AVG(AA139,$AA$3:$AA$396,1)</f>
        <v>138</v>
      </c>
      <c r="G139" s="8">
        <v>5.2075471878051802</v>
      </c>
      <c r="H139" s="8">
        <v>3.3538232309220799</v>
      </c>
      <c r="I139" s="8">
        <v>3.4629006149085901</v>
      </c>
      <c r="J139" s="8">
        <v>15.5357857046526</v>
      </c>
      <c r="K139" s="8">
        <v>36.052447342707303</v>
      </c>
      <c r="L139" s="8">
        <v>0.60851444723548598</v>
      </c>
      <c r="M139" s="8">
        <v>-29.822108151417499</v>
      </c>
      <c r="N139" s="8">
        <v>-20.322496294088499</v>
      </c>
      <c r="O139" s="7" t="s">
        <v>9</v>
      </c>
      <c r="P139" s="7" t="s">
        <v>413</v>
      </c>
      <c r="Q139" s="7" t="s">
        <v>186</v>
      </c>
      <c r="R139" s="9">
        <v>0.63117223112056453</v>
      </c>
      <c r="S139" s="6">
        <v>15.346125000000001</v>
      </c>
      <c r="T139" s="10">
        <f>IFERROR(_xlfn.RANK.AVG(G139,G$3:G$396,0),"")</f>
        <v>99</v>
      </c>
      <c r="U139" s="10">
        <f>IFERROR(_xlfn.RANK.AVG(H139,H$3:H$396,0),"")</f>
        <v>168</v>
      </c>
      <c r="V139" s="10">
        <f>IFERROR(_xlfn.RANK.AVG(I139,I$3:I$396,0),"")</f>
        <v>225</v>
      </c>
      <c r="W139" s="10">
        <f>IFERROR(_xlfn.RANK.AVG(J139,J$3:J$396,0),"")</f>
        <v>132</v>
      </c>
      <c r="X139" s="10">
        <f>IFERROR(_xlfn.RANK.AVG(K139,K$3:K$396,0),"")</f>
        <v>83</v>
      </c>
      <c r="Y139" s="10">
        <f>IFERROR(_xlfn.RANK.AVG(L139,L$3:L$396,0),"")</f>
        <v>273</v>
      </c>
      <c r="Z139" s="10">
        <f>IFERROR(_xlfn.RANK.AVG(M139,M$3:M$396,0),"")</f>
        <v>344</v>
      </c>
      <c r="AA139" s="13">
        <f>SUMPRODUCT($T$1:$Z$1,T139:Z139)</f>
        <v>162.35</v>
      </c>
    </row>
    <row r="140" spans="1:27">
      <c r="A140" s="7" t="s">
        <v>949</v>
      </c>
      <c r="B140" s="7" t="s">
        <v>950</v>
      </c>
      <c r="C140" s="16">
        <v>0.2007708</v>
      </c>
      <c r="D140" s="7" t="s">
        <v>621</v>
      </c>
      <c r="E140" s="7" t="s">
        <v>13</v>
      </c>
      <c r="F140" s="15">
        <f>_xlfn.RANK.AVG(AA140,$AA$3:$AA$396,1)</f>
        <v>154</v>
      </c>
      <c r="G140" s="8">
        <v>0</v>
      </c>
      <c r="H140" s="8">
        <v>-1.50851801275411</v>
      </c>
      <c r="I140" s="8">
        <v>11.9402561302485</v>
      </c>
      <c r="J140" s="8">
        <v>41.027529154118596</v>
      </c>
      <c r="K140" s="8">
        <v>29.721977262985099</v>
      </c>
      <c r="L140" s="8">
        <v>11.270790364973299</v>
      </c>
      <c r="M140" s="8">
        <v>-56.764817710953203</v>
      </c>
      <c r="N140" s="8">
        <v>106.203667915851</v>
      </c>
      <c r="O140" s="7" t="s">
        <v>9</v>
      </c>
      <c r="P140" s="7" t="s">
        <v>951</v>
      </c>
      <c r="Q140" s="7" t="s">
        <v>622</v>
      </c>
      <c r="R140" s="9">
        <v>0.46458447939820868</v>
      </c>
      <c r="S140" s="6">
        <v>6.9603785</v>
      </c>
      <c r="T140" s="10">
        <f>IFERROR(_xlfn.RANK.AVG(G140,G$3:G$396,0),"")</f>
        <v>372</v>
      </c>
      <c r="U140" s="10">
        <f>IFERROR(_xlfn.RANK.AVG(H140,H$3:H$396,0),"")</f>
        <v>357</v>
      </c>
      <c r="V140" s="10">
        <f>IFERROR(_xlfn.RANK.AVG(I140,I$3:I$396,0),"")</f>
        <v>53</v>
      </c>
      <c r="W140" s="10">
        <f>IFERROR(_xlfn.RANK.AVG(J140,J$3:J$396,0),"")</f>
        <v>25</v>
      </c>
      <c r="X140" s="10">
        <f>IFERROR(_xlfn.RANK.AVG(K140,K$3:K$396,0),"")</f>
        <v>109</v>
      </c>
      <c r="Y140" s="10">
        <f>IFERROR(_xlfn.RANK.AVG(L140,L$3:L$396,0),"")</f>
        <v>67</v>
      </c>
      <c r="Z140" s="10">
        <f>IFERROR(_xlfn.RANK.AVG(M140,M$3:M$396,0),"")</f>
        <v>385</v>
      </c>
      <c r="AA140" s="13">
        <f>SUMPRODUCT($T$1:$Z$1,T140:Z140)</f>
        <v>176.99999999999997</v>
      </c>
    </row>
    <row r="141" spans="1:27">
      <c r="A141" s="7" t="s">
        <v>798</v>
      </c>
      <c r="B141" s="7" t="s">
        <v>799</v>
      </c>
      <c r="C141" s="16">
        <v>0.73361984000000002</v>
      </c>
      <c r="D141" s="7" t="s">
        <v>78</v>
      </c>
      <c r="E141" s="7" t="s">
        <v>35</v>
      </c>
      <c r="F141" s="15">
        <f>_xlfn.RANK.AVG(AA141,$AA$3:$AA$396,1)</f>
        <v>156</v>
      </c>
      <c r="G141" s="8">
        <v>5.7758617401123002</v>
      </c>
      <c r="H141" s="8">
        <v>1.4204135159465701</v>
      </c>
      <c r="I141" s="8">
        <v>3.2490577146902599</v>
      </c>
      <c r="J141" s="8">
        <v>7.1170784911131602</v>
      </c>
      <c r="K141" s="8">
        <v>12.9288950862412</v>
      </c>
      <c r="L141" s="8">
        <v>3.04392347424591</v>
      </c>
      <c r="M141" s="8">
        <v>6.9463948761349998</v>
      </c>
      <c r="N141" s="8">
        <v>26.693638740550099</v>
      </c>
      <c r="O141" s="7" t="s">
        <v>43</v>
      </c>
      <c r="P141" s="7" t="s">
        <v>68</v>
      </c>
      <c r="Q141" s="7" t="s">
        <v>80</v>
      </c>
      <c r="R141" s="9">
        <v>0.99164144145012822</v>
      </c>
      <c r="S141" s="6">
        <v>1.3697192499999999</v>
      </c>
      <c r="T141" s="10">
        <f>IFERROR(_xlfn.RANK.AVG(G141,G$3:G$396,0),"")</f>
        <v>69</v>
      </c>
      <c r="U141" s="10">
        <f>IFERROR(_xlfn.RANK.AVG(H141,H$3:H$396,0),"")</f>
        <v>247</v>
      </c>
      <c r="V141" s="10">
        <f>IFERROR(_xlfn.RANK.AVG(I141,I$3:I$396,0),"")</f>
        <v>236</v>
      </c>
      <c r="W141" s="10">
        <f>IFERROR(_xlfn.RANK.AVG(J141,J$3:J$396,0),"")</f>
        <v>243</v>
      </c>
      <c r="X141" s="10">
        <f>IFERROR(_xlfn.RANK.AVG(K141,K$3:K$396,0),"")</f>
        <v>235</v>
      </c>
      <c r="Y141" s="10">
        <f>IFERROR(_xlfn.RANK.AVG(L141,L$3:L$396,0),"")</f>
        <v>213</v>
      </c>
      <c r="Z141" s="10">
        <f>IFERROR(_xlfn.RANK.AVG(M141,M$3:M$396,0),"")</f>
        <v>98</v>
      </c>
      <c r="AA141" s="13">
        <f>SUMPRODUCT($T$1:$Z$1,T141:Z141)</f>
        <v>180.10000000000002</v>
      </c>
    </row>
    <row r="142" spans="1:27">
      <c r="A142" s="7" t="s">
        <v>364</v>
      </c>
      <c r="B142" s="7" t="s">
        <v>365</v>
      </c>
      <c r="C142" s="16">
        <v>3.4486433280000002</v>
      </c>
      <c r="D142" s="7" t="s">
        <v>7</v>
      </c>
      <c r="E142" s="7" t="s">
        <v>8</v>
      </c>
      <c r="F142" s="15">
        <f>_xlfn.RANK.AVG(AA142,$AA$3:$AA$396,1)</f>
        <v>157.5</v>
      </c>
      <c r="G142" s="8">
        <v>3.1220254898071298</v>
      </c>
      <c r="H142" s="8">
        <v>5.1020393365662802</v>
      </c>
      <c r="I142" s="8">
        <v>2.99999760646446</v>
      </c>
      <c r="J142" s="8">
        <v>22.997623280330501</v>
      </c>
      <c r="K142" s="8">
        <v>20.071824631823802</v>
      </c>
      <c r="L142" s="8">
        <v>5.0179894013648001</v>
      </c>
      <c r="M142" s="8">
        <v>35.568547332739001</v>
      </c>
      <c r="N142" s="8">
        <v>29.284836519804401</v>
      </c>
      <c r="O142" s="7" t="s">
        <v>9</v>
      </c>
      <c r="P142" s="7" t="s">
        <v>14</v>
      </c>
      <c r="Q142" s="7" t="s">
        <v>0</v>
      </c>
      <c r="R142" s="9">
        <v>0.97603119801482729</v>
      </c>
      <c r="S142" s="6">
        <v>20.481449999999999</v>
      </c>
      <c r="T142" s="10">
        <f>IFERROR(_xlfn.RANK.AVG(G142,G$3:G$396,0),"")</f>
        <v>260</v>
      </c>
      <c r="U142" s="10">
        <f>IFERROR(_xlfn.RANK.AVG(H142,H$3:H$396,0),"")</f>
        <v>102</v>
      </c>
      <c r="V142" s="10">
        <f>IFERROR(_xlfn.RANK.AVG(I142,I$3:I$396,0),"")</f>
        <v>243</v>
      </c>
      <c r="W142" s="10">
        <f>IFERROR(_xlfn.RANK.AVG(J142,J$3:J$396,0),"")</f>
        <v>73</v>
      </c>
      <c r="X142" s="10">
        <f>IFERROR(_xlfn.RANK.AVG(K142,K$3:K$396,0),"")</f>
        <v>181</v>
      </c>
      <c r="Y142" s="10">
        <f>IFERROR(_xlfn.RANK.AVG(L142,L$3:L$396,0),"")</f>
        <v>168</v>
      </c>
      <c r="Z142" s="10">
        <f>IFERROR(_xlfn.RANK.AVG(M142,M$3:M$396,0),"")</f>
        <v>21</v>
      </c>
      <c r="AA142" s="13">
        <f>SUMPRODUCT($T$1:$Z$1,T142:Z142)</f>
        <v>180.60000000000002</v>
      </c>
    </row>
    <row r="143" spans="1:27">
      <c r="A143" s="7" t="s">
        <v>398</v>
      </c>
      <c r="B143" s="7" t="s">
        <v>399</v>
      </c>
      <c r="C143" s="16">
        <v>3.0686338559999999</v>
      </c>
      <c r="D143" s="7" t="s">
        <v>7</v>
      </c>
      <c r="E143" s="7" t="s">
        <v>13</v>
      </c>
      <c r="F143" s="15">
        <f>_xlfn.RANK.AVG(AA143,$AA$3:$AA$396,1)</f>
        <v>157.5</v>
      </c>
      <c r="G143" s="8">
        <v>3.8530466556549099</v>
      </c>
      <c r="H143" s="8">
        <v>4.2016788763989101</v>
      </c>
      <c r="I143" s="8">
        <v>9.4117652558675502</v>
      </c>
      <c r="J143" s="8">
        <v>8.9227092444852794</v>
      </c>
      <c r="K143" s="8">
        <v>-4.4814846225343397</v>
      </c>
      <c r="L143" s="8">
        <v>5.08474545830562</v>
      </c>
      <c r="M143" s="8">
        <v>3.77398798017086</v>
      </c>
      <c r="N143" s="8">
        <v>59.656655405396201</v>
      </c>
      <c r="O143" s="7" t="s">
        <v>9</v>
      </c>
      <c r="P143" s="7" t="s">
        <v>22</v>
      </c>
      <c r="Q143" s="7" t="s">
        <v>0</v>
      </c>
      <c r="R143" s="9">
        <v>0.92384105280592188</v>
      </c>
      <c r="S143" s="6">
        <v>15.262378</v>
      </c>
      <c r="T143" s="10">
        <f>IFERROR(_xlfn.RANK.AVG(G143,G$3:G$396,0),"")</f>
        <v>212</v>
      </c>
      <c r="U143" s="10">
        <f>IFERROR(_xlfn.RANK.AVG(H143,H$3:H$396,0),"")</f>
        <v>129</v>
      </c>
      <c r="V143" s="10">
        <f>IFERROR(_xlfn.RANK.AVG(I143,I$3:I$396,0),"")</f>
        <v>99</v>
      </c>
      <c r="W143" s="10">
        <f>IFERROR(_xlfn.RANK.AVG(J143,J$3:J$396,0),"")</f>
        <v>214</v>
      </c>
      <c r="X143" s="10">
        <f>IFERROR(_xlfn.RANK.AVG(K143,K$3:K$396,0),"")</f>
        <v>364</v>
      </c>
      <c r="Y143" s="10">
        <f>IFERROR(_xlfn.RANK.AVG(L143,L$3:L$396,0),"")</f>
        <v>166</v>
      </c>
      <c r="Z143" s="10">
        <f>IFERROR(_xlfn.RANK.AVG(M143,M$3:M$396,0),"")</f>
        <v>116</v>
      </c>
      <c r="AA143" s="13">
        <f>SUMPRODUCT($T$1:$Z$1,T143:Z143)</f>
        <v>180.60000000000002</v>
      </c>
    </row>
    <row r="144" spans="1:27">
      <c r="A144" s="7" t="s">
        <v>166</v>
      </c>
      <c r="B144" s="7" t="s">
        <v>167</v>
      </c>
      <c r="C144" s="16">
        <v>8.3819704319999992</v>
      </c>
      <c r="D144" s="7" t="s">
        <v>134</v>
      </c>
      <c r="E144" s="7" t="s">
        <v>54</v>
      </c>
      <c r="F144" s="15">
        <f>_xlfn.RANK.AVG(AA144,$AA$3:$AA$396,1)</f>
        <v>159</v>
      </c>
      <c r="G144" s="8">
        <v>3.39336490631104</v>
      </c>
      <c r="H144" s="8">
        <v>1.32359656447454</v>
      </c>
      <c r="I144" s="8">
        <v>7.5432654544639499</v>
      </c>
      <c r="J144" s="8">
        <v>15.617687102662501</v>
      </c>
      <c r="K144" s="8">
        <v>18.567239158149601</v>
      </c>
      <c r="L144" s="8">
        <v>4.8780419997159097</v>
      </c>
      <c r="M144" s="8">
        <v>-12.032494185798299</v>
      </c>
      <c r="N144" s="8">
        <v>36.162897198421199</v>
      </c>
      <c r="O144" s="7" t="s">
        <v>9</v>
      </c>
      <c r="Q144" s="7" t="s">
        <v>135</v>
      </c>
      <c r="R144" s="9">
        <v>0.80168644676016754</v>
      </c>
      <c r="S144" s="6">
        <v>22.753299999999999</v>
      </c>
      <c r="T144" s="10">
        <f>IFERROR(_xlfn.RANK.AVG(G144,G$3:G$396,0),"")</f>
        <v>247</v>
      </c>
      <c r="U144" s="10">
        <f>IFERROR(_xlfn.RANK.AVG(H144,H$3:H$396,0),"")</f>
        <v>252</v>
      </c>
      <c r="V144" s="10">
        <f>IFERROR(_xlfn.RANK.AVG(I144,I$3:I$396,0),"")</f>
        <v>129</v>
      </c>
      <c r="W144" s="10">
        <f>IFERROR(_xlfn.RANK.AVG(J144,J$3:J$396,0),"")</f>
        <v>130</v>
      </c>
      <c r="X144" s="10">
        <f>IFERROR(_xlfn.RANK.AVG(K144,K$3:K$396,0),"")</f>
        <v>195</v>
      </c>
      <c r="Y144" s="10">
        <f>IFERROR(_xlfn.RANK.AVG(L144,L$3:L$396,0),"")</f>
        <v>172</v>
      </c>
      <c r="Z144" s="10">
        <f>IFERROR(_xlfn.RANK.AVG(M144,M$3:M$396,0),"")</f>
        <v>221</v>
      </c>
      <c r="AA144" s="13">
        <f>SUMPRODUCT($T$1:$Z$1,T144:Z144)</f>
        <v>180.85</v>
      </c>
    </row>
    <row r="145" spans="1:27">
      <c r="A145" s="7" t="s">
        <v>548</v>
      </c>
      <c r="B145" s="7" t="s">
        <v>549</v>
      </c>
      <c r="C145" s="16">
        <v>1.7846321919999999</v>
      </c>
      <c r="D145" s="7" t="s">
        <v>185</v>
      </c>
      <c r="E145" s="7" t="s">
        <v>28</v>
      </c>
      <c r="F145" s="15">
        <f>_xlfn.RANK.AVG(AA145,$AA$3:$AA$396,1)</f>
        <v>160</v>
      </c>
      <c r="G145" s="8">
        <v>6.1637120246887198</v>
      </c>
      <c r="H145" s="8">
        <v>0.70172393514431597</v>
      </c>
      <c r="I145" s="8">
        <v>1.06784909703155</v>
      </c>
      <c r="J145" s="8">
        <v>9.0956260030743401</v>
      </c>
      <c r="K145" s="8">
        <v>19.8114514549994</v>
      </c>
      <c r="L145" s="8">
        <v>1.6117767402766201</v>
      </c>
      <c r="M145" s="8">
        <v>2.4256378437705699</v>
      </c>
      <c r="N145" s="8">
        <v>34.5497411908893</v>
      </c>
      <c r="O145" s="7" t="s">
        <v>9</v>
      </c>
      <c r="P145" s="7" t="s">
        <v>459</v>
      </c>
      <c r="Q145" s="7" t="s">
        <v>186</v>
      </c>
      <c r="R145" s="9">
        <v>0.92926356058539183</v>
      </c>
      <c r="S145" s="6">
        <v>3.4866597499999998</v>
      </c>
      <c r="T145" s="10">
        <f>IFERROR(_xlfn.RANK.AVG(G145,G$3:G$396,0),"")</f>
        <v>53</v>
      </c>
      <c r="U145" s="10">
        <f>IFERROR(_xlfn.RANK.AVG(H145,H$3:H$396,0),"")</f>
        <v>287.5</v>
      </c>
      <c r="V145" s="10">
        <f>IFERROR(_xlfn.RANK.AVG(I145,I$3:I$396,0),"")</f>
        <v>282</v>
      </c>
      <c r="W145" s="10">
        <f>IFERROR(_xlfn.RANK.AVG(J145,J$3:J$396,0),"")</f>
        <v>210</v>
      </c>
      <c r="X145" s="10">
        <f>IFERROR(_xlfn.RANK.AVG(K145,K$3:K$396,0),"")</f>
        <v>183</v>
      </c>
      <c r="Y145" s="10">
        <f>IFERROR(_xlfn.RANK.AVG(L145,L$3:L$396,0),"")</f>
        <v>247</v>
      </c>
      <c r="Z145" s="10">
        <f>IFERROR(_xlfn.RANK.AVG(M145,M$3:M$396,0),"")</f>
        <v>124</v>
      </c>
      <c r="AA145" s="13">
        <f>SUMPRODUCT($T$1:$Z$1,T145:Z145)</f>
        <v>180.97499999999999</v>
      </c>
    </row>
    <row r="146" spans="1:27">
      <c r="A146" s="7" t="s">
        <v>189</v>
      </c>
      <c r="B146" s="7" t="s">
        <v>190</v>
      </c>
      <c r="C146" s="16">
        <v>7.2086261760000001</v>
      </c>
      <c r="D146" s="7" t="s">
        <v>7</v>
      </c>
      <c r="E146" s="7" t="s">
        <v>54</v>
      </c>
      <c r="F146" s="15">
        <f>_xlfn.RANK.AVG(AA146,$AA$3:$AA$396,1)</f>
        <v>161</v>
      </c>
      <c r="G146" s="8">
        <v>5.4498710632324201</v>
      </c>
      <c r="H146" s="8">
        <v>3.65042044002886</v>
      </c>
      <c r="I146" s="8">
        <v>9.2531533725451993</v>
      </c>
      <c r="J146" s="8">
        <v>1.02136829272594</v>
      </c>
      <c r="K146" s="8">
        <v>7.8710270076316</v>
      </c>
      <c r="L146" s="8">
        <v>5.5665226627802804</v>
      </c>
      <c r="M146" s="8">
        <v>-37.502182618201701</v>
      </c>
      <c r="N146" s="8">
        <v>-32.0049267646516</v>
      </c>
      <c r="O146" s="7" t="s">
        <v>9</v>
      </c>
      <c r="P146" s="7" t="s">
        <v>191</v>
      </c>
      <c r="Q146" s="7" t="s">
        <v>0</v>
      </c>
      <c r="R146" s="9">
        <v>0.56788323395443652</v>
      </c>
      <c r="S146" s="6">
        <v>100.10917600000001</v>
      </c>
      <c r="T146" s="10">
        <f>IFERROR(_xlfn.RANK.AVG(G146,G$3:G$396,0),"")</f>
        <v>87</v>
      </c>
      <c r="U146" s="10">
        <f>IFERROR(_xlfn.RANK.AVG(H146,H$3:H$396,0),"")</f>
        <v>154</v>
      </c>
      <c r="V146" s="10">
        <f>IFERROR(_xlfn.RANK.AVG(I146,I$3:I$396,0),"")</f>
        <v>102</v>
      </c>
      <c r="W146" s="10">
        <f>IFERROR(_xlfn.RANK.AVG(J146,J$3:J$396,0),"")</f>
        <v>328</v>
      </c>
      <c r="X146" s="10">
        <f>IFERROR(_xlfn.RANK.AVG(K146,K$3:K$396,0),"")</f>
        <v>280</v>
      </c>
      <c r="Y146" s="10">
        <f>IFERROR(_xlfn.RANK.AVG(L146,L$3:L$396,0),"")</f>
        <v>154</v>
      </c>
      <c r="Z146" s="10">
        <f>IFERROR(_xlfn.RANK.AVG(M146,M$3:M$396,0),"")</f>
        <v>368</v>
      </c>
      <c r="AA146" s="13">
        <f>SUMPRODUCT($T$1:$Z$1,T146:Z146)</f>
        <v>181.4</v>
      </c>
    </row>
    <row r="147" spans="1:27">
      <c r="A147" s="7" t="s">
        <v>572</v>
      </c>
      <c r="B147" s="7" t="s">
        <v>573</v>
      </c>
      <c r="C147" s="16">
        <v>1.705886848</v>
      </c>
      <c r="D147" s="7" t="s">
        <v>134</v>
      </c>
      <c r="E147" s="7" t="s">
        <v>101</v>
      </c>
      <c r="F147" s="15">
        <f>_xlfn.RANK.AVG(AA147,$AA$3:$AA$396,1)</f>
        <v>143</v>
      </c>
      <c r="G147" s="8">
        <v>4</v>
      </c>
      <c r="H147" s="8">
        <v>5.9128609096143796</v>
      </c>
      <c r="I147" s="8">
        <v>6.5436563182619496</v>
      </c>
      <c r="J147" s="8">
        <v>12.421832568558001</v>
      </c>
      <c r="K147" s="8">
        <v>17.4690068374879</v>
      </c>
      <c r="L147" s="8">
        <v>4.9436659023394096</v>
      </c>
      <c r="M147" s="8">
        <v>-5.1458032662933597</v>
      </c>
      <c r="N147" s="8">
        <v>45.365849290205098</v>
      </c>
      <c r="O147" s="7" t="s">
        <v>9</v>
      </c>
      <c r="Q147" s="7" t="s">
        <v>135</v>
      </c>
      <c r="R147" s="9">
        <v>0.85994698372877132</v>
      </c>
      <c r="S147" s="6">
        <v>4.5792770000000003</v>
      </c>
      <c r="T147" s="10">
        <f>IFERROR(_xlfn.RANK.AVG(G147,G$3:G$396,0),"")</f>
        <v>195</v>
      </c>
      <c r="U147" s="10">
        <f>IFERROR(_xlfn.RANK.AVG(H147,H$3:H$396,0),"")</f>
        <v>79</v>
      </c>
      <c r="V147" s="10">
        <f>IFERROR(_xlfn.RANK.AVG(I147,I$3:I$396,0),"")</f>
        <v>162</v>
      </c>
      <c r="W147" s="10">
        <f>IFERROR(_xlfn.RANK.AVG(J147,J$3:J$396,0),"")</f>
        <v>160</v>
      </c>
      <c r="X147" s="10">
        <f>IFERROR(_xlfn.RANK.AVG(K147,K$3:K$396,0),"")</f>
        <v>209</v>
      </c>
      <c r="Y147" s="10">
        <f>IFERROR(_xlfn.RANK.AVG(L147,L$3:L$396,0),"")</f>
        <v>169</v>
      </c>
      <c r="Z147" s="10">
        <f>IFERROR(_xlfn.RANK.AVG(M147,M$3:M$396,0),"")</f>
        <v>176</v>
      </c>
      <c r="AA147" s="13">
        <f>SUMPRODUCT($T$1:$Z$1,T147:Z147)</f>
        <v>170.64999999999998</v>
      </c>
    </row>
    <row r="148" spans="1:27">
      <c r="A148" s="7" t="s">
        <v>69</v>
      </c>
      <c r="B148" s="7" t="s">
        <v>70</v>
      </c>
      <c r="C148" s="16">
        <v>16.909514752</v>
      </c>
      <c r="D148" s="7" t="s">
        <v>7</v>
      </c>
      <c r="E148" s="7" t="s">
        <v>48</v>
      </c>
      <c r="F148" s="15">
        <f>_xlfn.RANK.AVG(AA148,$AA$3:$AA$396,1)</f>
        <v>164</v>
      </c>
      <c r="G148" s="8">
        <v>3.10433721542358</v>
      </c>
      <c r="H148" s="8">
        <v>7.8568837617073903</v>
      </c>
      <c r="I148" s="8">
        <v>14.451239103835601</v>
      </c>
      <c r="J148" s="8">
        <v>4.2837624997860102</v>
      </c>
      <c r="K148" s="8">
        <v>22.088310148963298</v>
      </c>
      <c r="L148" s="8">
        <v>12.7495596436325</v>
      </c>
      <c r="M148" s="8">
        <v>-12.433691351948699</v>
      </c>
      <c r="N148" s="8">
        <v>29.018444368384898</v>
      </c>
      <c r="O148" s="7" t="s">
        <v>9</v>
      </c>
      <c r="P148" s="7" t="s">
        <v>22</v>
      </c>
      <c r="Q148" s="7" t="s">
        <v>0</v>
      </c>
      <c r="R148" s="9">
        <v>0.81182146651710452</v>
      </c>
      <c r="S148" s="6">
        <v>112.035664</v>
      </c>
      <c r="T148" s="10">
        <f>IFERROR(_xlfn.RANK.AVG(G148,G$3:G$396,0),"")</f>
        <v>261</v>
      </c>
      <c r="U148" s="10">
        <f>IFERROR(_xlfn.RANK.AVG(H148,H$3:H$396,0),"")</f>
        <v>41</v>
      </c>
      <c r="V148" s="10">
        <f>IFERROR(_xlfn.RANK.AVG(I148,I$3:I$396,0),"")</f>
        <v>35</v>
      </c>
      <c r="W148" s="10">
        <f>IFERROR(_xlfn.RANK.AVG(J148,J$3:J$396,0),"")</f>
        <v>283</v>
      </c>
      <c r="X148" s="10">
        <f>IFERROR(_xlfn.RANK.AVG(K148,K$3:K$396,0),"")</f>
        <v>162</v>
      </c>
      <c r="Y148" s="10">
        <f>IFERROR(_xlfn.RANK.AVG(L148,L$3:L$396,0),"")</f>
        <v>53</v>
      </c>
      <c r="Z148" s="10">
        <f>IFERROR(_xlfn.RANK.AVG(M148,M$3:M$396,0),"")</f>
        <v>227</v>
      </c>
      <c r="AA148" s="13">
        <f>SUMPRODUCT($T$1:$Z$1,T148:Z148)</f>
        <v>181.95</v>
      </c>
    </row>
    <row r="149" spans="1:27">
      <c r="A149" s="7" t="s">
        <v>96</v>
      </c>
      <c r="B149" s="7" t="s">
        <v>97</v>
      </c>
      <c r="C149" s="16">
        <v>12.123802624</v>
      </c>
      <c r="D149" s="7" t="s">
        <v>7</v>
      </c>
      <c r="E149" s="7" t="s">
        <v>48</v>
      </c>
      <c r="F149" s="15">
        <f>_xlfn.RANK.AVG(AA149,$AA$3:$AA$396,1)</f>
        <v>165</v>
      </c>
      <c r="G149" s="8">
        <v>3.45075511932373</v>
      </c>
      <c r="H149" s="8">
        <v>6.2372730119094602</v>
      </c>
      <c r="I149" s="8">
        <v>11.6372347507277</v>
      </c>
      <c r="J149" s="8">
        <v>5.5408194817831102</v>
      </c>
      <c r="K149" s="8">
        <v>18.3104719659529</v>
      </c>
      <c r="L149" s="8">
        <v>9.6328187629364699</v>
      </c>
      <c r="M149" s="8">
        <v>-12.1815324206667</v>
      </c>
      <c r="N149" s="8">
        <v>36.763813177398802</v>
      </c>
      <c r="O149" s="7" t="s">
        <v>9</v>
      </c>
      <c r="P149" s="7" t="s">
        <v>98</v>
      </c>
      <c r="Q149" s="7" t="s">
        <v>0</v>
      </c>
      <c r="R149" s="9">
        <v>0.81424389350704973</v>
      </c>
      <c r="S149" s="6">
        <v>60.887687999999997</v>
      </c>
      <c r="T149" s="10">
        <f>IFERROR(_xlfn.RANK.AVG(G149,G$3:G$396,0),"")</f>
        <v>244</v>
      </c>
      <c r="U149" s="10">
        <f>IFERROR(_xlfn.RANK.AVG(H149,H$3:H$396,0),"")</f>
        <v>70</v>
      </c>
      <c r="V149" s="10">
        <f>IFERROR(_xlfn.RANK.AVG(I149,I$3:I$396,0),"")</f>
        <v>57</v>
      </c>
      <c r="W149" s="10">
        <f>IFERROR(_xlfn.RANK.AVG(J149,J$3:J$396,0),"")</f>
        <v>264</v>
      </c>
      <c r="X149" s="10">
        <f>IFERROR(_xlfn.RANK.AVG(K149,K$3:K$396,0),"")</f>
        <v>202</v>
      </c>
      <c r="Y149" s="10">
        <f>IFERROR(_xlfn.RANK.AVG(L149,L$3:L$396,0),"")</f>
        <v>82</v>
      </c>
      <c r="Z149" s="10">
        <f>IFERROR(_xlfn.RANK.AVG(M149,M$3:M$396,0),"")</f>
        <v>223</v>
      </c>
      <c r="AA149" s="13">
        <f>SUMPRODUCT($T$1:$Z$1,T149:Z149)</f>
        <v>182.29999999999998</v>
      </c>
    </row>
    <row r="150" spans="1:27">
      <c r="A150" s="7" t="s">
        <v>635</v>
      </c>
      <c r="B150" s="7" t="s">
        <v>636</v>
      </c>
      <c r="C150" s="16">
        <v>1.3543159039999999</v>
      </c>
      <c r="D150" s="7" t="s">
        <v>7</v>
      </c>
      <c r="E150" s="7" t="s">
        <v>48</v>
      </c>
      <c r="F150" s="15">
        <f>_xlfn.RANK.AVG(AA150,$AA$3:$AA$396,1)</f>
        <v>167</v>
      </c>
      <c r="G150" s="8">
        <v>3.2854208946228001</v>
      </c>
      <c r="H150" s="8">
        <v>7.4264650505720997</v>
      </c>
      <c r="I150" s="8">
        <v>9.6023986518922708</v>
      </c>
      <c r="J150" s="8">
        <v>6.8254972156481601</v>
      </c>
      <c r="K150" s="8">
        <v>23.679002035900201</v>
      </c>
      <c r="L150" s="8">
        <v>8.7862943014729993</v>
      </c>
      <c r="M150" s="8">
        <v>0.53562536372702096</v>
      </c>
      <c r="N150" s="8">
        <v>106.470721781161</v>
      </c>
      <c r="O150" s="7" t="s">
        <v>9</v>
      </c>
      <c r="P150" s="7" t="s">
        <v>29</v>
      </c>
      <c r="Q150" s="7" t="s">
        <v>0</v>
      </c>
      <c r="R150" s="9">
        <v>0.86706227453526485</v>
      </c>
      <c r="S150" s="6">
        <v>6.0498194999999999</v>
      </c>
      <c r="T150" s="10">
        <f>IFERROR(_xlfn.RANK.AVG(G150,G$3:G$396,0),"")</f>
        <v>252</v>
      </c>
      <c r="U150" s="10">
        <f>IFERROR(_xlfn.RANK.AVG(H150,H$3:H$396,0),"")</f>
        <v>51</v>
      </c>
      <c r="V150" s="10">
        <f>IFERROR(_xlfn.RANK.AVG(I150,I$3:I$396,0),"")</f>
        <v>94</v>
      </c>
      <c r="W150" s="10">
        <f>IFERROR(_xlfn.RANK.AVG(J150,J$3:J$396,0),"")</f>
        <v>247</v>
      </c>
      <c r="X150" s="10">
        <f>IFERROR(_xlfn.RANK.AVG(K150,K$3:K$396,0),"")</f>
        <v>149</v>
      </c>
      <c r="Y150" s="10">
        <f>IFERROR(_xlfn.RANK.AVG(L150,L$3:L$396,0),"")</f>
        <v>99</v>
      </c>
      <c r="Z150" s="10">
        <f>IFERROR(_xlfn.RANK.AVG(M150,M$3:M$396,0),"")</f>
        <v>141</v>
      </c>
      <c r="AA150" s="13">
        <f>SUMPRODUCT($T$1:$Z$1,T150:Z150)</f>
        <v>182.84999999999997</v>
      </c>
    </row>
    <row r="151" spans="1:27">
      <c r="A151" s="7" t="s">
        <v>661</v>
      </c>
      <c r="B151" s="7" t="s">
        <v>662</v>
      </c>
      <c r="C151" s="16">
        <v>1.2221207039999999</v>
      </c>
      <c r="D151" s="7" t="s">
        <v>7</v>
      </c>
      <c r="E151" s="7" t="s">
        <v>28</v>
      </c>
      <c r="F151" s="15">
        <f>_xlfn.RANK.AVG(AA151,$AA$3:$AA$396,1)</f>
        <v>168</v>
      </c>
      <c r="G151" s="8">
        <v>5.4147863388061497</v>
      </c>
      <c r="H151" s="8">
        <v>5.4538791645757199</v>
      </c>
      <c r="I151" s="8">
        <v>6.9016647508252502</v>
      </c>
      <c r="J151" s="8">
        <v>2.3102261274861</v>
      </c>
      <c r="K151" s="8">
        <v>-2.2054558975507099</v>
      </c>
      <c r="L151" s="8">
        <v>4.6114688024538202</v>
      </c>
      <c r="M151" s="8">
        <v>-4.9825250982918003</v>
      </c>
      <c r="N151" s="8">
        <v>42.450738582923897</v>
      </c>
      <c r="O151" s="7" t="s">
        <v>9</v>
      </c>
      <c r="P151" s="7" t="s">
        <v>93</v>
      </c>
      <c r="Q151" s="7" t="s">
        <v>0</v>
      </c>
      <c r="R151" s="9">
        <v>0.87515191580781992</v>
      </c>
      <c r="S151" s="6">
        <v>4.6306615000000004</v>
      </c>
      <c r="T151" s="10">
        <f>IFERROR(_xlfn.RANK.AVG(G151,G$3:G$396,0),"")</f>
        <v>91</v>
      </c>
      <c r="U151" s="10">
        <f>IFERROR(_xlfn.RANK.AVG(H151,H$3:H$396,0),"")</f>
        <v>91</v>
      </c>
      <c r="V151" s="10">
        <f>IFERROR(_xlfn.RANK.AVG(I151,I$3:I$396,0),"")</f>
        <v>148</v>
      </c>
      <c r="W151" s="10">
        <f>IFERROR(_xlfn.RANK.AVG(J151,J$3:J$396,0),"")</f>
        <v>315</v>
      </c>
      <c r="X151" s="10">
        <f>IFERROR(_xlfn.RANK.AVG(K151,K$3:K$396,0),"")</f>
        <v>353</v>
      </c>
      <c r="Y151" s="10">
        <f>IFERROR(_xlfn.RANK.AVG(L151,L$3:L$396,0),"")</f>
        <v>179</v>
      </c>
      <c r="Z151" s="10">
        <f>IFERROR(_xlfn.RANK.AVG(M151,M$3:M$396,0),"")</f>
        <v>174</v>
      </c>
      <c r="AA151" s="13">
        <f>SUMPRODUCT($T$1:$Z$1,T151:Z151)</f>
        <v>182.89999999999998</v>
      </c>
    </row>
    <row r="152" spans="1:27">
      <c r="A152" s="7" t="s">
        <v>842</v>
      </c>
      <c r="B152" s="7" t="s">
        <v>843</v>
      </c>
      <c r="C152" s="16">
        <v>0.56515391999999998</v>
      </c>
      <c r="D152" s="7" t="s">
        <v>7</v>
      </c>
      <c r="E152" s="7" t="s">
        <v>28</v>
      </c>
      <c r="F152" s="15">
        <f>_xlfn.RANK.AVG(AA152,$AA$3:$AA$396,1)</f>
        <v>169</v>
      </c>
      <c r="G152" s="8">
        <v>3.78122878074646</v>
      </c>
      <c r="H152" s="8">
        <v>5.0354611272213798</v>
      </c>
      <c r="I152" s="8">
        <v>0.13522959983272001</v>
      </c>
      <c r="J152" s="8">
        <v>31.005196370993101</v>
      </c>
      <c r="K152" s="8">
        <v>47.5546754514912</v>
      </c>
      <c r="L152" s="8">
        <v>5.8796381710777101</v>
      </c>
      <c r="M152" s="8">
        <v>-33.837464395281302</v>
      </c>
      <c r="N152" s="8">
        <v>-2.2360342057172899</v>
      </c>
      <c r="O152" s="7" t="s">
        <v>9</v>
      </c>
      <c r="P152" s="7" t="s">
        <v>22</v>
      </c>
      <c r="Q152" s="7" t="s">
        <v>0</v>
      </c>
      <c r="R152" s="9">
        <v>0.6248945123569617</v>
      </c>
      <c r="S152" s="6">
        <v>3.3962642500000002</v>
      </c>
      <c r="T152" s="10">
        <f>IFERROR(_xlfn.RANK.AVG(G152,G$3:G$396,0),"")</f>
        <v>219</v>
      </c>
      <c r="U152" s="10">
        <f>IFERROR(_xlfn.RANK.AVG(H152,H$3:H$396,0),"")</f>
        <v>106</v>
      </c>
      <c r="V152" s="10">
        <f>IFERROR(_xlfn.RANK.AVG(I152,I$3:I$396,0),"")</f>
        <v>295</v>
      </c>
      <c r="W152" s="10">
        <f>IFERROR(_xlfn.RANK.AVG(J152,J$3:J$396,0),"")</f>
        <v>41</v>
      </c>
      <c r="X152" s="10">
        <f>IFERROR(_xlfn.RANK.AVG(K152,K$3:K$396,0),"")</f>
        <v>50</v>
      </c>
      <c r="Y152" s="10">
        <f>IFERROR(_xlfn.RANK.AVG(L152,L$3:L$396,0),"")</f>
        <v>150</v>
      </c>
      <c r="Z152" s="10">
        <f>IFERROR(_xlfn.RANK.AVG(M152,M$3:M$396,0),"")</f>
        <v>360</v>
      </c>
      <c r="AA152" s="13">
        <f>SUMPRODUCT($T$1:$Z$1,T152:Z152)</f>
        <v>183</v>
      </c>
    </row>
    <row r="153" spans="1:27">
      <c r="A153" s="7" t="s">
        <v>218</v>
      </c>
      <c r="B153" s="7" t="s">
        <v>219</v>
      </c>
      <c r="C153" s="16">
        <v>6.2971110399999999</v>
      </c>
      <c r="D153" s="7" t="s">
        <v>7</v>
      </c>
      <c r="E153" s="7" t="s">
        <v>35</v>
      </c>
      <c r="F153" s="15">
        <f>_xlfn.RANK.AVG(AA153,$AA$3:$AA$396,1)</f>
        <v>170</v>
      </c>
      <c r="G153" s="8">
        <v>4.4001374244689897</v>
      </c>
      <c r="H153" s="8">
        <v>1.35888285463757</v>
      </c>
      <c r="I153" s="8">
        <v>8.7070250514845107</v>
      </c>
      <c r="J153" s="8">
        <v>4.8248378334279298</v>
      </c>
      <c r="K153" s="8">
        <v>12.0830709751611</v>
      </c>
      <c r="L153" s="8">
        <v>6.9182897855239096</v>
      </c>
      <c r="M153" s="8">
        <v>-5.8625949750632103</v>
      </c>
      <c r="N153" s="8">
        <v>27.775264884924599</v>
      </c>
      <c r="O153" s="7" t="s">
        <v>9</v>
      </c>
      <c r="P153" s="7" t="s">
        <v>220</v>
      </c>
      <c r="Q153" s="7" t="s">
        <v>0</v>
      </c>
      <c r="R153" s="9">
        <v>0.85008764216491184</v>
      </c>
      <c r="S153" s="6">
        <v>43.351844</v>
      </c>
      <c r="T153" s="10">
        <f>IFERROR(_xlfn.RANK.AVG(G153,G$3:G$396,0),"")</f>
        <v>155</v>
      </c>
      <c r="U153" s="10">
        <f>IFERROR(_xlfn.RANK.AVG(H153,H$3:H$396,0),"")</f>
        <v>249</v>
      </c>
      <c r="V153" s="10">
        <f>IFERROR(_xlfn.RANK.AVG(I153,I$3:I$396,0),"")</f>
        <v>112</v>
      </c>
      <c r="W153" s="10">
        <f>IFERROR(_xlfn.RANK.AVG(J153,J$3:J$396,0),"")</f>
        <v>273</v>
      </c>
      <c r="X153" s="10">
        <f>IFERROR(_xlfn.RANK.AVG(K153,K$3:K$396,0),"")</f>
        <v>244</v>
      </c>
      <c r="Y153" s="10">
        <f>IFERROR(_xlfn.RANK.AVG(L153,L$3:L$396,0),"")</f>
        <v>133</v>
      </c>
      <c r="Z153" s="10">
        <f>IFERROR(_xlfn.RANK.AVG(M153,M$3:M$396,0),"")</f>
        <v>185</v>
      </c>
      <c r="AA153" s="13">
        <f>SUMPRODUCT($T$1:$Z$1,T153:Z153)</f>
        <v>183.29999999999998</v>
      </c>
    </row>
    <row r="154" spans="1:27">
      <c r="A154" s="7" t="s">
        <v>829</v>
      </c>
      <c r="B154" s="7" t="s">
        <v>830</v>
      </c>
      <c r="C154" s="16">
        <v>0.63801344000000004</v>
      </c>
      <c r="D154" s="7" t="s">
        <v>7</v>
      </c>
      <c r="E154" s="7" t="s">
        <v>35</v>
      </c>
      <c r="F154" s="15">
        <f>_xlfn.RANK.AVG(AA154,$AA$3:$AA$396,1)</f>
        <v>171</v>
      </c>
      <c r="G154" s="8">
        <v>5.8997049331665004</v>
      </c>
      <c r="H154" s="8">
        <v>6.3529444675819402</v>
      </c>
      <c r="I154" s="8">
        <v>6.9400638269836197</v>
      </c>
      <c r="J154" s="8">
        <v>-3.0817721609410502</v>
      </c>
      <c r="K154" s="8">
        <v>4.4099494365529299</v>
      </c>
      <c r="L154" s="8">
        <v>3.8284837973586701</v>
      </c>
      <c r="M154" s="8">
        <v>-5.3008815354817704</v>
      </c>
      <c r="N154" s="8">
        <v>138.532280775657</v>
      </c>
      <c r="O154" s="7" t="s">
        <v>9</v>
      </c>
      <c r="P154" s="7" t="s">
        <v>131</v>
      </c>
      <c r="Q154" s="7" t="s">
        <v>0</v>
      </c>
      <c r="R154" s="9">
        <v>0.8501567762865998</v>
      </c>
      <c r="S154" s="6">
        <v>5.7635845000000003</v>
      </c>
      <c r="T154" s="10">
        <f>IFERROR(_xlfn.RANK.AVG(G154,G$3:G$396,0),"")</f>
        <v>65</v>
      </c>
      <c r="U154" s="10">
        <f>IFERROR(_xlfn.RANK.AVG(H154,H$3:H$396,0),"")</f>
        <v>69</v>
      </c>
      <c r="V154" s="10">
        <f>IFERROR(_xlfn.RANK.AVG(I154,I$3:I$396,0),"")</f>
        <v>146</v>
      </c>
      <c r="W154" s="10">
        <f>IFERROR(_xlfn.RANK.AVG(J154,J$3:J$396,0),"")</f>
        <v>367</v>
      </c>
      <c r="X154" s="10">
        <f>IFERROR(_xlfn.RANK.AVG(K154,K$3:K$396,0),"")</f>
        <v>312</v>
      </c>
      <c r="Y154" s="10">
        <f>IFERROR(_xlfn.RANK.AVG(L154,L$3:L$396,0),"")</f>
        <v>197</v>
      </c>
      <c r="Z154" s="10">
        <f>IFERROR(_xlfn.RANK.AVG(M154,M$3:M$396,0),"")</f>
        <v>177</v>
      </c>
      <c r="AA154" s="13">
        <f>SUMPRODUCT($T$1:$Z$1,T154:Z154)</f>
        <v>185.49999999999997</v>
      </c>
    </row>
    <row r="155" spans="1:27">
      <c r="A155" s="17" t="s">
        <v>566</v>
      </c>
      <c r="B155" s="17" t="s">
        <v>567</v>
      </c>
      <c r="C155" s="18">
        <v>1.7316491519999999</v>
      </c>
      <c r="D155" s="17" t="s">
        <v>7</v>
      </c>
      <c r="E155" s="17" t="s">
        <v>101</v>
      </c>
      <c r="F155" s="19">
        <f>_xlfn.RANK.AVG(AA155,$AA$3:$AA$396,1)</f>
        <v>150</v>
      </c>
      <c r="G155" s="21">
        <v>0</v>
      </c>
      <c r="H155" s="8">
        <v>2.3232374219504202</v>
      </c>
      <c r="I155" s="8">
        <v>10.228515527510099</v>
      </c>
      <c r="J155" s="8">
        <v>33.465084463627903</v>
      </c>
      <c r="K155" s="8">
        <v>49.852067625099899</v>
      </c>
      <c r="L155" s="8">
        <v>8.6909919113680392</v>
      </c>
      <c r="M155" s="8">
        <v>-23.531130644218699</v>
      </c>
      <c r="N155" s="8">
        <v>-39.6922715129922</v>
      </c>
      <c r="O155" s="17" t="s">
        <v>402</v>
      </c>
      <c r="P155" s="17"/>
      <c r="Q155" s="17" t="s">
        <v>145</v>
      </c>
      <c r="R155" s="21">
        <v>0.73140793035602425</v>
      </c>
      <c r="S155" s="22">
        <v>13.639908</v>
      </c>
      <c r="T155" s="23">
        <f>IFERROR(_xlfn.RANK.AVG(G155,G$3:G$396,0),"")</f>
        <v>372</v>
      </c>
      <c r="U155" s="23">
        <f>IFERROR(_xlfn.RANK.AVG(H155,H$3:H$396,0),"")</f>
        <v>209</v>
      </c>
      <c r="V155" s="23">
        <f>IFERROR(_xlfn.RANK.AVG(I155,I$3:I$396,0),"")</f>
        <v>79</v>
      </c>
      <c r="W155" s="23">
        <f>IFERROR(_xlfn.RANK.AVG(J155,J$3:J$396,0),"")</f>
        <v>34</v>
      </c>
      <c r="X155" s="23">
        <f>IFERROR(_xlfn.RANK.AVG(K155,K$3:K$396,0),"")</f>
        <v>45</v>
      </c>
      <c r="Y155" s="23">
        <f>IFERROR(_xlfn.RANK.AVG(L155,L$3:L$396,0),"")</f>
        <v>102</v>
      </c>
      <c r="Z155" s="23">
        <f>IFERROR(_xlfn.RANK.AVG(M155,M$3:M$396,0),"")</f>
        <v>319</v>
      </c>
      <c r="AA155" s="24">
        <f>SUMPRODUCT($T$1:$Z$1,T155:Z155)</f>
        <v>173.6</v>
      </c>
    </row>
    <row r="156" spans="1:27">
      <c r="A156" s="7" t="s">
        <v>892</v>
      </c>
      <c r="B156" s="7" t="s">
        <v>893</v>
      </c>
      <c r="C156" s="16">
        <v>0.37418259199999998</v>
      </c>
      <c r="D156" s="7" t="s">
        <v>7</v>
      </c>
      <c r="E156" s="7" t="s">
        <v>13</v>
      </c>
      <c r="F156" s="15">
        <f>_xlfn.RANK.AVG(AA156,$AA$3:$AA$396,1)</f>
        <v>173</v>
      </c>
      <c r="G156" s="8">
        <v>5.2805280685424796</v>
      </c>
      <c r="H156" s="8">
        <v>-0.45992540913536401</v>
      </c>
      <c r="I156" s="8">
        <v>1.4056227847737599</v>
      </c>
      <c r="J156" s="8">
        <v>13.9961699232557</v>
      </c>
      <c r="K156" s="8">
        <v>9.5056684578088895</v>
      </c>
      <c r="L156" s="8">
        <v>0.99999745686849595</v>
      </c>
      <c r="M156" s="8">
        <v>-11.7080083643796</v>
      </c>
      <c r="N156" s="8">
        <v>16.980317892512399</v>
      </c>
      <c r="O156" s="7" t="s">
        <v>9</v>
      </c>
      <c r="P156" s="7" t="s">
        <v>87</v>
      </c>
      <c r="Q156" s="7" t="s">
        <v>0</v>
      </c>
      <c r="R156" s="9">
        <v>0.70476912559154414</v>
      </c>
      <c r="S156" s="6">
        <v>5.2912005000000004</v>
      </c>
      <c r="T156" s="10">
        <f>IFERROR(_xlfn.RANK.AVG(G156,G$3:G$396,0),"")</f>
        <v>96</v>
      </c>
      <c r="U156" s="10">
        <f>IFERROR(_xlfn.RANK.AVG(H156,H$3:H$396,0),"")</f>
        <v>332</v>
      </c>
      <c r="V156" s="10">
        <f>IFERROR(_xlfn.RANK.AVG(I156,I$3:I$396,0),"")</f>
        <v>277</v>
      </c>
      <c r="W156" s="10">
        <f>IFERROR(_xlfn.RANK.AVG(J156,J$3:J$396,0),"")</f>
        <v>144</v>
      </c>
      <c r="X156" s="10">
        <f>IFERROR(_xlfn.RANK.AVG(K156,K$3:K$396,0),"")</f>
        <v>260</v>
      </c>
      <c r="Y156" s="10">
        <f>IFERROR(_xlfn.RANK.AVG(L156,L$3:L$396,0),"")</f>
        <v>264</v>
      </c>
      <c r="Z156" s="10">
        <f>IFERROR(_xlfn.RANK.AVG(M156,M$3:M$396,0),"")</f>
        <v>218</v>
      </c>
      <c r="AA156" s="13">
        <f>SUMPRODUCT($T$1:$Z$1,T156:Z156)</f>
        <v>187.75</v>
      </c>
    </row>
    <row r="157" spans="1:27">
      <c r="A157" s="7" t="s">
        <v>546</v>
      </c>
      <c r="B157" s="7" t="s">
        <v>547</v>
      </c>
      <c r="C157" s="16">
        <v>1.7867507199999999</v>
      </c>
      <c r="D157" s="7" t="s">
        <v>134</v>
      </c>
      <c r="E157" s="7" t="s">
        <v>54</v>
      </c>
      <c r="F157" s="15">
        <f>_xlfn.RANK.AVG(AA157,$AA$3:$AA$396,1)</f>
        <v>174</v>
      </c>
      <c r="G157" s="8">
        <v>4.2372879981994602</v>
      </c>
      <c r="H157" s="8">
        <v>3.8088148947301499</v>
      </c>
      <c r="I157" s="8">
        <v>7.0219539663978603</v>
      </c>
      <c r="J157" s="8">
        <v>7.3092956666606304</v>
      </c>
      <c r="K157" s="8">
        <v>19.2348128422089</v>
      </c>
      <c r="L157" s="8">
        <v>5.1329214660730704</v>
      </c>
      <c r="M157" s="8">
        <v>-19.990982723744398</v>
      </c>
      <c r="N157" s="8">
        <v>8.1524763917674594</v>
      </c>
      <c r="O157" s="7" t="s">
        <v>9</v>
      </c>
      <c r="Q157" s="7" t="s">
        <v>135</v>
      </c>
      <c r="R157" s="9">
        <v>0.7342605361607405</v>
      </c>
      <c r="S157" s="6">
        <v>3.7842182499999999</v>
      </c>
      <c r="T157" s="10">
        <f>IFERROR(_xlfn.RANK.AVG(G157,G$3:G$396,0),"")</f>
        <v>173</v>
      </c>
      <c r="U157" s="10">
        <f>IFERROR(_xlfn.RANK.AVG(H157,H$3:H$396,0),"")</f>
        <v>150</v>
      </c>
      <c r="V157" s="10">
        <f>IFERROR(_xlfn.RANK.AVG(I157,I$3:I$396,0),"")</f>
        <v>145</v>
      </c>
      <c r="W157" s="10">
        <f>IFERROR(_xlfn.RANK.AVG(J157,J$3:J$396,0),"")</f>
        <v>241</v>
      </c>
      <c r="X157" s="10">
        <f>IFERROR(_xlfn.RANK.AVG(K157,K$3:K$396,0),"")</f>
        <v>185</v>
      </c>
      <c r="Y157" s="10">
        <f>IFERROR(_xlfn.RANK.AVG(L157,L$3:L$396,0),"")</f>
        <v>164</v>
      </c>
      <c r="Z157" s="10">
        <f>IFERROR(_xlfn.RANK.AVG(M157,M$3:M$396,0),"")</f>
        <v>296</v>
      </c>
      <c r="AA157" s="13">
        <f>SUMPRODUCT($T$1:$Z$1,T157:Z157)</f>
        <v>188.15</v>
      </c>
    </row>
    <row r="158" spans="1:27">
      <c r="A158" s="7" t="s">
        <v>700</v>
      </c>
      <c r="B158" s="7" t="s">
        <v>701</v>
      </c>
      <c r="C158" s="16">
        <v>1.045738944</v>
      </c>
      <c r="D158" s="7" t="s">
        <v>7</v>
      </c>
      <c r="E158" s="7" t="s">
        <v>8</v>
      </c>
      <c r="F158" s="15">
        <f>_xlfn.RANK.AVG(AA158,$AA$3:$AA$396,1)</f>
        <v>175</v>
      </c>
      <c r="G158" s="8">
        <v>11.441647529602101</v>
      </c>
      <c r="H158" s="8">
        <v>3.5545048062814999</v>
      </c>
      <c r="I158" s="8">
        <v>3.70233661277994</v>
      </c>
      <c r="J158" s="8">
        <v>3.3451632560915101</v>
      </c>
      <c r="K158" s="8">
        <v>-14.7598165382002</v>
      </c>
      <c r="L158" s="8">
        <v>1.5955321065819399</v>
      </c>
      <c r="M158" s="8">
        <v>-40.496095178676597</v>
      </c>
      <c r="N158" s="8">
        <v>-38.6623251891588</v>
      </c>
      <c r="O158" s="7" t="s">
        <v>9</v>
      </c>
      <c r="P158" s="7" t="s">
        <v>98</v>
      </c>
      <c r="Q158" s="7" t="s">
        <v>0</v>
      </c>
      <c r="R158" s="9">
        <v>0.49630888518996236</v>
      </c>
      <c r="S158" s="6">
        <v>46.432943999999999</v>
      </c>
      <c r="T158" s="10">
        <f>IFERROR(_xlfn.RANK.AVG(G158,G$3:G$396,0),"")</f>
        <v>3</v>
      </c>
      <c r="U158" s="10">
        <f>IFERROR(_xlfn.RANK.AVG(H158,H$3:H$396,0),"")</f>
        <v>158</v>
      </c>
      <c r="V158" s="10">
        <f>IFERROR(_xlfn.RANK.AVG(I158,I$3:I$396,0),"")</f>
        <v>217</v>
      </c>
      <c r="W158" s="10">
        <f>IFERROR(_xlfn.RANK.AVG(J158,J$3:J$396,0),"")</f>
        <v>300</v>
      </c>
      <c r="X158" s="10">
        <f>IFERROR(_xlfn.RANK.AVG(K158,K$3:K$396,0),"")</f>
        <v>385</v>
      </c>
      <c r="Y158" s="10">
        <f>IFERROR(_xlfn.RANK.AVG(L158,L$3:L$396,0),"")</f>
        <v>248</v>
      </c>
      <c r="Z158" s="10">
        <f>IFERROR(_xlfn.RANK.AVG(M158,M$3:M$396,0),"")</f>
        <v>374</v>
      </c>
      <c r="AA158" s="13">
        <f>SUMPRODUCT($T$1:$Z$1,T158:Z158)</f>
        <v>188.4</v>
      </c>
    </row>
    <row r="159" spans="1:27">
      <c r="A159" s="7" t="s">
        <v>819</v>
      </c>
      <c r="B159" s="7" t="s">
        <v>820</v>
      </c>
      <c r="C159" s="16">
        <v>0.67529536000000001</v>
      </c>
      <c r="D159" s="7" t="s">
        <v>134</v>
      </c>
      <c r="E159" s="7" t="s">
        <v>101</v>
      </c>
      <c r="F159" s="15">
        <f>_xlfn.RANK.AVG(AA159,$AA$3:$AA$396,1)</f>
        <v>153</v>
      </c>
      <c r="G159" s="8">
        <v>4.9321265220642099</v>
      </c>
      <c r="H159" s="8">
        <v>3.3563071539801701</v>
      </c>
      <c r="I159" s="8">
        <v>1.9784738638358901</v>
      </c>
      <c r="J159" s="8">
        <v>11.500072436184601</v>
      </c>
      <c r="K159" s="8">
        <v>18.661953276988498</v>
      </c>
      <c r="L159" s="8">
        <v>3.3699542465564001</v>
      </c>
      <c r="M159" s="8">
        <v>10.836968269236401</v>
      </c>
      <c r="N159" s="8">
        <v>48.3931593765695</v>
      </c>
      <c r="O159" s="7" t="s">
        <v>182</v>
      </c>
      <c r="Q159" s="7" t="s">
        <v>135</v>
      </c>
      <c r="R159" s="9">
        <v>0.97879910561484162</v>
      </c>
      <c r="S159" s="6">
        <v>1.1572134999999999</v>
      </c>
      <c r="T159" s="10">
        <f>IFERROR(_xlfn.RANK.AVG(G159,G$3:G$396,0),"")</f>
        <v>115</v>
      </c>
      <c r="U159" s="10">
        <f>IFERROR(_xlfn.RANK.AVG(H159,H$3:H$396,0),"")</f>
        <v>167</v>
      </c>
      <c r="V159" s="10">
        <f>IFERROR(_xlfn.RANK.AVG(I159,I$3:I$396,0),"")</f>
        <v>263</v>
      </c>
      <c r="W159" s="10">
        <f>IFERROR(_xlfn.RANK.AVG(J159,J$3:J$396,0),"")</f>
        <v>174</v>
      </c>
      <c r="X159" s="10">
        <f>IFERROR(_xlfn.RANK.AVG(K159,K$3:K$396,0),"")</f>
        <v>192</v>
      </c>
      <c r="Y159" s="10">
        <f>IFERROR(_xlfn.RANK.AVG(L159,L$3:L$396,0),"")</f>
        <v>208</v>
      </c>
      <c r="Z159" s="10">
        <f>IFERROR(_xlfn.RANK.AVG(M159,M$3:M$396,0),"")</f>
        <v>74</v>
      </c>
      <c r="AA159" s="13">
        <f>SUMPRODUCT($T$1:$Z$1,T159:Z159)</f>
        <v>175.79999999999998</v>
      </c>
    </row>
    <row r="160" spans="1:27">
      <c r="A160" s="7" t="s">
        <v>195</v>
      </c>
      <c r="B160" s="7" t="s">
        <v>196</v>
      </c>
      <c r="C160" s="16">
        <v>7.1332561920000002</v>
      </c>
      <c r="D160" s="7" t="s">
        <v>7</v>
      </c>
      <c r="E160" s="7" t="s">
        <v>28</v>
      </c>
      <c r="F160" s="15">
        <f>_xlfn.RANK.AVG(AA160,$AA$3:$AA$396,1)</f>
        <v>178</v>
      </c>
      <c r="G160" s="8">
        <v>4.9441404342651403</v>
      </c>
      <c r="H160" s="8">
        <v>4.0821415156485603</v>
      </c>
      <c r="I160" s="8">
        <v>6.2990107936638804</v>
      </c>
      <c r="J160" s="8">
        <v>3.7120287599590398</v>
      </c>
      <c r="K160" s="8">
        <v>17.875453921157298</v>
      </c>
      <c r="L160" s="8">
        <v>4.1429021732294302</v>
      </c>
      <c r="M160" s="8">
        <v>-21.992343246201099</v>
      </c>
      <c r="N160" s="8">
        <v>29.738532412287299</v>
      </c>
      <c r="O160" s="7" t="s">
        <v>9</v>
      </c>
      <c r="P160" s="7" t="s">
        <v>57</v>
      </c>
      <c r="Q160" s="7" t="s">
        <v>0</v>
      </c>
      <c r="R160" s="9">
        <v>0.71462545367974362</v>
      </c>
      <c r="S160" s="6">
        <v>39.489007999999998</v>
      </c>
      <c r="T160" s="10">
        <f>IFERROR(_xlfn.RANK.AVG(G160,G$3:G$396,0),"")</f>
        <v>113</v>
      </c>
      <c r="U160" s="10">
        <f>IFERROR(_xlfn.RANK.AVG(H160,H$3:H$396,0),"")</f>
        <v>136</v>
      </c>
      <c r="V160" s="10">
        <f>IFERROR(_xlfn.RANK.AVG(I160,I$3:I$396,0),"")</f>
        <v>169</v>
      </c>
      <c r="W160" s="10">
        <f>IFERROR(_xlfn.RANK.AVG(J160,J$3:J$396,0),"")</f>
        <v>288</v>
      </c>
      <c r="X160" s="10">
        <f>IFERROR(_xlfn.RANK.AVG(K160,K$3:K$396,0),"")</f>
        <v>205</v>
      </c>
      <c r="Y160" s="10">
        <f>IFERROR(_xlfn.RANK.AVG(L160,L$3:L$396,0),"")</f>
        <v>189</v>
      </c>
      <c r="Z160" s="10">
        <f>IFERROR(_xlfn.RANK.AVG(M160,M$3:M$396,0),"")</f>
        <v>311</v>
      </c>
      <c r="AA160" s="13">
        <f>SUMPRODUCT($T$1:$Z$1,T160:Z160)</f>
        <v>190.2</v>
      </c>
    </row>
    <row r="161" spans="1:27">
      <c r="A161" s="7" t="s">
        <v>957</v>
      </c>
      <c r="B161" s="7" t="s">
        <v>958</v>
      </c>
      <c r="C161" s="16">
        <v>0.143441136</v>
      </c>
      <c r="D161" s="7" t="s">
        <v>42</v>
      </c>
      <c r="E161" s="7" t="s">
        <v>8</v>
      </c>
      <c r="F161" s="15">
        <f>_xlfn.RANK.AVG(AA161,$AA$3:$AA$396,1)</f>
        <v>179</v>
      </c>
      <c r="G161" s="8">
        <v>3.9800994396209699</v>
      </c>
      <c r="H161" s="8">
        <v>3.0064549049220401</v>
      </c>
      <c r="I161" s="8">
        <v>2.2206773678035598</v>
      </c>
      <c r="J161" s="8">
        <v>11.8119224656466</v>
      </c>
      <c r="K161" s="8">
        <v>39.191996433135799</v>
      </c>
      <c r="L161" s="8">
        <v>2.8309194055267302</v>
      </c>
      <c r="M161" s="8">
        <v>58.503991583308</v>
      </c>
      <c r="N161" s="8"/>
      <c r="O161" s="7" t="s">
        <v>43</v>
      </c>
      <c r="Q161" s="7" t="s">
        <v>45</v>
      </c>
      <c r="R161" s="9">
        <v>0.99999998399551326</v>
      </c>
      <c r="S161" s="6">
        <v>1.1157840000000001</v>
      </c>
      <c r="T161" s="10">
        <f>IFERROR(_xlfn.RANK.AVG(G161,G$3:G$396,0),"")</f>
        <v>200</v>
      </c>
      <c r="U161" s="10">
        <f>IFERROR(_xlfn.RANK.AVG(H161,H$3:H$396,0),"")</f>
        <v>178</v>
      </c>
      <c r="V161" s="10">
        <f>IFERROR(_xlfn.RANK.AVG(I161,I$3:I$396,0),"")</f>
        <v>258</v>
      </c>
      <c r="W161" s="10">
        <f>IFERROR(_xlfn.RANK.AVG(J161,J$3:J$396,0),"")</f>
        <v>172</v>
      </c>
      <c r="X161" s="10">
        <f>IFERROR(_xlfn.RANK.AVG(K161,K$3:K$396,0),"")</f>
        <v>74</v>
      </c>
      <c r="Y161" s="10">
        <f>IFERROR(_xlfn.RANK.AVG(L161,L$3:L$396,0),"")</f>
        <v>219</v>
      </c>
      <c r="Z161" s="10">
        <f>IFERROR(_xlfn.RANK.AVG(M161,M$3:M$396,0),"")</f>
        <v>12</v>
      </c>
      <c r="AA161" s="13">
        <f>SUMPRODUCT($T$1:$Z$1,T161:Z161)</f>
        <v>191.64999999999998</v>
      </c>
    </row>
    <row r="162" spans="1:27">
      <c r="A162" s="7" t="s">
        <v>409</v>
      </c>
      <c r="B162" s="7" t="s">
        <v>410</v>
      </c>
      <c r="C162" s="16">
        <v>3.032097024</v>
      </c>
      <c r="D162" s="7" t="s">
        <v>7</v>
      </c>
      <c r="E162" s="7" t="s">
        <v>54</v>
      </c>
      <c r="F162" s="15">
        <f>_xlfn.RANK.AVG(AA162,$AA$3:$AA$396,1)</f>
        <v>180</v>
      </c>
      <c r="G162" s="8">
        <v>4.1029467582702601</v>
      </c>
      <c r="H162" s="8">
        <v>0.37439305465143402</v>
      </c>
      <c r="I162" s="8">
        <v>7.6274573671972998</v>
      </c>
      <c r="J162" s="8">
        <v>9.3506832978002201</v>
      </c>
      <c r="K162" s="8">
        <v>0.86462294242042304</v>
      </c>
      <c r="L162" s="8">
        <v>2.7990780075607899</v>
      </c>
      <c r="M162" s="8">
        <v>-5.0930025256477496</v>
      </c>
      <c r="N162" s="8">
        <v>15.4053072368381</v>
      </c>
      <c r="O162" s="7" t="s">
        <v>9</v>
      </c>
      <c r="P162" s="7" t="s">
        <v>22</v>
      </c>
      <c r="Q162" s="7" t="s">
        <v>0</v>
      </c>
      <c r="R162" s="9">
        <v>0.88569537695748946</v>
      </c>
      <c r="S162" s="6">
        <v>17.357208</v>
      </c>
      <c r="T162" s="10">
        <f>IFERROR(_xlfn.RANK.AVG(G162,G$3:G$396,0),"")</f>
        <v>188</v>
      </c>
      <c r="U162" s="10">
        <f>IFERROR(_xlfn.RANK.AVG(H162,H$3:H$396,0),"")</f>
        <v>305</v>
      </c>
      <c r="V162" s="10">
        <f>IFERROR(_xlfn.RANK.AVG(I162,I$3:I$396,0),"")</f>
        <v>128</v>
      </c>
      <c r="W162" s="10">
        <f>IFERROR(_xlfn.RANK.AVG(J162,J$3:J$396,0),"")</f>
        <v>206</v>
      </c>
      <c r="X162" s="10">
        <f>IFERROR(_xlfn.RANK.AVG(K162,K$3:K$396,0),"")</f>
        <v>338</v>
      </c>
      <c r="Y162" s="10">
        <f>IFERROR(_xlfn.RANK.AVG(L162,L$3:L$396,0),"")</f>
        <v>220</v>
      </c>
      <c r="Z162" s="10">
        <f>IFERROR(_xlfn.RANK.AVG(M162,M$3:M$396,0),"")</f>
        <v>175</v>
      </c>
      <c r="AA162" s="13">
        <f>SUMPRODUCT($T$1:$Z$1,T162:Z162)</f>
        <v>191.8</v>
      </c>
    </row>
    <row r="163" spans="1:27">
      <c r="A163" s="7" t="s">
        <v>447</v>
      </c>
      <c r="B163" s="7" t="s">
        <v>448</v>
      </c>
      <c r="C163" s="16">
        <v>2.6144161279999998</v>
      </c>
      <c r="D163" s="7" t="s">
        <v>7</v>
      </c>
      <c r="E163" s="7" t="s">
        <v>119</v>
      </c>
      <c r="F163" s="15">
        <f>_xlfn.RANK.AVG(AA163,$AA$3:$AA$396,1)</f>
        <v>181</v>
      </c>
      <c r="G163" s="8">
        <v>0.1953125</v>
      </c>
      <c r="H163" s="8">
        <v>2.5538319800581202</v>
      </c>
      <c r="I163" s="8">
        <v>7.0569808713762097</v>
      </c>
      <c r="J163" s="8">
        <v>20.818581820374899</v>
      </c>
      <c r="K163" s="8">
        <v>65.782660707348896</v>
      </c>
      <c r="L163" s="8">
        <v>8.9361721986881193</v>
      </c>
      <c r="M163" s="8">
        <v>-17.537197631842201</v>
      </c>
      <c r="N163" s="8">
        <v>-38.002727381172498</v>
      </c>
      <c r="O163" s="7" t="s">
        <v>9</v>
      </c>
      <c r="P163" s="7" t="s">
        <v>22</v>
      </c>
      <c r="Q163" s="7" t="s">
        <v>0</v>
      </c>
      <c r="R163" s="9">
        <v>0.78663336517253823</v>
      </c>
      <c r="S163" s="6">
        <v>39.100743999999999</v>
      </c>
      <c r="T163" s="10">
        <f>IFERROR(_xlfn.RANK.AVG(G163,G$3:G$396,0),"")</f>
        <v>348</v>
      </c>
      <c r="U163" s="10">
        <f>IFERROR(_xlfn.RANK.AVG(H163,H$3:H$396,0),"")</f>
        <v>196</v>
      </c>
      <c r="V163" s="10">
        <f>IFERROR(_xlfn.RANK.AVG(I163,I$3:I$396,0),"")</f>
        <v>143</v>
      </c>
      <c r="W163" s="10">
        <f>IFERROR(_xlfn.RANK.AVG(J163,J$3:J$396,0),"")</f>
        <v>89</v>
      </c>
      <c r="X163" s="10">
        <f>IFERROR(_xlfn.RANK.AVG(K163,K$3:K$396,0),"")</f>
        <v>21</v>
      </c>
      <c r="Y163" s="10">
        <f>IFERROR(_xlfn.RANK.AVG(L163,L$3:L$396,0),"")</f>
        <v>95</v>
      </c>
      <c r="Z163" s="10">
        <f>IFERROR(_xlfn.RANK.AVG(M163,M$3:M$396,0),"")</f>
        <v>277</v>
      </c>
      <c r="AA163" s="13">
        <f>SUMPRODUCT($T$1:$Z$1,T163:Z163)</f>
        <v>191.85</v>
      </c>
    </row>
    <row r="164" spans="1:27">
      <c r="A164" s="7" t="s">
        <v>20</v>
      </c>
      <c r="B164" s="7" t="s">
        <v>21</v>
      </c>
      <c r="C164" s="16">
        <v>42.787782655999997</v>
      </c>
      <c r="D164" s="7" t="s">
        <v>7</v>
      </c>
      <c r="E164" s="7" t="s">
        <v>8</v>
      </c>
      <c r="F164" s="15">
        <f>_xlfn.RANK.AVG(AA164,$AA$3:$AA$396,1)</f>
        <v>182</v>
      </c>
      <c r="G164" s="8">
        <v>3.03667044639587</v>
      </c>
      <c r="H164" s="8">
        <v>0.14254102948554301</v>
      </c>
      <c r="I164" s="8">
        <v>10.426640748046101</v>
      </c>
      <c r="J164" s="8">
        <v>9.5714671838956296</v>
      </c>
      <c r="K164" s="8">
        <v>-5.22294334781248</v>
      </c>
      <c r="L164" s="8">
        <v>5.7486951388762098</v>
      </c>
      <c r="M164" s="8">
        <v>20.978907358884999</v>
      </c>
      <c r="N164" s="8">
        <v>60.390031143965899</v>
      </c>
      <c r="O164" s="7" t="s">
        <v>9</v>
      </c>
      <c r="P164" s="7" t="s">
        <v>22</v>
      </c>
      <c r="Q164" s="7" t="s">
        <v>0</v>
      </c>
      <c r="R164" s="9">
        <v>0.89147376809647338</v>
      </c>
      <c r="S164" s="6">
        <v>251.70995199999999</v>
      </c>
      <c r="T164" s="10">
        <f>IFERROR(_xlfn.RANK.AVG(G164,G$3:G$396,0),"")</f>
        <v>268</v>
      </c>
      <c r="U164" s="10">
        <f>IFERROR(_xlfn.RANK.AVG(H164,H$3:H$396,0),"")</f>
        <v>314</v>
      </c>
      <c r="V164" s="10">
        <f>IFERROR(_xlfn.RANK.AVG(I164,I$3:I$396,0),"")</f>
        <v>74</v>
      </c>
      <c r="W164" s="10">
        <f>IFERROR(_xlfn.RANK.AVG(J164,J$3:J$396,0),"")</f>
        <v>200</v>
      </c>
      <c r="X164" s="10">
        <f>IFERROR(_xlfn.RANK.AVG(K164,K$3:K$396,0),"")</f>
        <v>366</v>
      </c>
      <c r="Y164" s="10">
        <f>IFERROR(_xlfn.RANK.AVG(L164,L$3:L$396,0),"")</f>
        <v>152</v>
      </c>
      <c r="Z164" s="10">
        <f>IFERROR(_xlfn.RANK.AVG(M164,M$3:M$396,0),"")</f>
        <v>38</v>
      </c>
      <c r="AA164" s="13">
        <f>SUMPRODUCT($T$1:$Z$1,T164:Z164)</f>
        <v>192.4</v>
      </c>
    </row>
    <row r="165" spans="1:27">
      <c r="A165" s="7" t="s">
        <v>366</v>
      </c>
      <c r="B165" s="7" t="s">
        <v>367</v>
      </c>
      <c r="C165" s="16">
        <v>3.2879362560000001</v>
      </c>
      <c r="D165" s="7" t="s">
        <v>134</v>
      </c>
      <c r="E165" s="7" t="s">
        <v>101</v>
      </c>
      <c r="F165" s="15">
        <f>_xlfn.RANK.AVG(AA165,$AA$3:$AA$396,1)</f>
        <v>162</v>
      </c>
      <c r="G165" s="8">
        <v>4.0548629760742196</v>
      </c>
      <c r="H165" s="8">
        <v>7.0362673246955598</v>
      </c>
      <c r="I165" s="8">
        <v>6.8491117519257099</v>
      </c>
      <c r="J165" s="8">
        <v>7.4747880467765304</v>
      </c>
      <c r="K165" s="8">
        <v>20.453773829761701</v>
      </c>
      <c r="L165" s="8">
        <v>5.5942391817339798</v>
      </c>
      <c r="M165" s="8">
        <v>-3.2712019546128501</v>
      </c>
      <c r="N165" s="8">
        <v>31.028814963058199</v>
      </c>
      <c r="O165" s="7" t="s">
        <v>9</v>
      </c>
      <c r="Q165" s="7" t="s">
        <v>135</v>
      </c>
      <c r="R165" s="9">
        <v>0.88401014008237988</v>
      </c>
      <c r="S165" s="6">
        <v>8.5640450000000001</v>
      </c>
      <c r="T165" s="10">
        <f>IFERROR(_xlfn.RANK.AVG(G165,G$3:G$396,0),"")</f>
        <v>191</v>
      </c>
      <c r="U165" s="10">
        <f>IFERROR(_xlfn.RANK.AVG(H165,H$3:H$396,0),"")</f>
        <v>57</v>
      </c>
      <c r="V165" s="10">
        <f>IFERROR(_xlfn.RANK.AVG(I165,I$3:I$396,0),"")</f>
        <v>151</v>
      </c>
      <c r="W165" s="10">
        <f>IFERROR(_xlfn.RANK.AVG(J165,J$3:J$396,0),"")</f>
        <v>237</v>
      </c>
      <c r="X165" s="10">
        <f>IFERROR(_xlfn.RANK.AVG(K165,K$3:K$396,0),"")</f>
        <v>175</v>
      </c>
      <c r="Y165" s="10">
        <f>IFERROR(_xlfn.RANK.AVG(L165,L$3:L$396,0),"")</f>
        <v>153</v>
      </c>
      <c r="Z165" s="10">
        <f>IFERROR(_xlfn.RANK.AVG(M165,M$3:M$396,0),"")</f>
        <v>161</v>
      </c>
      <c r="AA165" s="13">
        <f>SUMPRODUCT($T$1:$Z$1,T165:Z165)</f>
        <v>181.60000000000002</v>
      </c>
    </row>
    <row r="166" spans="1:27">
      <c r="A166" s="7" t="s">
        <v>49</v>
      </c>
      <c r="B166" s="7" t="s">
        <v>50</v>
      </c>
      <c r="C166" s="16">
        <v>24.268228608000001</v>
      </c>
      <c r="D166" s="7" t="s">
        <v>7</v>
      </c>
      <c r="E166" s="7" t="s">
        <v>48</v>
      </c>
      <c r="F166" s="15">
        <f>_xlfn.RANK.AVG(AA166,$AA$3:$AA$396,1)</f>
        <v>185</v>
      </c>
      <c r="G166" s="8">
        <v>3.6167187690734899</v>
      </c>
      <c r="H166" s="8">
        <v>4.8036314082437803</v>
      </c>
      <c r="I166" s="8">
        <v>10.9883889130511</v>
      </c>
      <c r="J166" s="8">
        <v>3.3931451309026701</v>
      </c>
      <c r="K166" s="8">
        <v>16.7317911111287</v>
      </c>
      <c r="L166" s="8">
        <v>9.6116774491769892</v>
      </c>
      <c r="M166" s="8">
        <v>-17.341369315944501</v>
      </c>
      <c r="N166" s="8">
        <v>22.3796595331576</v>
      </c>
      <c r="O166" s="7" t="s">
        <v>9</v>
      </c>
      <c r="P166" s="7" t="s">
        <v>51</v>
      </c>
      <c r="Q166" s="7" t="s">
        <v>0</v>
      </c>
      <c r="R166" s="9">
        <v>0.76656499905081832</v>
      </c>
      <c r="S166" s="6">
        <v>157.47057599999999</v>
      </c>
      <c r="T166" s="10">
        <f>IFERROR(_xlfn.RANK.AVG(G166,G$3:G$396,0),"")</f>
        <v>230</v>
      </c>
      <c r="U166" s="10">
        <f>IFERROR(_xlfn.RANK.AVG(H166,H$3:H$396,0),"")</f>
        <v>111</v>
      </c>
      <c r="V166" s="10">
        <f>IFERROR(_xlfn.RANK.AVG(I166,I$3:I$396,0),"")</f>
        <v>64</v>
      </c>
      <c r="W166" s="10">
        <f>IFERROR(_xlfn.RANK.AVG(J166,J$3:J$396,0),"")</f>
        <v>297</v>
      </c>
      <c r="X166" s="10">
        <f>IFERROR(_xlfn.RANK.AVG(K166,K$3:K$396,0),"")</f>
        <v>210</v>
      </c>
      <c r="Y166" s="10">
        <f>IFERROR(_xlfn.RANK.AVG(L166,L$3:L$396,0),"")</f>
        <v>84</v>
      </c>
      <c r="Z166" s="10">
        <f>IFERROR(_xlfn.RANK.AVG(M166,M$3:M$396,0),"")</f>
        <v>275</v>
      </c>
      <c r="AA166" s="13">
        <f>SUMPRODUCT($T$1:$Z$1,T166:Z166)</f>
        <v>193.25</v>
      </c>
    </row>
    <row r="167" spans="1:27">
      <c r="A167" s="7" t="s">
        <v>526</v>
      </c>
      <c r="B167" s="7" t="s">
        <v>527</v>
      </c>
      <c r="C167" s="16">
        <v>1.864842624</v>
      </c>
      <c r="D167" s="7" t="s">
        <v>122</v>
      </c>
      <c r="E167" s="7" t="s">
        <v>35</v>
      </c>
      <c r="F167" s="15">
        <f>_xlfn.RANK.AVG(AA167,$AA$3:$AA$396,1)</f>
        <v>186</v>
      </c>
      <c r="G167" s="8">
        <v>3.5085995197296098</v>
      </c>
      <c r="H167" s="8">
        <v>-0.90301094648507196</v>
      </c>
      <c r="I167" s="8">
        <v>6.9122966699349799</v>
      </c>
      <c r="J167" s="8">
        <v>9.4298902849986508</v>
      </c>
      <c r="K167" s="8">
        <v>23.233245848086099</v>
      </c>
      <c r="L167" s="8">
        <v>6.1779920973091196</v>
      </c>
      <c r="M167" s="8">
        <v>24.674850536847199</v>
      </c>
      <c r="N167" s="8">
        <v>70.147727034328994</v>
      </c>
      <c r="O167" s="7" t="s">
        <v>123</v>
      </c>
      <c r="P167" s="7" t="s">
        <v>68</v>
      </c>
      <c r="Q167" s="7" t="s">
        <v>125</v>
      </c>
      <c r="R167" s="9">
        <v>0.92643941247437578</v>
      </c>
      <c r="S167" s="6">
        <v>2.1676350000000002</v>
      </c>
      <c r="T167" s="10">
        <f>IFERROR(_xlfn.RANK.AVG(G167,G$3:G$396,0),"")</f>
        <v>240</v>
      </c>
      <c r="U167" s="10">
        <f>IFERROR(_xlfn.RANK.AVG(H167,H$3:H$396,0),"")</f>
        <v>347</v>
      </c>
      <c r="V167" s="10">
        <f>IFERROR(_xlfn.RANK.AVG(I167,I$3:I$396,0),"")</f>
        <v>147</v>
      </c>
      <c r="W167" s="10">
        <f>IFERROR(_xlfn.RANK.AVG(J167,J$3:J$396,0),"")</f>
        <v>205</v>
      </c>
      <c r="X167" s="10">
        <f>IFERROR(_xlfn.RANK.AVG(K167,K$3:K$396,0),"")</f>
        <v>153</v>
      </c>
      <c r="Y167" s="10">
        <f>IFERROR(_xlfn.RANK.AVG(L167,L$3:L$396,0),"")</f>
        <v>142</v>
      </c>
      <c r="Z167" s="10">
        <f>IFERROR(_xlfn.RANK.AVG(M167,M$3:M$396,0),"")</f>
        <v>30</v>
      </c>
      <c r="AA167" s="13">
        <f>SUMPRODUCT($T$1:$Z$1,T167:Z167)</f>
        <v>193.6</v>
      </c>
    </row>
    <row r="168" spans="1:27">
      <c r="A168" s="7" t="s">
        <v>342</v>
      </c>
      <c r="B168" s="7" t="s">
        <v>343</v>
      </c>
      <c r="C168" s="16">
        <v>3.7835345920000001</v>
      </c>
      <c r="D168" s="7" t="s">
        <v>7</v>
      </c>
      <c r="E168" s="7" t="s">
        <v>35</v>
      </c>
      <c r="F168" s="15">
        <f>_xlfn.RANK.AVG(AA168,$AA$3:$AA$396,1)</f>
        <v>187</v>
      </c>
      <c r="G168" s="8">
        <v>5.0054411888122603</v>
      </c>
      <c r="H168" s="8">
        <v>1.0445223811469599</v>
      </c>
      <c r="I168" s="8">
        <v>8.3087796373834593</v>
      </c>
      <c r="J168" s="8">
        <v>0.33511282739227</v>
      </c>
      <c r="K168" s="8">
        <v>2.0066913352226399</v>
      </c>
      <c r="L168" s="8">
        <v>4.6754553637951703</v>
      </c>
      <c r="M168" s="8">
        <v>-3.4593454130878301</v>
      </c>
      <c r="N168" s="8">
        <v>41.122096648237601</v>
      </c>
      <c r="O168" s="7" t="s">
        <v>9</v>
      </c>
      <c r="P168" s="7" t="s">
        <v>60</v>
      </c>
      <c r="Q168" s="7" t="s">
        <v>0</v>
      </c>
      <c r="R168" s="9">
        <v>0.88450426147380801</v>
      </c>
      <c r="S168" s="6">
        <v>29.306918</v>
      </c>
      <c r="T168" s="10">
        <f>IFERROR(_xlfn.RANK.AVG(G168,G$3:G$396,0),"")</f>
        <v>109</v>
      </c>
      <c r="U168" s="10">
        <f>IFERROR(_xlfn.RANK.AVG(H168,H$3:H$396,0),"")</f>
        <v>271</v>
      </c>
      <c r="V168" s="10">
        <f>IFERROR(_xlfn.RANK.AVG(I168,I$3:I$396,0),"")</f>
        <v>117</v>
      </c>
      <c r="W168" s="10">
        <f>IFERROR(_xlfn.RANK.AVG(J168,J$3:J$396,0),"")</f>
        <v>338</v>
      </c>
      <c r="X168" s="10">
        <f>IFERROR(_xlfn.RANK.AVG(K168,K$3:K$396,0),"")</f>
        <v>333</v>
      </c>
      <c r="Y168" s="10">
        <f>IFERROR(_xlfn.RANK.AVG(L168,L$3:L$396,0),"")</f>
        <v>177</v>
      </c>
      <c r="Z168" s="10">
        <f>IFERROR(_xlfn.RANK.AVG(M168,M$3:M$396,0),"")</f>
        <v>163</v>
      </c>
      <c r="AA168" s="13">
        <f>SUMPRODUCT($T$1:$Z$1,T168:Z168)</f>
        <v>193.65</v>
      </c>
    </row>
    <row r="169" spans="1:27">
      <c r="A169" s="7" t="s">
        <v>180</v>
      </c>
      <c r="B169" s="7" t="s">
        <v>181</v>
      </c>
      <c r="C169" s="16">
        <v>7.3411701760000003</v>
      </c>
      <c r="D169" s="7" t="s">
        <v>134</v>
      </c>
      <c r="E169" s="7" t="s">
        <v>13</v>
      </c>
      <c r="F169" s="15">
        <f>_xlfn.RANK.AVG(AA169,$AA$3:$AA$396,1)</f>
        <v>188</v>
      </c>
      <c r="G169" s="8">
        <v>3.04411768913269</v>
      </c>
      <c r="H169" s="8">
        <v>6.1891730233112803</v>
      </c>
      <c r="I169" s="8">
        <v>3.60764161584826</v>
      </c>
      <c r="J169" s="8">
        <v>15.690604742445201</v>
      </c>
      <c r="K169" s="8">
        <v>3.9913825253938202</v>
      </c>
      <c r="L169" s="8">
        <v>7.3714553982350903</v>
      </c>
      <c r="M169" s="8">
        <v>27.9262120019782</v>
      </c>
      <c r="N169" s="8">
        <v>70.227489038896806</v>
      </c>
      <c r="O169" s="7" t="s">
        <v>182</v>
      </c>
      <c r="Q169" s="7" t="s">
        <v>135</v>
      </c>
      <c r="R169" s="9">
        <v>0.99461987092450554</v>
      </c>
      <c r="S169" s="6">
        <v>19.219404000000001</v>
      </c>
      <c r="T169" s="10">
        <f>IFERROR(_xlfn.RANK.AVG(G169,G$3:G$396,0),"")</f>
        <v>266</v>
      </c>
      <c r="U169" s="10">
        <f>IFERROR(_xlfn.RANK.AVG(H169,H$3:H$396,0),"")</f>
        <v>71</v>
      </c>
      <c r="V169" s="10">
        <f>IFERROR(_xlfn.RANK.AVG(I169,I$3:I$396,0),"")</f>
        <v>222</v>
      </c>
      <c r="W169" s="10">
        <f>IFERROR(_xlfn.RANK.AVG(J169,J$3:J$396,0),"")</f>
        <v>129</v>
      </c>
      <c r="X169" s="10">
        <f>IFERROR(_xlfn.RANK.AVG(K169,K$3:K$396,0),"")</f>
        <v>317</v>
      </c>
      <c r="Y169" s="10">
        <f>IFERROR(_xlfn.RANK.AVG(L169,L$3:L$396,0),"")</f>
        <v>123</v>
      </c>
      <c r="Z169" s="10">
        <f>IFERROR(_xlfn.RANK.AVG(M169,M$3:M$396,0),"")</f>
        <v>26</v>
      </c>
      <c r="AA169" s="13">
        <f>SUMPRODUCT($T$1:$Z$1,T169:Z169)</f>
        <v>194.4</v>
      </c>
    </row>
    <row r="170" spans="1:27">
      <c r="A170" s="7" t="s">
        <v>466</v>
      </c>
      <c r="B170" s="7" t="s">
        <v>467</v>
      </c>
      <c r="C170" s="16">
        <v>2.3196083199999999</v>
      </c>
      <c r="D170" s="7" t="s">
        <v>134</v>
      </c>
      <c r="E170" s="7" t="s">
        <v>119</v>
      </c>
      <c r="F170" s="15">
        <f>_xlfn.RANK.AVG(AA170,$AA$3:$AA$396,1)</f>
        <v>189</v>
      </c>
      <c r="G170" s="8">
        <v>0.65829145908355702</v>
      </c>
      <c r="H170" s="8">
        <v>14.1272770402995</v>
      </c>
      <c r="I170" s="8">
        <v>19.146246101766501</v>
      </c>
      <c r="J170" s="8">
        <v>5.1419957456804601</v>
      </c>
      <c r="K170" s="8">
        <v>62.422131212421</v>
      </c>
      <c r="L170" s="8">
        <v>18.556852197363298</v>
      </c>
      <c r="M170" s="8">
        <v>-23.371112644848999</v>
      </c>
      <c r="N170" s="8">
        <v>-1.99293476805478</v>
      </c>
      <c r="O170" s="7" t="s">
        <v>9</v>
      </c>
      <c r="Q170" s="7" t="s">
        <v>135</v>
      </c>
      <c r="R170" s="9">
        <v>0.75349787946900648</v>
      </c>
      <c r="S170" s="6">
        <v>17.269006000000001</v>
      </c>
      <c r="T170" s="10">
        <f>IFERROR(_xlfn.RANK.AVG(G170,G$3:G$396,0),"")</f>
        <v>342</v>
      </c>
      <c r="U170" s="10">
        <f>IFERROR(_xlfn.RANK.AVG(H170,H$3:H$396,0),"")</f>
        <v>13</v>
      </c>
      <c r="V170" s="10">
        <f>IFERROR(_xlfn.RANK.AVG(I170,I$3:I$396,0),"")</f>
        <v>22</v>
      </c>
      <c r="W170" s="10">
        <f>IFERROR(_xlfn.RANK.AVG(J170,J$3:J$396,0),"")</f>
        <v>269</v>
      </c>
      <c r="X170" s="10">
        <f>IFERROR(_xlfn.RANK.AVG(K170,K$3:K$396,0),"")</f>
        <v>27</v>
      </c>
      <c r="Y170" s="10">
        <f>IFERROR(_xlfn.RANK.AVG(L170,L$3:L$396,0),"")</f>
        <v>31</v>
      </c>
      <c r="Z170" s="10">
        <f>IFERROR(_xlfn.RANK.AVG(M170,M$3:M$396,0),"")</f>
        <v>318</v>
      </c>
      <c r="AA170" s="13">
        <f>SUMPRODUCT($T$1:$Z$1,T170:Z170)</f>
        <v>194.8</v>
      </c>
    </row>
    <row r="171" spans="1:27">
      <c r="A171" s="7" t="s">
        <v>428</v>
      </c>
      <c r="B171" s="7" t="s">
        <v>429</v>
      </c>
      <c r="C171" s="16">
        <v>2.7863347200000002</v>
      </c>
      <c r="D171" s="7" t="s">
        <v>185</v>
      </c>
      <c r="E171" s="7" t="s">
        <v>28</v>
      </c>
      <c r="F171" s="15">
        <f>_xlfn.RANK.AVG(AA171,$AA$3:$AA$396,1)</f>
        <v>190</v>
      </c>
      <c r="G171" s="8">
        <v>5.1385798454284703</v>
      </c>
      <c r="H171" s="8">
        <v>0.31663471798844001</v>
      </c>
      <c r="I171" s="8">
        <v>-0.140773127705351</v>
      </c>
      <c r="J171" s="8">
        <v>10.1402684477795</v>
      </c>
      <c r="K171" s="8">
        <v>20.316799737473001</v>
      </c>
      <c r="L171" s="8">
        <v>0.62870376704637898</v>
      </c>
      <c r="M171" s="8">
        <v>6.0373587046233599</v>
      </c>
      <c r="N171" s="8">
        <v>42.056387420945399</v>
      </c>
      <c r="O171" s="7" t="s">
        <v>9</v>
      </c>
      <c r="P171" s="7" t="s">
        <v>57</v>
      </c>
      <c r="Q171" s="7" t="s">
        <v>186</v>
      </c>
      <c r="R171" s="9">
        <v>0.94724126857962543</v>
      </c>
      <c r="S171" s="6">
        <v>3.55464475</v>
      </c>
      <c r="T171" s="10">
        <f>IFERROR(_xlfn.RANK.AVG(G171,G$3:G$396,0),"")</f>
        <v>102</v>
      </c>
      <c r="U171" s="10">
        <f>IFERROR(_xlfn.RANK.AVG(H171,H$3:H$396,0),"")</f>
        <v>311</v>
      </c>
      <c r="V171" s="10">
        <f>IFERROR(_xlfn.RANK.AVG(I171,I$3:I$396,0),"")</f>
        <v>300</v>
      </c>
      <c r="W171" s="10">
        <f>IFERROR(_xlfn.RANK.AVG(J171,J$3:J$396,0),"")</f>
        <v>190</v>
      </c>
      <c r="X171" s="10">
        <f>IFERROR(_xlfn.RANK.AVG(K171,K$3:K$396,0),"")</f>
        <v>178</v>
      </c>
      <c r="Y171" s="10">
        <f>IFERROR(_xlfn.RANK.AVG(L171,L$3:L$396,0),"")</f>
        <v>272</v>
      </c>
      <c r="Z171" s="10">
        <f>IFERROR(_xlfn.RANK.AVG(M171,M$3:M$396,0),"")</f>
        <v>106</v>
      </c>
      <c r="AA171" s="13">
        <f>SUMPRODUCT($T$1:$Z$1,T171:Z171)</f>
        <v>196.45000000000002</v>
      </c>
    </row>
    <row r="172" spans="1:27">
      <c r="A172" s="7" t="s">
        <v>356</v>
      </c>
      <c r="B172" s="7" t="s">
        <v>357</v>
      </c>
      <c r="C172" s="16">
        <v>3.606934528</v>
      </c>
      <c r="D172" s="7" t="s">
        <v>122</v>
      </c>
      <c r="E172" s="7" t="s">
        <v>8</v>
      </c>
      <c r="F172" s="15">
        <f>_xlfn.RANK.AVG(AA172,$AA$3:$AA$396,1)</f>
        <v>191</v>
      </c>
      <c r="G172" s="8">
        <v>3.2619047164917001</v>
      </c>
      <c r="H172" s="8">
        <v>-2.12170902176867</v>
      </c>
      <c r="I172" s="8">
        <v>9.0611694974254409</v>
      </c>
      <c r="J172" s="8">
        <v>9.6986143119511095</v>
      </c>
      <c r="K172" s="8">
        <v>1.4344894029606501</v>
      </c>
      <c r="L172" s="8">
        <v>5.50110624655116</v>
      </c>
      <c r="M172" s="8">
        <v>33.709864806107298</v>
      </c>
      <c r="N172" s="8">
        <v>152.839252807414</v>
      </c>
      <c r="O172" s="7" t="s">
        <v>123</v>
      </c>
      <c r="P172" s="7" t="s">
        <v>274</v>
      </c>
      <c r="Q172" s="7" t="s">
        <v>125</v>
      </c>
      <c r="R172" s="9">
        <v>0.95029937756153815</v>
      </c>
      <c r="S172" s="6">
        <v>13.302702999999999</v>
      </c>
      <c r="T172" s="10">
        <f>IFERROR(_xlfn.RANK.AVG(G172,G$3:G$396,0),"")</f>
        <v>254</v>
      </c>
      <c r="U172" s="10">
        <f>IFERROR(_xlfn.RANK.AVG(H172,H$3:H$396,0),"")</f>
        <v>370</v>
      </c>
      <c r="V172" s="10">
        <f>IFERROR(_xlfn.RANK.AVG(I172,I$3:I$396,0),"")</f>
        <v>106</v>
      </c>
      <c r="W172" s="10">
        <f>IFERROR(_xlfn.RANK.AVG(J172,J$3:J$396,0),"")</f>
        <v>199</v>
      </c>
      <c r="X172" s="10">
        <f>IFERROR(_xlfn.RANK.AVG(K172,K$3:K$396,0),"")</f>
        <v>336</v>
      </c>
      <c r="Y172" s="10">
        <f>IFERROR(_xlfn.RANK.AVG(L172,L$3:L$396,0),"")</f>
        <v>155</v>
      </c>
      <c r="Z172" s="10">
        <f>IFERROR(_xlfn.RANK.AVG(M172,M$3:M$396,0),"")</f>
        <v>22</v>
      </c>
      <c r="AA172" s="13">
        <f>SUMPRODUCT($T$1:$Z$1,T172:Z172)</f>
        <v>196.6</v>
      </c>
    </row>
    <row r="173" spans="1:27">
      <c r="A173" s="7" t="s">
        <v>139</v>
      </c>
      <c r="B173" s="7" t="s">
        <v>140</v>
      </c>
      <c r="C173" s="16">
        <v>9.8330685439999996</v>
      </c>
      <c r="D173" s="7" t="s">
        <v>7</v>
      </c>
      <c r="E173" s="7" t="s">
        <v>8</v>
      </c>
      <c r="F173" s="15">
        <f>_xlfn.RANK.AVG(AA173,$AA$3:$AA$396,1)</f>
        <v>192</v>
      </c>
      <c r="G173" s="8">
        <v>5.5970149040222203</v>
      </c>
      <c r="H173" s="8">
        <v>0.42154637461273597</v>
      </c>
      <c r="I173" s="8">
        <v>3.1017093310760102</v>
      </c>
      <c r="J173" s="8">
        <v>5.5513764492528797</v>
      </c>
      <c r="K173" s="8">
        <v>12.4549634315169</v>
      </c>
      <c r="L173" s="8">
        <v>1.1320743513260501</v>
      </c>
      <c r="M173" s="8">
        <v>-5.3326489207869603</v>
      </c>
      <c r="N173" s="8">
        <v>58.0476569701489</v>
      </c>
      <c r="O173" s="7" t="s">
        <v>9</v>
      </c>
      <c r="P173" s="7" t="s">
        <v>141</v>
      </c>
      <c r="Q173" s="7" t="s">
        <v>0</v>
      </c>
      <c r="R173" s="9">
        <v>0.84094919899215315</v>
      </c>
      <c r="S173" s="6">
        <v>49.238959999999999</v>
      </c>
      <c r="T173" s="10">
        <f>IFERROR(_xlfn.RANK.AVG(G173,G$3:G$396,0),"")</f>
        <v>79</v>
      </c>
      <c r="U173" s="10">
        <f>IFERROR(_xlfn.RANK.AVG(H173,H$3:H$396,0),"")</f>
        <v>302</v>
      </c>
      <c r="V173" s="10">
        <f>IFERROR(_xlfn.RANK.AVG(I173,I$3:I$396,0),"")</f>
        <v>240</v>
      </c>
      <c r="W173" s="10">
        <f>IFERROR(_xlfn.RANK.AVG(J173,J$3:J$396,0),"")</f>
        <v>262</v>
      </c>
      <c r="X173" s="10">
        <f>IFERROR(_xlfn.RANK.AVG(K173,K$3:K$396,0),"")</f>
        <v>239</v>
      </c>
      <c r="Y173" s="10">
        <f>IFERROR(_xlfn.RANK.AVG(L173,L$3:L$396,0),"")</f>
        <v>261</v>
      </c>
      <c r="Z173" s="10">
        <f>IFERROR(_xlfn.RANK.AVG(M173,M$3:M$396,0),"")</f>
        <v>178</v>
      </c>
      <c r="AA173" s="13">
        <f>SUMPRODUCT($T$1:$Z$1,T173:Z173)</f>
        <v>198.20000000000002</v>
      </c>
    </row>
    <row r="174" spans="1:27">
      <c r="A174" s="7" t="s">
        <v>313</v>
      </c>
      <c r="B174" s="7" t="s">
        <v>314</v>
      </c>
      <c r="C174" s="16">
        <v>4.2765847040000002</v>
      </c>
      <c r="D174" s="7" t="s">
        <v>7</v>
      </c>
      <c r="E174" s="7" t="s">
        <v>8</v>
      </c>
      <c r="F174" s="15">
        <f>_xlfn.RANK.AVG(AA174,$AA$3:$AA$396,1)</f>
        <v>193</v>
      </c>
      <c r="G174" s="8">
        <v>3.0506408214569101</v>
      </c>
      <c r="H174" s="8">
        <v>-1.41353750587406</v>
      </c>
      <c r="I174" s="8">
        <v>10.9681711691026</v>
      </c>
      <c r="J174" s="8">
        <v>8.26814164309517</v>
      </c>
      <c r="K174" s="8">
        <v>-5.9796310426918398</v>
      </c>
      <c r="L174" s="8">
        <v>5.9469884081412703</v>
      </c>
      <c r="M174" s="8">
        <v>16.090801264274202</v>
      </c>
      <c r="N174" s="8">
        <v>62.075619936303902</v>
      </c>
      <c r="O174" s="7" t="s">
        <v>9</v>
      </c>
      <c r="P174" s="7" t="s">
        <v>315</v>
      </c>
      <c r="Q174" s="7" t="s">
        <v>0</v>
      </c>
      <c r="R174" s="9">
        <v>0.90303028838166222</v>
      </c>
      <c r="S174" s="6">
        <v>35.246071999999998</v>
      </c>
      <c r="T174" s="10">
        <f>IFERROR(_xlfn.RANK.AVG(G174,G$3:G$396,0),"")</f>
        <v>265</v>
      </c>
      <c r="U174" s="10">
        <f>IFERROR(_xlfn.RANK.AVG(H174,H$3:H$396,0),"")</f>
        <v>355</v>
      </c>
      <c r="V174" s="10">
        <f>IFERROR(_xlfn.RANK.AVG(I174,I$3:I$396,0),"")</f>
        <v>66</v>
      </c>
      <c r="W174" s="10">
        <f>IFERROR(_xlfn.RANK.AVG(J174,J$3:J$396,0),"")</f>
        <v>224</v>
      </c>
      <c r="X174" s="10">
        <f>IFERROR(_xlfn.RANK.AVG(K174,K$3:K$396,0),"")</f>
        <v>369</v>
      </c>
      <c r="Y174" s="10">
        <f>IFERROR(_xlfn.RANK.AVG(L174,L$3:L$396,0),"")</f>
        <v>148</v>
      </c>
      <c r="Z174" s="10">
        <f>IFERROR(_xlfn.RANK.AVG(M174,M$3:M$396,0),"")</f>
        <v>53</v>
      </c>
      <c r="AA174" s="13">
        <f>SUMPRODUCT($T$1:$Z$1,T174:Z174)</f>
        <v>198.25</v>
      </c>
    </row>
    <row r="175" spans="1:27">
      <c r="A175" s="7" t="s">
        <v>860</v>
      </c>
      <c r="B175" s="7" t="s">
        <v>861</v>
      </c>
      <c r="C175" s="16">
        <v>0.506777696</v>
      </c>
      <c r="D175" s="7" t="s">
        <v>134</v>
      </c>
      <c r="E175" s="7" t="s">
        <v>48</v>
      </c>
      <c r="F175" s="15">
        <f>_xlfn.RANK.AVG(AA175,$AA$3:$AA$396,1)</f>
        <v>194</v>
      </c>
      <c r="G175" s="8">
        <v>4.3082814216613796</v>
      </c>
      <c r="H175" s="8">
        <v>4.7246203645789002</v>
      </c>
      <c r="I175" s="8">
        <v>5.4455118295744196</v>
      </c>
      <c r="J175" s="8">
        <v>5.01383840879621</v>
      </c>
      <c r="K175" s="8">
        <v>7.5865181215319</v>
      </c>
      <c r="L175" s="8">
        <v>2.4250286881986498</v>
      </c>
      <c r="M175" s="8">
        <v>12.3677641175247</v>
      </c>
      <c r="N175" s="8">
        <v>58.433367276593302</v>
      </c>
      <c r="O175" s="7" t="s">
        <v>9</v>
      </c>
      <c r="Q175" s="7" t="s">
        <v>135</v>
      </c>
      <c r="R175" s="9">
        <v>0.98586533908496432</v>
      </c>
      <c r="S175" s="6">
        <v>1.2660318749999999</v>
      </c>
      <c r="T175" s="10">
        <f>IFERROR(_xlfn.RANK.AVG(G175,G$3:G$396,0),"")</f>
        <v>168</v>
      </c>
      <c r="U175" s="10">
        <f>IFERROR(_xlfn.RANK.AVG(H175,H$3:H$396,0),"")</f>
        <v>113</v>
      </c>
      <c r="V175" s="10">
        <f>IFERROR(_xlfn.RANK.AVG(I175,I$3:I$396,0),"")</f>
        <v>183</v>
      </c>
      <c r="W175" s="10">
        <f>IFERROR(_xlfn.RANK.AVG(J175,J$3:J$396,0),"")</f>
        <v>272</v>
      </c>
      <c r="X175" s="10">
        <f>IFERROR(_xlfn.RANK.AVG(K175,K$3:K$396,0),"")</f>
        <v>285</v>
      </c>
      <c r="Y175" s="10">
        <f>IFERROR(_xlfn.RANK.AVG(L175,L$3:L$396,0),"")</f>
        <v>229</v>
      </c>
      <c r="Z175" s="10">
        <f>IFERROR(_xlfn.RANK.AVG(M175,M$3:M$396,0),"")</f>
        <v>68</v>
      </c>
      <c r="AA175" s="13">
        <f>SUMPRODUCT($T$1:$Z$1,T175:Z175)</f>
        <v>198.9</v>
      </c>
    </row>
    <row r="176" spans="1:27">
      <c r="A176" s="7" t="s">
        <v>320</v>
      </c>
      <c r="B176" s="7" t="s">
        <v>321</v>
      </c>
      <c r="C176" s="16">
        <v>4.2348966399999997</v>
      </c>
      <c r="D176" s="7" t="s">
        <v>7</v>
      </c>
      <c r="E176" s="7" t="s">
        <v>54</v>
      </c>
      <c r="F176" s="15">
        <f>_xlfn.RANK.AVG(AA176,$AA$3:$AA$396,1)</f>
        <v>195</v>
      </c>
      <c r="G176" s="8">
        <v>2.78121113777161</v>
      </c>
      <c r="H176" s="8">
        <v>5.4071654923736601</v>
      </c>
      <c r="I176" s="8">
        <v>7.4726003134867804</v>
      </c>
      <c r="J176" s="8">
        <v>12.100929397259501</v>
      </c>
      <c r="K176" s="8">
        <v>15.546519093313901</v>
      </c>
      <c r="L176" s="8">
        <v>3.4857695447115602</v>
      </c>
      <c r="M176" s="8">
        <v>-19.593711745194</v>
      </c>
      <c r="N176" s="8">
        <v>10.1202972644914</v>
      </c>
      <c r="O176" s="7" t="s">
        <v>9</v>
      </c>
      <c r="P176" s="7" t="s">
        <v>131</v>
      </c>
      <c r="Q176" s="7" t="s">
        <v>0</v>
      </c>
      <c r="R176" s="9">
        <v>0.76392823758467365</v>
      </c>
      <c r="S176" s="6">
        <v>10.681977</v>
      </c>
      <c r="T176" s="10">
        <f>IFERROR(_xlfn.RANK.AVG(G176,G$3:G$396,0),"")</f>
        <v>280</v>
      </c>
      <c r="U176" s="10">
        <f>IFERROR(_xlfn.RANK.AVG(H176,H$3:H$396,0),"")</f>
        <v>92</v>
      </c>
      <c r="V176" s="10">
        <f>IFERROR(_xlfn.RANK.AVG(I176,I$3:I$396,0),"")</f>
        <v>133</v>
      </c>
      <c r="W176" s="10">
        <f>IFERROR(_xlfn.RANK.AVG(J176,J$3:J$396,0),"")</f>
        <v>167</v>
      </c>
      <c r="X176" s="10">
        <f>IFERROR(_xlfn.RANK.AVG(K176,K$3:K$396,0),"")</f>
        <v>216</v>
      </c>
      <c r="Y176" s="10">
        <f>IFERROR(_xlfn.RANK.AVG(L176,L$3:L$396,0),"")</f>
        <v>203</v>
      </c>
      <c r="Z176" s="10">
        <f>IFERROR(_xlfn.RANK.AVG(M176,M$3:M$396,0),"")</f>
        <v>292</v>
      </c>
      <c r="AA176" s="13">
        <f>SUMPRODUCT($T$1:$Z$1,T176:Z176)</f>
        <v>199.15</v>
      </c>
    </row>
    <row r="177" spans="1:27">
      <c r="A177" s="7" t="s">
        <v>631</v>
      </c>
      <c r="B177" s="7" t="s">
        <v>632</v>
      </c>
      <c r="C177" s="16">
        <v>1.3751947520000001</v>
      </c>
      <c r="D177" s="7" t="s">
        <v>78</v>
      </c>
      <c r="E177" s="7" t="s">
        <v>101</v>
      </c>
      <c r="F177" s="15">
        <f>_xlfn.RANK.AVG(AA177,$AA$3:$AA$396,1)</f>
        <v>172</v>
      </c>
      <c r="G177" s="8">
        <v>4.93485355377197</v>
      </c>
      <c r="H177" s="8">
        <v>1.58586280390081</v>
      </c>
      <c r="I177" s="8">
        <v>1.55003992770322</v>
      </c>
      <c r="J177" s="8">
        <v>13.2564701421013</v>
      </c>
      <c r="K177" s="8">
        <v>23.174163387403901</v>
      </c>
      <c r="L177" s="8">
        <v>4.85036905201581</v>
      </c>
      <c r="M177" s="8">
        <v>-26.063049716993401</v>
      </c>
      <c r="N177" s="8">
        <v>-1.16727044116546</v>
      </c>
      <c r="O177" s="7" t="s">
        <v>43</v>
      </c>
      <c r="P177" s="7" t="s">
        <v>413</v>
      </c>
      <c r="Q177" s="7" t="s">
        <v>80</v>
      </c>
      <c r="R177" s="9">
        <v>0.69578654281395536</v>
      </c>
      <c r="S177" s="6">
        <v>1.723805875</v>
      </c>
      <c r="T177" s="10">
        <f>IFERROR(_xlfn.RANK.AVG(G177,G$3:G$396,0),"")</f>
        <v>114</v>
      </c>
      <c r="U177" s="10">
        <f>IFERROR(_xlfn.RANK.AVG(H177,H$3:H$396,0),"")</f>
        <v>244</v>
      </c>
      <c r="V177" s="10">
        <f>IFERROR(_xlfn.RANK.AVG(I177,I$3:I$396,0),"")</f>
        <v>275</v>
      </c>
      <c r="W177" s="10">
        <f>IFERROR(_xlfn.RANK.AVG(J177,J$3:J$396,0),"")</f>
        <v>151</v>
      </c>
      <c r="X177" s="10">
        <f>IFERROR(_xlfn.RANK.AVG(K177,K$3:K$396,0),"")</f>
        <v>155</v>
      </c>
      <c r="Y177" s="10">
        <f>IFERROR(_xlfn.RANK.AVG(L177,L$3:L$396,0),"")</f>
        <v>173</v>
      </c>
      <c r="Z177" s="10">
        <f>IFERROR(_xlfn.RANK.AVG(M177,M$3:M$396,0),"")</f>
        <v>328</v>
      </c>
      <c r="AA177" s="13">
        <f>SUMPRODUCT($T$1:$Z$1,T177:Z177)</f>
        <v>185.70000000000002</v>
      </c>
    </row>
    <row r="178" spans="1:27">
      <c r="A178" s="7" t="s">
        <v>876</v>
      </c>
      <c r="B178" s="7" t="s">
        <v>877</v>
      </c>
      <c r="C178" s="16">
        <v>0.44036854399999997</v>
      </c>
      <c r="D178" s="7" t="s">
        <v>772</v>
      </c>
      <c r="E178" s="7" t="s">
        <v>101</v>
      </c>
      <c r="F178" s="15">
        <f>_xlfn.RANK.AVG(AA178,$AA$3:$AA$396,1)</f>
        <v>177</v>
      </c>
      <c r="G178" s="8">
        <v>5.5979642868042001</v>
      </c>
      <c r="H178" s="8">
        <v>1.17389418883229</v>
      </c>
      <c r="I178" s="8">
        <v>-4.9217858455816899</v>
      </c>
      <c r="J178" s="8">
        <v>11.9580912698574</v>
      </c>
      <c r="K178" s="8">
        <v>42.6003017954028</v>
      </c>
      <c r="L178" s="8">
        <v>-1.8422898820545699</v>
      </c>
      <c r="M178" s="8">
        <v>53.758442674309997</v>
      </c>
      <c r="N178" s="8">
        <v>-21.6797807880105</v>
      </c>
      <c r="O178" s="7" t="s">
        <v>9</v>
      </c>
      <c r="Q178" s="7" t="s">
        <v>773</v>
      </c>
      <c r="R178" s="9">
        <v>0.88380857616133301</v>
      </c>
      <c r="S178" s="6">
        <v>1.5971176250000001</v>
      </c>
      <c r="T178" s="10">
        <f>IFERROR(_xlfn.RANK.AVG(G178,G$3:G$396,0),"")</f>
        <v>78</v>
      </c>
      <c r="U178" s="10">
        <f>IFERROR(_xlfn.RANK.AVG(H178,H$3:H$396,0),"")</f>
        <v>260</v>
      </c>
      <c r="V178" s="10">
        <f>IFERROR(_xlfn.RANK.AVG(I178,I$3:I$396,0),"")</f>
        <v>365</v>
      </c>
      <c r="W178" s="10">
        <f>IFERROR(_xlfn.RANK.AVG(J178,J$3:J$396,0),"")</f>
        <v>169</v>
      </c>
      <c r="X178" s="10">
        <f>IFERROR(_xlfn.RANK.AVG(K178,K$3:K$396,0),"")</f>
        <v>59</v>
      </c>
      <c r="Y178" s="10">
        <f>IFERROR(_xlfn.RANK.AVG(L178,L$3:L$396,0),"")</f>
        <v>319</v>
      </c>
      <c r="Z178" s="10">
        <f>IFERROR(_xlfn.RANK.AVG(M178,M$3:M$396,0),"")</f>
        <v>15</v>
      </c>
      <c r="AA178" s="13">
        <f>SUMPRODUCT($T$1:$Z$1,T178:Z178)</f>
        <v>189.54999999999998</v>
      </c>
    </row>
    <row r="179" spans="1:27">
      <c r="A179" s="7" t="s">
        <v>132</v>
      </c>
      <c r="B179" s="7" t="s">
        <v>133</v>
      </c>
      <c r="C179" s="16">
        <v>9.9519641599999993</v>
      </c>
      <c r="D179" s="7" t="s">
        <v>134</v>
      </c>
      <c r="E179" s="7" t="s">
        <v>54</v>
      </c>
      <c r="F179" s="15">
        <f>_xlfn.RANK.AVG(AA179,$AA$3:$AA$396,1)</f>
        <v>198</v>
      </c>
      <c r="G179" s="8">
        <v>3.5968253612518302</v>
      </c>
      <c r="H179" s="8">
        <v>1.1660887935117701</v>
      </c>
      <c r="I179" s="8">
        <v>6.6689017260299899</v>
      </c>
      <c r="J179" s="8">
        <v>12.2917630947164</v>
      </c>
      <c r="K179" s="8">
        <v>9.0840395402888507</v>
      </c>
      <c r="L179" s="8">
        <v>4.0318893680708596</v>
      </c>
      <c r="M179" s="8">
        <v>-21.320214749442901</v>
      </c>
      <c r="N179" s="8">
        <v>27.542555213773898</v>
      </c>
      <c r="O179" s="7" t="s">
        <v>9</v>
      </c>
      <c r="Q179" s="7" t="s">
        <v>135</v>
      </c>
      <c r="R179" s="9">
        <v>0.72751208561533531</v>
      </c>
      <c r="S179" s="6">
        <v>28.979792</v>
      </c>
      <c r="T179" s="10">
        <f>IFERROR(_xlfn.RANK.AVG(G179,G$3:G$396,0),"")</f>
        <v>234</v>
      </c>
      <c r="U179" s="10">
        <f>IFERROR(_xlfn.RANK.AVG(H179,H$3:H$396,0),"")</f>
        <v>261</v>
      </c>
      <c r="V179" s="10">
        <f>IFERROR(_xlfn.RANK.AVG(I179,I$3:I$396,0),"")</f>
        <v>156</v>
      </c>
      <c r="W179" s="10">
        <f>IFERROR(_xlfn.RANK.AVG(J179,J$3:J$396,0),"")</f>
        <v>163</v>
      </c>
      <c r="X179" s="10">
        <f>IFERROR(_xlfn.RANK.AVG(K179,K$3:K$396,0),"")</f>
        <v>263</v>
      </c>
      <c r="Y179" s="10">
        <f>IFERROR(_xlfn.RANK.AVG(L179,L$3:L$396,0),"")</f>
        <v>192</v>
      </c>
      <c r="Z179" s="10">
        <f>IFERROR(_xlfn.RANK.AVG(M179,M$3:M$396,0),"")</f>
        <v>307</v>
      </c>
      <c r="AA179" s="13">
        <f>SUMPRODUCT($T$1:$Z$1,T179:Z179)</f>
        <v>201.1</v>
      </c>
    </row>
    <row r="180" spans="1:27">
      <c r="A180" s="7" t="s">
        <v>11</v>
      </c>
      <c r="B180" s="7" t="s">
        <v>12</v>
      </c>
      <c r="C180" s="16">
        <v>79.338479616000001</v>
      </c>
      <c r="D180" s="7" t="s">
        <v>7</v>
      </c>
      <c r="E180" s="7" t="s">
        <v>13</v>
      </c>
      <c r="F180" s="15">
        <f>_xlfn.RANK.AVG(AA180,$AA$3:$AA$396,1)</f>
        <v>199</v>
      </c>
      <c r="G180" s="8">
        <v>2.1577382087707502</v>
      </c>
      <c r="H180" s="8">
        <v>1.39569569479545</v>
      </c>
      <c r="I180" s="8">
        <v>11.3043461091469</v>
      </c>
      <c r="J180" s="8">
        <v>8.2049373970716708</v>
      </c>
      <c r="K180" s="8">
        <v>4.8440075698521703</v>
      </c>
      <c r="L180" s="8">
        <v>7.8868078387853702</v>
      </c>
      <c r="M180" s="8">
        <v>16.4573078073938</v>
      </c>
      <c r="N180" s="8">
        <v>93.322005235232993</v>
      </c>
      <c r="O180" s="7" t="s">
        <v>9</v>
      </c>
      <c r="P180" s="7" t="s">
        <v>14</v>
      </c>
      <c r="Q180" s="7" t="s">
        <v>0</v>
      </c>
      <c r="R180" s="9">
        <v>0.95683896071041497</v>
      </c>
      <c r="S180" s="6">
        <v>269.39545600000002</v>
      </c>
      <c r="T180" s="10">
        <f>IFERROR(_xlfn.RANK.AVG(G180,G$3:G$396,0),"")</f>
        <v>313</v>
      </c>
      <c r="U180" s="10">
        <f>IFERROR(_xlfn.RANK.AVG(H180,H$3:H$396,0),"")</f>
        <v>248</v>
      </c>
      <c r="V180" s="10">
        <f>IFERROR(_xlfn.RANK.AVG(I180,I$3:I$396,0),"")</f>
        <v>61</v>
      </c>
      <c r="W180" s="10">
        <f>IFERROR(_xlfn.RANK.AVG(J180,J$3:J$396,0),"")</f>
        <v>225</v>
      </c>
      <c r="X180" s="10">
        <f>IFERROR(_xlfn.RANK.AVG(K180,K$3:K$396,0),"")</f>
        <v>309</v>
      </c>
      <c r="Y180" s="10">
        <f>IFERROR(_xlfn.RANK.AVG(L180,L$3:L$396,0),"")</f>
        <v>112</v>
      </c>
      <c r="Z180" s="10">
        <f>IFERROR(_xlfn.RANK.AVG(M180,M$3:M$396,0),"")</f>
        <v>51</v>
      </c>
      <c r="AA180" s="13">
        <f>SUMPRODUCT($T$1:$Z$1,T180:Z180)</f>
        <v>201.4</v>
      </c>
    </row>
    <row r="181" spans="1:27">
      <c r="A181" s="7" t="s">
        <v>574</v>
      </c>
      <c r="B181" s="7" t="s">
        <v>575</v>
      </c>
      <c r="C181" s="16">
        <v>1.6968239359999999</v>
      </c>
      <c r="D181" s="7" t="s">
        <v>134</v>
      </c>
      <c r="E181" s="7" t="s">
        <v>48</v>
      </c>
      <c r="F181" s="15">
        <f>_xlfn.RANK.AVG(AA181,$AA$3:$AA$396,1)</f>
        <v>200</v>
      </c>
      <c r="G181" s="8">
        <v>4.3590569496154803</v>
      </c>
      <c r="H181" s="8">
        <v>4.9174790408902203</v>
      </c>
      <c r="I181" s="8">
        <v>2.8650338013505898</v>
      </c>
      <c r="J181" s="8">
        <v>10.5772232200578</v>
      </c>
      <c r="K181" s="8">
        <v>-1.6424639527165901</v>
      </c>
      <c r="L181" s="8">
        <v>-0.54852163820033895</v>
      </c>
      <c r="M181" s="8">
        <v>-1.8878337085994701</v>
      </c>
      <c r="N181" s="8">
        <v>45.595704463134197</v>
      </c>
      <c r="O181" s="7" t="s">
        <v>9</v>
      </c>
      <c r="Q181" s="7" t="s">
        <v>135</v>
      </c>
      <c r="R181" s="9">
        <v>0.90649985818584689</v>
      </c>
      <c r="S181" s="6">
        <v>4.9103180000000002</v>
      </c>
      <c r="T181" s="10">
        <f>IFERROR(_xlfn.RANK.AVG(G181,G$3:G$396,0),"")</f>
        <v>160</v>
      </c>
      <c r="U181" s="10">
        <f>IFERROR(_xlfn.RANK.AVG(H181,H$3:H$396,0),"")</f>
        <v>108</v>
      </c>
      <c r="V181" s="10">
        <f>IFERROR(_xlfn.RANK.AVG(I181,I$3:I$396,0),"")</f>
        <v>246</v>
      </c>
      <c r="W181" s="10">
        <f>IFERROR(_xlfn.RANK.AVG(J181,J$3:J$396,0),"")</f>
        <v>186</v>
      </c>
      <c r="X181" s="10">
        <f>IFERROR(_xlfn.RANK.AVG(K181,K$3:K$396,0),"")</f>
        <v>349</v>
      </c>
      <c r="Y181" s="10">
        <f>IFERROR(_xlfn.RANK.AVG(L181,L$3:L$396,0),"")</f>
        <v>302</v>
      </c>
      <c r="Z181" s="10">
        <f>IFERROR(_xlfn.RANK.AVG(M181,M$3:M$396,0),"")</f>
        <v>155</v>
      </c>
      <c r="AA181" s="13">
        <f>SUMPRODUCT($T$1:$Z$1,T181:Z181)</f>
        <v>201.7</v>
      </c>
    </row>
    <row r="182" spans="1:27">
      <c r="A182" s="7" t="s">
        <v>441</v>
      </c>
      <c r="B182" s="7" t="s">
        <v>442</v>
      </c>
      <c r="C182" s="16">
        <v>2.6409049599999999</v>
      </c>
      <c r="D182" s="7" t="s">
        <v>7</v>
      </c>
      <c r="E182" s="7" t="s">
        <v>101</v>
      </c>
      <c r="F182" s="15">
        <f>_xlfn.RANK.AVG(AA182,$AA$3:$AA$396,1)</f>
        <v>183</v>
      </c>
      <c r="G182" s="8">
        <v>5.4318304061889604</v>
      </c>
      <c r="H182" s="8">
        <v>0.60109625648940801</v>
      </c>
      <c r="I182" s="8">
        <v>-2.23048368558507</v>
      </c>
      <c r="J182" s="8">
        <v>9.8181462373445605</v>
      </c>
      <c r="K182" s="8"/>
      <c r="L182" s="8">
        <v>-5.9754856019043796</v>
      </c>
      <c r="M182" s="8"/>
      <c r="N182" s="8"/>
      <c r="O182" s="7" t="s">
        <v>9</v>
      </c>
      <c r="P182" s="7" t="s">
        <v>22</v>
      </c>
      <c r="Q182" s="7" t="s">
        <v>0</v>
      </c>
      <c r="R182" s="9">
        <v>0.92096048315173551</v>
      </c>
      <c r="S182" s="6">
        <v>4.6825264999999998</v>
      </c>
      <c r="T182" s="10">
        <f>IFERROR(_xlfn.RANK.AVG(G182,G$3:G$396,0),"")</f>
        <v>89</v>
      </c>
      <c r="U182" s="10">
        <f>IFERROR(_xlfn.RANK.AVG(H182,H$3:H$396,0),"")</f>
        <v>292</v>
      </c>
      <c r="V182" s="10">
        <f>IFERROR(_xlfn.RANK.AVG(I182,I$3:I$396,0),"")</f>
        <v>336</v>
      </c>
      <c r="W182" s="10">
        <f>IFERROR(_xlfn.RANK.AVG(J182,J$3:J$396,0),"")</f>
        <v>194</v>
      </c>
      <c r="X182" s="10" t="str">
        <f>IFERROR(_xlfn.RANK.AVG(K182,K$3:K$396,0),"")</f>
        <v/>
      </c>
      <c r="Y182" s="10">
        <f>IFERROR(_xlfn.RANK.AVG(L182,L$3:L$396,0),"")</f>
        <v>373</v>
      </c>
      <c r="Z182" s="10" t="str">
        <f>IFERROR(_xlfn.RANK.AVG(M182,M$3:M$396,0),"")</f>
        <v/>
      </c>
      <c r="AA182" s="13">
        <f>SUMPRODUCT($T$1:$Z$1,T182:Z182)</f>
        <v>192.45000000000002</v>
      </c>
    </row>
    <row r="183" spans="1:27">
      <c r="A183" s="17" t="s">
        <v>903</v>
      </c>
      <c r="B183" s="17" t="s">
        <v>904</v>
      </c>
      <c r="C183" s="18">
        <v>0.35048387199999997</v>
      </c>
      <c r="D183" s="17" t="s">
        <v>621</v>
      </c>
      <c r="E183" s="17" t="s">
        <v>101</v>
      </c>
      <c r="F183" s="19">
        <f>_xlfn.RANK.AVG(AA183,$AA$3:$AA$396,1)</f>
        <v>184</v>
      </c>
      <c r="G183" s="21">
        <v>0</v>
      </c>
      <c r="H183" s="8">
        <v>1.0068426503048</v>
      </c>
      <c r="I183" s="8">
        <v>4.3609615837778097</v>
      </c>
      <c r="J183" s="8">
        <v>44.429128866800099</v>
      </c>
      <c r="K183" s="8">
        <v>52.068119083130398</v>
      </c>
      <c r="L183" s="8">
        <v>6.9402370151341302</v>
      </c>
      <c r="M183" s="8">
        <v>19.1255775625051</v>
      </c>
      <c r="N183" s="8">
        <v>15.507635756919999</v>
      </c>
      <c r="O183" s="17" t="s">
        <v>402</v>
      </c>
      <c r="P183" s="17"/>
      <c r="Q183" s="17" t="s">
        <v>622</v>
      </c>
      <c r="R183" s="21">
        <v>0.89877707461590683</v>
      </c>
      <c r="S183" s="22">
        <v>34.604604000000002</v>
      </c>
      <c r="T183" s="23">
        <f>IFERROR(_xlfn.RANK.AVG(G183,G$3:G$396,0),"")</f>
        <v>372</v>
      </c>
      <c r="U183" s="23">
        <f>IFERROR(_xlfn.RANK.AVG(H183,H$3:H$396,0),"")</f>
        <v>273</v>
      </c>
      <c r="V183" s="23">
        <f>IFERROR(_xlfn.RANK.AVG(I183,I$3:I$396,0),"")</f>
        <v>206</v>
      </c>
      <c r="W183" s="23">
        <f>IFERROR(_xlfn.RANK.AVG(J183,J$3:J$396,0),"")</f>
        <v>21</v>
      </c>
      <c r="X183" s="23">
        <f>IFERROR(_xlfn.RANK.AVG(K183,K$3:K$396,0),"")</f>
        <v>40</v>
      </c>
      <c r="Y183" s="23">
        <f>IFERROR(_xlfn.RANK.AVG(L183,L$3:L$396,0),"")</f>
        <v>132</v>
      </c>
      <c r="Z183" s="23">
        <f>IFERROR(_xlfn.RANK.AVG(M183,M$3:M$396,0),"")</f>
        <v>42</v>
      </c>
      <c r="AA183" s="24">
        <f>SUMPRODUCT($T$1:$Z$1,T183:Z183)</f>
        <v>192.7</v>
      </c>
    </row>
    <row r="184" spans="1:27">
      <c r="A184" s="7" t="s">
        <v>267</v>
      </c>
      <c r="B184" s="7" t="s">
        <v>268</v>
      </c>
      <c r="C184" s="16">
        <v>5.0779294720000001</v>
      </c>
      <c r="D184" s="7" t="s">
        <v>7</v>
      </c>
      <c r="E184" s="7" t="s">
        <v>54</v>
      </c>
      <c r="F184" s="15">
        <f>_xlfn.RANK.AVG(AA184,$AA$3:$AA$396,1)</f>
        <v>203</v>
      </c>
      <c r="G184" s="8">
        <v>3.53356909751892</v>
      </c>
      <c r="H184" s="8">
        <v>4.8148070528568603</v>
      </c>
      <c r="I184" s="8">
        <v>7.1631382523185598</v>
      </c>
      <c r="J184" s="8">
        <v>9.2257524353202705</v>
      </c>
      <c r="K184" s="8">
        <v>7.55195739292627</v>
      </c>
      <c r="L184" s="8">
        <v>1.3731315954407699</v>
      </c>
      <c r="M184" s="8">
        <v>-15.5123462835876</v>
      </c>
      <c r="N184" s="8">
        <v>10.0162582255054</v>
      </c>
      <c r="O184" s="7" t="s">
        <v>9</v>
      </c>
      <c r="P184" s="7" t="s">
        <v>269</v>
      </c>
      <c r="Q184" s="7" t="s">
        <v>0</v>
      </c>
      <c r="R184" s="9">
        <v>0.78995109929206808</v>
      </c>
      <c r="S184" s="6">
        <v>29.777847999999999</v>
      </c>
      <c r="T184" s="10">
        <f>IFERROR(_xlfn.RANK.AVG(G184,G$3:G$396,0),"")</f>
        <v>238</v>
      </c>
      <c r="U184" s="10">
        <f>IFERROR(_xlfn.RANK.AVG(H184,H$3:H$396,0),"")</f>
        <v>110</v>
      </c>
      <c r="V184" s="10">
        <f>IFERROR(_xlfn.RANK.AVG(I184,I$3:I$396,0),"")</f>
        <v>142</v>
      </c>
      <c r="W184" s="10">
        <f>IFERROR(_xlfn.RANK.AVG(J184,J$3:J$396,0),"")</f>
        <v>208</v>
      </c>
      <c r="X184" s="10">
        <f>IFERROR(_xlfn.RANK.AVG(K184,K$3:K$396,0),"")</f>
        <v>287</v>
      </c>
      <c r="Y184" s="10">
        <f>IFERROR(_xlfn.RANK.AVG(L184,L$3:L$396,0),"")</f>
        <v>253</v>
      </c>
      <c r="Z184" s="10">
        <f>IFERROR(_xlfn.RANK.AVG(M184,M$3:M$396,0),"")</f>
        <v>264</v>
      </c>
      <c r="AA184" s="13">
        <f>SUMPRODUCT($T$1:$Z$1,T184:Z184)</f>
        <v>204.59999999999997</v>
      </c>
    </row>
    <row r="185" spans="1:27">
      <c r="A185" s="7" t="s">
        <v>85</v>
      </c>
      <c r="B185" s="7" t="s">
        <v>86</v>
      </c>
      <c r="C185" s="16">
        <v>15.50282752</v>
      </c>
      <c r="D185" s="7" t="s">
        <v>7</v>
      </c>
      <c r="E185" s="7" t="s">
        <v>48</v>
      </c>
      <c r="F185" s="15">
        <f>_xlfn.RANK.AVG(AA185,$AA$3:$AA$396,1)</f>
        <v>204</v>
      </c>
      <c r="G185" s="8">
        <v>3.0080702304840101</v>
      </c>
      <c r="H185" s="8">
        <v>1.1803104881940001</v>
      </c>
      <c r="I185" s="8">
        <v>9.6695245222622894</v>
      </c>
      <c r="J185" s="8">
        <v>5.5493244531853199</v>
      </c>
      <c r="K185" s="8">
        <v>18.327317433837599</v>
      </c>
      <c r="L185" s="8">
        <v>8.44029135987385</v>
      </c>
      <c r="M185" s="8">
        <v>-0.97377110425873603</v>
      </c>
      <c r="N185" s="8">
        <v>72.343488945053295</v>
      </c>
      <c r="O185" s="7" t="s">
        <v>9</v>
      </c>
      <c r="P185" s="7" t="s">
        <v>87</v>
      </c>
      <c r="Q185" s="7" t="s">
        <v>0</v>
      </c>
      <c r="R185" s="9">
        <v>0.91550240852721576</v>
      </c>
      <c r="S185" s="6">
        <v>96.074680000000001</v>
      </c>
      <c r="T185" s="10">
        <f>IFERROR(_xlfn.RANK.AVG(G185,G$3:G$396,0),"")</f>
        <v>270</v>
      </c>
      <c r="U185" s="10">
        <f>IFERROR(_xlfn.RANK.AVG(H185,H$3:H$396,0),"")</f>
        <v>259</v>
      </c>
      <c r="V185" s="10">
        <f>IFERROR(_xlfn.RANK.AVG(I185,I$3:I$396,0),"")</f>
        <v>91</v>
      </c>
      <c r="W185" s="10">
        <f>IFERROR(_xlfn.RANK.AVG(J185,J$3:J$396,0),"")</f>
        <v>263</v>
      </c>
      <c r="X185" s="10">
        <f>IFERROR(_xlfn.RANK.AVG(K185,K$3:K$396,0),"")</f>
        <v>201</v>
      </c>
      <c r="Y185" s="10">
        <f>IFERROR(_xlfn.RANK.AVG(L185,L$3:L$396,0),"")</f>
        <v>104</v>
      </c>
      <c r="Z185" s="10">
        <f>IFERROR(_xlfn.RANK.AVG(M185,M$3:M$396,0),"")</f>
        <v>150</v>
      </c>
      <c r="AA185" s="13">
        <f>SUMPRODUCT($T$1:$Z$1,T185:Z185)</f>
        <v>205.2</v>
      </c>
    </row>
    <row r="186" spans="1:27">
      <c r="A186" s="7" t="s">
        <v>426</v>
      </c>
      <c r="B186" s="7" t="s">
        <v>427</v>
      </c>
      <c r="C186" s="16">
        <v>2.790420992</v>
      </c>
      <c r="D186" s="7" t="s">
        <v>78</v>
      </c>
      <c r="E186" s="7" t="s">
        <v>8</v>
      </c>
      <c r="F186" s="15">
        <f>_xlfn.RANK.AVG(AA186,$AA$3:$AA$396,1)</f>
        <v>206</v>
      </c>
      <c r="G186" s="8">
        <v>2.93554019927979</v>
      </c>
      <c r="H186" s="8">
        <v>3.8631888637882699</v>
      </c>
      <c r="I186" s="8">
        <v>6.5508491365859198</v>
      </c>
      <c r="J186" s="8">
        <v>8.3977204622502004</v>
      </c>
      <c r="K186" s="8">
        <v>22.628245106923998</v>
      </c>
      <c r="L186" s="8">
        <v>5.9752644588808996</v>
      </c>
      <c r="M186" s="8">
        <v>6.2241300225582199</v>
      </c>
      <c r="N186" s="8">
        <v>50.291383442583601</v>
      </c>
      <c r="O186" s="7" t="s">
        <v>43</v>
      </c>
      <c r="P186" s="7" t="s">
        <v>104</v>
      </c>
      <c r="Q186" s="7" t="s">
        <v>80</v>
      </c>
      <c r="R186" s="9">
        <v>0.98448960230956339</v>
      </c>
      <c r="S186" s="6">
        <v>3.269933</v>
      </c>
      <c r="T186" s="10">
        <f>IFERROR(_xlfn.RANK.AVG(G186,G$3:G$396,0),"")</f>
        <v>276</v>
      </c>
      <c r="U186" s="10">
        <f>IFERROR(_xlfn.RANK.AVG(H186,H$3:H$396,0),"")</f>
        <v>149</v>
      </c>
      <c r="V186" s="10">
        <f>IFERROR(_xlfn.RANK.AVG(I186,I$3:I$396,0),"")</f>
        <v>161</v>
      </c>
      <c r="W186" s="10">
        <f>IFERROR(_xlfn.RANK.AVG(J186,J$3:J$396,0),"")</f>
        <v>221</v>
      </c>
      <c r="X186" s="10">
        <f>IFERROR(_xlfn.RANK.AVG(K186,K$3:K$396,0),"")</f>
        <v>158</v>
      </c>
      <c r="Y186" s="10">
        <f>IFERROR(_xlfn.RANK.AVG(L186,L$3:L$396,0),"")</f>
        <v>147</v>
      </c>
      <c r="Z186" s="10">
        <f>IFERROR(_xlfn.RANK.AVG(M186,M$3:M$396,0),"")</f>
        <v>105</v>
      </c>
      <c r="AA186" s="13">
        <f>SUMPRODUCT($T$1:$Z$1,T186:Z186)</f>
        <v>206.25</v>
      </c>
    </row>
    <row r="187" spans="1:27">
      <c r="A187" s="7" t="s">
        <v>520</v>
      </c>
      <c r="B187" s="7" t="s">
        <v>521</v>
      </c>
      <c r="C187" s="16">
        <v>1.9338798079999999</v>
      </c>
      <c r="D187" s="7" t="s">
        <v>185</v>
      </c>
      <c r="E187" s="7" t="s">
        <v>13</v>
      </c>
      <c r="F187" s="15">
        <f>_xlfn.RANK.AVG(AA187,$AA$3:$AA$396,1)</f>
        <v>207</v>
      </c>
      <c r="G187" s="8">
        <v>5.4218435287475604</v>
      </c>
      <c r="H187" s="8">
        <v>0.85796788285603698</v>
      </c>
      <c r="I187" s="8">
        <v>0.26752975262962497</v>
      </c>
      <c r="J187" s="8">
        <v>5.9623861561282103</v>
      </c>
      <c r="K187" s="8">
        <v>24.859132538813</v>
      </c>
      <c r="L187" s="8">
        <v>-0.92554047854687105</v>
      </c>
      <c r="M187" s="8">
        <v>3.7168118993163599</v>
      </c>
      <c r="N187" s="8">
        <v>73.407974995847496</v>
      </c>
      <c r="O187" s="7" t="s">
        <v>9</v>
      </c>
      <c r="P187" s="7" t="s">
        <v>191</v>
      </c>
      <c r="Q187" s="7" t="s">
        <v>186</v>
      </c>
      <c r="R187" s="9">
        <v>0.93943943570472377</v>
      </c>
      <c r="S187" s="6">
        <v>12.594825</v>
      </c>
      <c r="T187" s="10">
        <f>IFERROR(_xlfn.RANK.AVG(G187,G$3:G$396,0),"")</f>
        <v>90</v>
      </c>
      <c r="U187" s="10">
        <f>IFERROR(_xlfn.RANK.AVG(H187,H$3:H$396,0),"")</f>
        <v>282</v>
      </c>
      <c r="V187" s="10">
        <f>IFERROR(_xlfn.RANK.AVG(I187,I$3:I$396,0),"")</f>
        <v>293</v>
      </c>
      <c r="W187" s="10">
        <f>IFERROR(_xlfn.RANK.AVG(J187,J$3:J$396,0),"")</f>
        <v>255</v>
      </c>
      <c r="X187" s="10">
        <f>IFERROR(_xlfn.RANK.AVG(K187,K$3:K$396,0),"")</f>
        <v>139</v>
      </c>
      <c r="Y187" s="10">
        <f>IFERROR(_xlfn.RANK.AVG(L187,L$3:L$396,0),"")</f>
        <v>307</v>
      </c>
      <c r="Z187" s="10">
        <f>IFERROR(_xlfn.RANK.AVG(M187,M$3:M$396,0),"")</f>
        <v>118</v>
      </c>
      <c r="AA187" s="13">
        <f>SUMPRODUCT($T$1:$Z$1,T187:Z187)</f>
        <v>206.29999999999998</v>
      </c>
    </row>
    <row r="188" spans="1:27">
      <c r="A188" s="7" t="s">
        <v>665</v>
      </c>
      <c r="B188" s="7" t="s">
        <v>666</v>
      </c>
      <c r="C188" s="16">
        <v>1.218450048</v>
      </c>
      <c r="D188" s="7" t="s">
        <v>185</v>
      </c>
      <c r="E188" s="7" t="s">
        <v>101</v>
      </c>
      <c r="F188" s="15">
        <f>_xlfn.RANK.AVG(AA188,$AA$3:$AA$396,1)</f>
        <v>196</v>
      </c>
      <c r="G188" s="8">
        <v>4.2154564857482901</v>
      </c>
      <c r="H188" s="8">
        <v>4.6219818281731699</v>
      </c>
      <c r="I188" s="8">
        <v>7.3555937364222297</v>
      </c>
      <c r="J188" s="8">
        <v>2.94745182104002</v>
      </c>
      <c r="K188" s="8">
        <v>33.455088988542499</v>
      </c>
      <c r="L188" s="8">
        <v>6.1734572828137999</v>
      </c>
      <c r="M188" s="8">
        <v>-36.0112121785928</v>
      </c>
      <c r="N188" s="8">
        <v>-26.132031771893502</v>
      </c>
      <c r="O188" s="7" t="s">
        <v>9</v>
      </c>
      <c r="P188" s="7" t="s">
        <v>459</v>
      </c>
      <c r="Q188" s="7" t="s">
        <v>186</v>
      </c>
      <c r="R188" s="9">
        <v>0.57955533015710292</v>
      </c>
      <c r="S188" s="6">
        <v>4.3138800000000002</v>
      </c>
      <c r="T188" s="10">
        <f>IFERROR(_xlfn.RANK.AVG(G188,G$3:G$396,0),"")</f>
        <v>175</v>
      </c>
      <c r="U188" s="10">
        <f>IFERROR(_xlfn.RANK.AVG(H188,H$3:H$396,0),"")</f>
        <v>116</v>
      </c>
      <c r="V188" s="10">
        <f>IFERROR(_xlfn.RANK.AVG(I188,I$3:I$396,0),"")</f>
        <v>136</v>
      </c>
      <c r="W188" s="10">
        <f>IFERROR(_xlfn.RANK.AVG(J188,J$3:J$396,0),"")</f>
        <v>308</v>
      </c>
      <c r="X188" s="10">
        <f>IFERROR(_xlfn.RANK.AVG(K188,K$3:K$396,0),"")</f>
        <v>96</v>
      </c>
      <c r="Y188" s="10">
        <f>IFERROR(_xlfn.RANK.AVG(L188,L$3:L$396,0),"")</f>
        <v>143</v>
      </c>
      <c r="Z188" s="10">
        <f>IFERROR(_xlfn.RANK.AVG(M188,M$3:M$396,0),"")</f>
        <v>364</v>
      </c>
      <c r="AA188" s="13">
        <f>SUMPRODUCT($T$1:$Z$1,T188:Z188)</f>
        <v>199.45000000000002</v>
      </c>
    </row>
    <row r="189" spans="1:27">
      <c r="A189" s="7" t="s">
        <v>645</v>
      </c>
      <c r="B189" s="7" t="s">
        <v>646</v>
      </c>
      <c r="C189" s="16">
        <v>1.315473152</v>
      </c>
      <c r="D189" s="7" t="s">
        <v>42</v>
      </c>
      <c r="E189" s="7" t="s">
        <v>13</v>
      </c>
      <c r="F189" s="15">
        <f>_xlfn.RANK.AVG(AA189,$AA$3:$AA$396,1)</f>
        <v>209</v>
      </c>
      <c r="G189" s="8">
        <v>5.5194807052612296</v>
      </c>
      <c r="H189" s="8">
        <v>0.49338357428325702</v>
      </c>
      <c r="I189" s="8">
        <v>1.6516943411892999</v>
      </c>
      <c r="J189" s="8">
        <v>5.9590603760798304</v>
      </c>
      <c r="K189" s="8">
        <v>4.8518589168880402</v>
      </c>
      <c r="L189" s="8">
        <v>0.27293876308354098</v>
      </c>
      <c r="M189" s="8">
        <v>5.4529131604938099</v>
      </c>
      <c r="N189" s="8">
        <v>54.349891730940698</v>
      </c>
      <c r="O189" s="7" t="s">
        <v>9</v>
      </c>
      <c r="P189" s="7" t="s">
        <v>90</v>
      </c>
      <c r="Q189" s="7" t="s">
        <v>45</v>
      </c>
      <c r="R189" s="9">
        <v>0.96057226913153182</v>
      </c>
      <c r="S189" s="6">
        <v>4.2084545000000002</v>
      </c>
      <c r="T189" s="10">
        <f>IFERROR(_xlfn.RANK.AVG(G189,G$3:G$396,0),"")</f>
        <v>82</v>
      </c>
      <c r="U189" s="10">
        <f>IFERROR(_xlfn.RANK.AVG(H189,H$3:H$396,0),"")</f>
        <v>301</v>
      </c>
      <c r="V189" s="10">
        <f>IFERROR(_xlfn.RANK.AVG(I189,I$3:I$396,0),"")</f>
        <v>272</v>
      </c>
      <c r="W189" s="10">
        <f>IFERROR(_xlfn.RANK.AVG(J189,J$3:J$396,0),"")</f>
        <v>256</v>
      </c>
      <c r="X189" s="10">
        <f>IFERROR(_xlfn.RANK.AVG(K189,K$3:K$396,0),"")</f>
        <v>308</v>
      </c>
      <c r="Y189" s="10">
        <f>IFERROR(_xlfn.RANK.AVG(L189,L$3:L$396,0),"")</f>
        <v>279.5</v>
      </c>
      <c r="Z189" s="10">
        <f>IFERROR(_xlfn.RANK.AVG(M189,M$3:M$396,0),"")</f>
        <v>110</v>
      </c>
      <c r="AA189" s="13">
        <f>SUMPRODUCT($T$1:$Z$1,T189:Z189)</f>
        <v>206.52500000000001</v>
      </c>
    </row>
    <row r="190" spans="1:27">
      <c r="A190" s="7" t="s">
        <v>37</v>
      </c>
      <c r="B190" s="7" t="s">
        <v>38</v>
      </c>
      <c r="C190" s="16">
        <v>25.837099007999999</v>
      </c>
      <c r="D190" s="7" t="s">
        <v>7</v>
      </c>
      <c r="E190" s="7" t="s">
        <v>8</v>
      </c>
      <c r="F190" s="15">
        <f>_xlfn.RANK.AVG(AA190,$AA$3:$AA$396,1)</f>
        <v>210.5</v>
      </c>
      <c r="G190" s="8">
        <v>1.9767441749572701</v>
      </c>
      <c r="H190" s="8">
        <v>1.2062366200818799</v>
      </c>
      <c r="I190" s="8">
        <v>3.05572326280714</v>
      </c>
      <c r="J190" s="8">
        <v>24.543939293600602</v>
      </c>
      <c r="K190" s="8">
        <v>20.0913134376896</v>
      </c>
      <c r="L190" s="8">
        <v>2.5946996070850301</v>
      </c>
      <c r="M190" s="8">
        <v>22.284943896285199</v>
      </c>
      <c r="N190" s="8">
        <v>13.7370638375829</v>
      </c>
      <c r="O190" s="7" t="s">
        <v>9</v>
      </c>
      <c r="P190" s="7" t="s">
        <v>39</v>
      </c>
      <c r="Q190" s="7" t="s">
        <v>0</v>
      </c>
      <c r="R190" s="9">
        <v>0.97644058963547986</v>
      </c>
      <c r="S190" s="6">
        <v>158.39663999999999</v>
      </c>
      <c r="T190" s="10">
        <f>IFERROR(_xlfn.RANK.AVG(G190,G$3:G$396,0),"")</f>
        <v>318</v>
      </c>
      <c r="U190" s="10">
        <f>IFERROR(_xlfn.RANK.AVG(H190,H$3:H$396,0),"")</f>
        <v>258</v>
      </c>
      <c r="V190" s="10">
        <f>IFERROR(_xlfn.RANK.AVG(I190,I$3:I$396,0),"")</f>
        <v>242</v>
      </c>
      <c r="W190" s="10">
        <f>IFERROR(_xlfn.RANK.AVG(J190,J$3:J$396,0),"")</f>
        <v>64</v>
      </c>
      <c r="X190" s="10">
        <f>IFERROR(_xlfn.RANK.AVG(K190,K$3:K$396,0),"")</f>
        <v>180</v>
      </c>
      <c r="Y190" s="10">
        <f>IFERROR(_xlfn.RANK.AVG(L190,L$3:L$396,0),"")</f>
        <v>224</v>
      </c>
      <c r="Z190" s="10">
        <f>IFERROR(_xlfn.RANK.AVG(M190,M$3:M$396,0),"")</f>
        <v>35</v>
      </c>
      <c r="AA190" s="13">
        <f>SUMPRODUCT($T$1:$Z$1,T190:Z190)</f>
        <v>206.75</v>
      </c>
    </row>
    <row r="191" spans="1:27">
      <c r="A191" s="7" t="s">
        <v>305</v>
      </c>
      <c r="B191" s="7" t="s">
        <v>306</v>
      </c>
      <c r="C191" s="16">
        <v>4.4100326399999998</v>
      </c>
      <c r="D191" s="7" t="s">
        <v>216</v>
      </c>
      <c r="E191" s="7" t="s">
        <v>101</v>
      </c>
      <c r="F191" s="15">
        <f>_xlfn.RANK.AVG(AA191,$AA$3:$AA$396,1)</f>
        <v>197</v>
      </c>
      <c r="G191" s="8">
        <v>4.26829290390015</v>
      </c>
      <c r="H191" s="8">
        <v>4.58994225141012</v>
      </c>
      <c r="I191" s="8">
        <v>5.3589707438542504</v>
      </c>
      <c r="J191" s="8">
        <v>4.2799817347856299</v>
      </c>
      <c r="K191" s="8">
        <v>11.6126738182944</v>
      </c>
      <c r="L191" s="8">
        <v>6.7483339823237696</v>
      </c>
      <c r="M191" s="8">
        <v>3.2347229773841901</v>
      </c>
      <c r="N191" s="8">
        <v>45.104161536658999</v>
      </c>
      <c r="O191" s="7" t="s">
        <v>9</v>
      </c>
      <c r="P191" s="7" t="s">
        <v>307</v>
      </c>
      <c r="Q191" s="7" t="s">
        <v>110</v>
      </c>
      <c r="R191" s="9">
        <v>0.91266370047502898</v>
      </c>
      <c r="S191" s="6">
        <v>6.2878334999999996</v>
      </c>
      <c r="T191" s="10">
        <f>IFERROR(_xlfn.RANK.AVG(G191,G$3:G$396,0),"")</f>
        <v>171</v>
      </c>
      <c r="U191" s="10">
        <f>IFERROR(_xlfn.RANK.AVG(H191,H$3:H$396,0),"")</f>
        <v>118</v>
      </c>
      <c r="V191" s="10">
        <f>IFERROR(_xlfn.RANK.AVG(I191,I$3:I$396,0),"")</f>
        <v>186</v>
      </c>
      <c r="W191" s="10">
        <f>IFERROR(_xlfn.RANK.AVG(J191,J$3:J$396,0),"")</f>
        <v>284</v>
      </c>
      <c r="X191" s="10">
        <f>IFERROR(_xlfn.RANK.AVG(K191,K$3:K$396,0),"")</f>
        <v>247</v>
      </c>
      <c r="Y191" s="10">
        <f>IFERROR(_xlfn.RANK.AVG(L191,L$3:L$396,0),"")</f>
        <v>138</v>
      </c>
      <c r="Z191" s="10">
        <f>IFERROR(_xlfn.RANK.AVG(M191,M$3:M$396,0),"")</f>
        <v>121</v>
      </c>
      <c r="AA191" s="13">
        <f>SUMPRODUCT($T$1:$Z$1,T191:Z191)</f>
        <v>200</v>
      </c>
    </row>
    <row r="192" spans="1:27">
      <c r="A192" s="7" t="s">
        <v>931</v>
      </c>
      <c r="B192" s="7" t="s">
        <v>932</v>
      </c>
      <c r="C192" s="16">
        <v>0.246372704</v>
      </c>
      <c r="D192" s="7" t="s">
        <v>621</v>
      </c>
      <c r="E192" s="7" t="s">
        <v>54</v>
      </c>
      <c r="F192" s="15">
        <f>_xlfn.RANK.AVG(AA192,$AA$3:$AA$396,1)</f>
        <v>212</v>
      </c>
      <c r="G192" s="8">
        <v>0</v>
      </c>
      <c r="H192" s="8">
        <v>-1.7216104431645001</v>
      </c>
      <c r="I192" s="8">
        <v>6.0442012814355204</v>
      </c>
      <c r="J192" s="8">
        <v>21.085353570047602</v>
      </c>
      <c r="K192" s="8">
        <v>22.224321623292401</v>
      </c>
      <c r="L192" s="8">
        <v>9.9356121525376206</v>
      </c>
      <c r="M192" s="8">
        <v>54.3299633653805</v>
      </c>
      <c r="N192" s="8">
        <v>5.9547332808840299</v>
      </c>
      <c r="O192" s="7" t="s">
        <v>182</v>
      </c>
      <c r="P192" s="7" t="s">
        <v>933</v>
      </c>
      <c r="Q192" s="7" t="s">
        <v>622</v>
      </c>
      <c r="R192" s="9">
        <v>0.91707243468111999</v>
      </c>
      <c r="S192" s="6">
        <v>20.422374000000001</v>
      </c>
      <c r="T192" s="10">
        <f>IFERROR(_xlfn.RANK.AVG(G192,G$3:G$396,0),"")</f>
        <v>372</v>
      </c>
      <c r="U192" s="10">
        <f>IFERROR(_xlfn.RANK.AVG(H192,H$3:H$396,0),"")</f>
        <v>361</v>
      </c>
      <c r="V192" s="10">
        <f>IFERROR(_xlfn.RANK.AVG(I192,I$3:I$396,0),"")</f>
        <v>173</v>
      </c>
      <c r="W192" s="10">
        <f>IFERROR(_xlfn.RANK.AVG(J192,J$3:J$396,0),"")</f>
        <v>85</v>
      </c>
      <c r="X192" s="10">
        <f>IFERROR(_xlfn.RANK.AVG(K192,K$3:K$396,0),"")</f>
        <v>161</v>
      </c>
      <c r="Y192" s="10">
        <f>IFERROR(_xlfn.RANK.AVG(L192,L$3:L$396,0),"")</f>
        <v>78</v>
      </c>
      <c r="Z192" s="10">
        <f>IFERROR(_xlfn.RANK.AVG(M192,M$3:M$396,0),"")</f>
        <v>14</v>
      </c>
      <c r="AA192" s="13">
        <f>SUMPRODUCT($T$1:$Z$1,T192:Z192)</f>
        <v>206.8</v>
      </c>
    </row>
    <row r="193" spans="1:27">
      <c r="A193" s="7" t="s">
        <v>706</v>
      </c>
      <c r="B193" s="7" t="s">
        <v>707</v>
      </c>
      <c r="C193" s="16">
        <v>1.00573344</v>
      </c>
      <c r="D193" s="7" t="s">
        <v>286</v>
      </c>
      <c r="E193" s="7" t="s">
        <v>13</v>
      </c>
      <c r="F193" s="15">
        <f>_xlfn.RANK.AVG(AA193,$AA$3:$AA$396,1)</f>
        <v>213</v>
      </c>
      <c r="G193" s="8">
        <v>7.1428570747375497</v>
      </c>
      <c r="H193" s="8">
        <v>3.4679833282255998</v>
      </c>
      <c r="I193" s="8">
        <v>-10.783249628252699</v>
      </c>
      <c r="J193" s="8">
        <v>8.0287587719593407</v>
      </c>
      <c r="K193" s="8">
        <v>22.962957847681</v>
      </c>
      <c r="L193" s="8">
        <v>-4.3784215231004504</v>
      </c>
      <c r="M193" s="8">
        <v>0.50843030888052498</v>
      </c>
      <c r="N193" s="8">
        <v>57.613352595100501</v>
      </c>
      <c r="O193" s="7" t="s">
        <v>9</v>
      </c>
      <c r="P193" s="7" t="s">
        <v>708</v>
      </c>
      <c r="Q193" s="7" t="s">
        <v>288</v>
      </c>
      <c r="R193" s="9">
        <v>0.83347479893404308</v>
      </c>
      <c r="S193" s="6">
        <v>1.331042625</v>
      </c>
      <c r="T193" s="10">
        <f>IFERROR(_xlfn.RANK.AVG(G193,G$3:G$396,0),"")</f>
        <v>37</v>
      </c>
      <c r="U193" s="10">
        <f>IFERROR(_xlfn.RANK.AVG(H193,H$3:H$396,0),"")</f>
        <v>161</v>
      </c>
      <c r="V193" s="10">
        <f>IFERROR(_xlfn.RANK.AVG(I193,I$3:I$396,0),"")</f>
        <v>392</v>
      </c>
      <c r="W193" s="10">
        <f>IFERROR(_xlfn.RANK.AVG(J193,J$3:J$396,0),"")</f>
        <v>229</v>
      </c>
      <c r="X193" s="10">
        <f>IFERROR(_xlfn.RANK.AVG(K193,K$3:K$396,0),"")</f>
        <v>157</v>
      </c>
      <c r="Y193" s="10">
        <f>IFERROR(_xlfn.RANK.AVG(L193,L$3:L$396,0),"")</f>
        <v>355</v>
      </c>
      <c r="Z193" s="10">
        <f>IFERROR(_xlfn.RANK.AVG(M193,M$3:M$396,0),"")</f>
        <v>142</v>
      </c>
      <c r="AA193" s="13">
        <f>SUMPRODUCT($T$1:$Z$1,T193:Z193)</f>
        <v>207.1</v>
      </c>
    </row>
    <row r="194" spans="1:27">
      <c r="A194" s="7" t="s">
        <v>354</v>
      </c>
      <c r="B194" s="7" t="s">
        <v>355</v>
      </c>
      <c r="C194" s="16">
        <v>3.6385090560000002</v>
      </c>
      <c r="D194" s="7" t="s">
        <v>122</v>
      </c>
      <c r="E194" s="7" t="s">
        <v>13</v>
      </c>
      <c r="F194" s="15">
        <f>_xlfn.RANK.AVG(AA194,$AA$3:$AA$396,1)</f>
        <v>214</v>
      </c>
      <c r="G194" s="8">
        <v>4.80851078033447</v>
      </c>
      <c r="H194" s="8">
        <v>-2.2230856854346901</v>
      </c>
      <c r="I194" s="8">
        <v>-3.4173827491252902</v>
      </c>
      <c r="J194" s="8">
        <v>15.0642656791506</v>
      </c>
      <c r="K194" s="8">
        <v>11.113201859145599</v>
      </c>
      <c r="L194" s="8">
        <v>-0.42203560116170802</v>
      </c>
      <c r="M194" s="8">
        <v>23.256912068815101</v>
      </c>
      <c r="N194" s="8">
        <v>60.224885823544398</v>
      </c>
      <c r="O194" s="7" t="s">
        <v>123</v>
      </c>
      <c r="P194" s="7" t="s">
        <v>32</v>
      </c>
      <c r="Q194" s="7" t="s">
        <v>125</v>
      </c>
      <c r="R194" s="9">
        <v>0.89822467112853688</v>
      </c>
      <c r="S194" s="6">
        <v>14.679168000000001</v>
      </c>
      <c r="T194" s="10">
        <f>IFERROR(_xlfn.RANK.AVG(G194,G$3:G$396,0),"")</f>
        <v>126</v>
      </c>
      <c r="U194" s="10">
        <f>IFERROR(_xlfn.RANK.AVG(H194,H$3:H$396,0),"")</f>
        <v>372</v>
      </c>
      <c r="V194" s="10">
        <f>IFERROR(_xlfn.RANK.AVG(I194,I$3:I$396,0),"")</f>
        <v>350</v>
      </c>
      <c r="W194" s="10">
        <f>IFERROR(_xlfn.RANK.AVG(J194,J$3:J$396,0),"")</f>
        <v>137</v>
      </c>
      <c r="X194" s="10">
        <f>IFERROR(_xlfn.RANK.AVG(K194,K$3:K$396,0),"")</f>
        <v>248</v>
      </c>
      <c r="Y194" s="10">
        <f>IFERROR(_xlfn.RANK.AVG(L194,L$3:L$396,0),"")</f>
        <v>298.5</v>
      </c>
      <c r="Z194" s="10">
        <f>IFERROR(_xlfn.RANK.AVG(M194,M$3:M$396,0),"")</f>
        <v>34</v>
      </c>
      <c r="AA194" s="13">
        <f>SUMPRODUCT($T$1:$Z$1,T194:Z194)</f>
        <v>207.17500000000001</v>
      </c>
    </row>
    <row r="195" spans="1:27">
      <c r="A195" s="7" t="s">
        <v>239</v>
      </c>
      <c r="B195" s="7" t="s">
        <v>240</v>
      </c>
      <c r="C195" s="16">
        <v>5.88514816</v>
      </c>
      <c r="D195" s="7" t="s">
        <v>7</v>
      </c>
      <c r="E195" s="7" t="s">
        <v>48</v>
      </c>
      <c r="F195" s="15">
        <f>_xlfn.RANK.AVG(AA195,$AA$3:$AA$396,1)</f>
        <v>215</v>
      </c>
      <c r="G195" s="8">
        <v>4.3720932006835902</v>
      </c>
      <c r="H195" s="8">
        <v>0.91527665820707604</v>
      </c>
      <c r="I195" s="8">
        <v>3.22208211656607</v>
      </c>
      <c r="J195" s="8">
        <v>7.5008304183257897</v>
      </c>
      <c r="K195" s="8">
        <v>25.535211124867399</v>
      </c>
      <c r="L195" s="8">
        <v>1.70162359834463</v>
      </c>
      <c r="M195" s="8">
        <v>-3.4359163614395798</v>
      </c>
      <c r="N195" s="8">
        <v>38.795057295697298</v>
      </c>
      <c r="O195" s="7" t="s">
        <v>9</v>
      </c>
      <c r="P195" s="7" t="s">
        <v>238</v>
      </c>
      <c r="Q195" s="7" t="s">
        <v>0</v>
      </c>
      <c r="R195" s="9">
        <v>0.87728247547589022</v>
      </c>
      <c r="S195" s="6">
        <v>35.848384000000003</v>
      </c>
      <c r="T195" s="10">
        <f>IFERROR(_xlfn.RANK.AVG(G195,G$3:G$396,0),"")</f>
        <v>159</v>
      </c>
      <c r="U195" s="10">
        <f>IFERROR(_xlfn.RANK.AVG(H195,H$3:H$396,0),"")</f>
        <v>278</v>
      </c>
      <c r="V195" s="10">
        <f>IFERROR(_xlfn.RANK.AVG(I195,I$3:I$396,0),"")</f>
        <v>238</v>
      </c>
      <c r="W195" s="10">
        <f>IFERROR(_xlfn.RANK.AVG(J195,J$3:J$396,0),"")</f>
        <v>236</v>
      </c>
      <c r="X195" s="10">
        <f>IFERROR(_xlfn.RANK.AVG(K195,K$3:K$396,0),"")</f>
        <v>135</v>
      </c>
      <c r="Y195" s="10">
        <f>IFERROR(_xlfn.RANK.AVG(L195,L$3:L$396,0),"")</f>
        <v>245</v>
      </c>
      <c r="Z195" s="10">
        <f>IFERROR(_xlfn.RANK.AVG(M195,M$3:M$396,0),"")</f>
        <v>162</v>
      </c>
      <c r="AA195" s="13">
        <f>SUMPRODUCT($T$1:$Z$1,T195:Z195)</f>
        <v>207.2</v>
      </c>
    </row>
    <row r="196" spans="1:27">
      <c r="A196" s="7" t="s">
        <v>606</v>
      </c>
      <c r="B196" s="7" t="s">
        <v>339</v>
      </c>
      <c r="C196" s="16">
        <v>1.499635072</v>
      </c>
      <c r="D196" s="7" t="s">
        <v>42</v>
      </c>
      <c r="E196" s="7" t="s">
        <v>8</v>
      </c>
      <c r="F196" s="15">
        <f>_xlfn.RANK.AVG(AA196,$AA$3:$AA$396,1)</f>
        <v>216</v>
      </c>
      <c r="G196" s="8">
        <v>4.1939711570739702</v>
      </c>
      <c r="H196" s="8">
        <v>0.41755485255237101</v>
      </c>
      <c r="I196" s="8">
        <v>0.99986336386927999</v>
      </c>
      <c r="J196" s="8">
        <v>13.467063878345201</v>
      </c>
      <c r="K196" s="8">
        <v>13.197574482986701</v>
      </c>
      <c r="L196" s="8">
        <v>0.27293876308354098</v>
      </c>
      <c r="M196" s="8">
        <v>7.5221587049455296</v>
      </c>
      <c r="N196" s="8">
        <v>51.141694155187302</v>
      </c>
      <c r="O196" s="7" t="s">
        <v>9</v>
      </c>
      <c r="P196" s="7" t="s">
        <v>194</v>
      </c>
      <c r="Q196" s="7" t="s">
        <v>45</v>
      </c>
      <c r="R196" s="9">
        <v>0.91262577362449271</v>
      </c>
      <c r="S196" s="6">
        <v>4.2451109999999996</v>
      </c>
      <c r="T196" s="10">
        <f>IFERROR(_xlfn.RANK.AVG(G196,G$3:G$396,0),"")</f>
        <v>178</v>
      </c>
      <c r="U196" s="10">
        <f>IFERROR(_xlfn.RANK.AVG(H196,H$3:H$396,0),"")</f>
        <v>303</v>
      </c>
      <c r="V196" s="10">
        <f>IFERROR(_xlfn.RANK.AVG(I196,I$3:I$396,0),"")</f>
        <v>286</v>
      </c>
      <c r="W196" s="10">
        <f>IFERROR(_xlfn.RANK.AVG(J196,J$3:J$396,0),"")</f>
        <v>149</v>
      </c>
      <c r="X196" s="10">
        <f>IFERROR(_xlfn.RANK.AVG(K196,K$3:K$396,0),"")</f>
        <v>233</v>
      </c>
      <c r="Y196" s="10">
        <f>IFERROR(_xlfn.RANK.AVG(L196,L$3:L$396,0),"")</f>
        <v>279.5</v>
      </c>
      <c r="Z196" s="10">
        <f>IFERROR(_xlfn.RANK.AVG(M196,M$3:M$396,0),"")</f>
        <v>94</v>
      </c>
      <c r="AA196" s="13">
        <f>SUMPRODUCT($T$1:$Z$1,T196:Z196)</f>
        <v>207.625</v>
      </c>
    </row>
    <row r="197" spans="1:27">
      <c r="A197" s="7" t="s">
        <v>498</v>
      </c>
      <c r="B197" s="7" t="s">
        <v>499</v>
      </c>
      <c r="C197" s="16">
        <v>2.0210849280000001</v>
      </c>
      <c r="D197" s="7" t="s">
        <v>7</v>
      </c>
      <c r="E197" s="7" t="s">
        <v>54</v>
      </c>
      <c r="F197" s="15">
        <f>_xlfn.RANK.AVG(AA197,$AA$3:$AA$396,1)</f>
        <v>217</v>
      </c>
      <c r="G197" s="8">
        <v>3.0668127536773699</v>
      </c>
      <c r="H197" s="8">
        <v>2.9312314795531398</v>
      </c>
      <c r="I197" s="8">
        <v>4.4622466079636798</v>
      </c>
      <c r="J197" s="8">
        <v>16.614118136015701</v>
      </c>
      <c r="K197" s="8">
        <v>23.448029483108801</v>
      </c>
      <c r="L197" s="8">
        <v>0.99557691335920895</v>
      </c>
      <c r="M197" s="8">
        <v>-33.514445461387297</v>
      </c>
      <c r="N197" s="8">
        <v>-28.765343709205698</v>
      </c>
      <c r="O197" s="7" t="s">
        <v>9</v>
      </c>
      <c r="P197" s="7" t="s">
        <v>22</v>
      </c>
      <c r="Q197" s="7" t="s">
        <v>0</v>
      </c>
      <c r="R197" s="9">
        <v>0.60866667429606136</v>
      </c>
      <c r="S197" s="6">
        <v>9.311928</v>
      </c>
      <c r="T197" s="10">
        <f>IFERROR(_xlfn.RANK.AVG(G197,G$3:G$396,0),"")</f>
        <v>264</v>
      </c>
      <c r="U197" s="10">
        <f>IFERROR(_xlfn.RANK.AVG(H197,H$3:H$396,0),"")</f>
        <v>180</v>
      </c>
      <c r="V197" s="10">
        <f>IFERROR(_xlfn.RANK.AVG(I197,I$3:I$396,0),"")</f>
        <v>204</v>
      </c>
      <c r="W197" s="10">
        <f>IFERROR(_xlfn.RANK.AVG(J197,J$3:J$396,0),"")</f>
        <v>119</v>
      </c>
      <c r="X197" s="10">
        <f>IFERROR(_xlfn.RANK.AVG(K197,K$3:K$396,0),"")</f>
        <v>151</v>
      </c>
      <c r="Y197" s="10">
        <f>IFERROR(_xlfn.RANK.AVG(L197,L$3:L$396,0),"")</f>
        <v>265</v>
      </c>
      <c r="Z197" s="10">
        <f>IFERROR(_xlfn.RANK.AVG(M197,M$3:M$396,0),"")</f>
        <v>358</v>
      </c>
      <c r="AA197" s="13">
        <f>SUMPRODUCT($T$1:$Z$1,T197:Z197)</f>
        <v>207.65</v>
      </c>
    </row>
    <row r="198" spans="1:27">
      <c r="A198" s="7" t="s">
        <v>155</v>
      </c>
      <c r="B198" s="7" t="s">
        <v>156</v>
      </c>
      <c r="C198" s="16">
        <v>8.7596615680000003</v>
      </c>
      <c r="D198" s="7" t="s">
        <v>7</v>
      </c>
      <c r="E198" s="7" t="s">
        <v>8</v>
      </c>
      <c r="F198" s="15">
        <f>_xlfn.RANK.AVG(AA198,$AA$3:$AA$396,1)</f>
        <v>218</v>
      </c>
      <c r="G198" s="8">
        <v>2.2956840991973899</v>
      </c>
      <c r="H198" s="8">
        <v>1.89474005448191</v>
      </c>
      <c r="I198" s="8">
        <v>5.0397880180058898</v>
      </c>
      <c r="J198" s="8">
        <v>14.1331829814216</v>
      </c>
      <c r="K198" s="8">
        <v>35.569947974303098</v>
      </c>
      <c r="L198" s="8">
        <v>4.6863752327231101</v>
      </c>
      <c r="M198" s="8">
        <v>-3.9985361428204098</v>
      </c>
      <c r="N198" s="8">
        <v>49.479870210708</v>
      </c>
      <c r="O198" s="7" t="s">
        <v>9</v>
      </c>
      <c r="P198" s="7" t="s">
        <v>25</v>
      </c>
      <c r="Q198" s="7" t="s">
        <v>0</v>
      </c>
      <c r="R198" s="9">
        <v>0.89981411920247356</v>
      </c>
      <c r="S198" s="6">
        <v>37.703496000000001</v>
      </c>
      <c r="T198" s="10">
        <f>IFERROR(_xlfn.RANK.AVG(G198,G$3:G$396,0),"")</f>
        <v>304</v>
      </c>
      <c r="U198" s="10">
        <f>IFERROR(_xlfn.RANK.AVG(H198,H$3:H$396,0),"")</f>
        <v>231</v>
      </c>
      <c r="V198" s="10">
        <f>IFERROR(_xlfn.RANK.AVG(I198,I$3:I$396,0),"")</f>
        <v>194</v>
      </c>
      <c r="W198" s="10">
        <f>IFERROR(_xlfn.RANK.AVG(J198,J$3:J$396,0),"")</f>
        <v>142</v>
      </c>
      <c r="X198" s="10">
        <f>IFERROR(_xlfn.RANK.AVG(K198,K$3:K$396,0),"")</f>
        <v>86</v>
      </c>
      <c r="Y198" s="10">
        <f>IFERROR(_xlfn.RANK.AVG(L198,L$3:L$396,0),"")</f>
        <v>176</v>
      </c>
      <c r="Z198" s="10">
        <f>IFERROR(_xlfn.RANK.AVG(M198,M$3:M$396,0),"")</f>
        <v>166</v>
      </c>
      <c r="AA198" s="13">
        <f>SUMPRODUCT($T$1:$Z$1,T198:Z198)</f>
        <v>208.15000000000003</v>
      </c>
    </row>
    <row r="199" spans="1:27">
      <c r="A199" s="7" t="s">
        <v>383</v>
      </c>
      <c r="B199" s="7" t="s">
        <v>384</v>
      </c>
      <c r="C199" s="16">
        <v>3.159748864</v>
      </c>
      <c r="D199" s="7" t="s">
        <v>134</v>
      </c>
      <c r="E199" s="7" t="s">
        <v>54</v>
      </c>
      <c r="F199" s="15">
        <f>_xlfn.RANK.AVG(AA199,$AA$3:$AA$396,1)</f>
        <v>219</v>
      </c>
      <c r="G199" s="8">
        <v>4.1369047164917001</v>
      </c>
      <c r="H199" s="8">
        <v>1.8792434979977299</v>
      </c>
      <c r="I199" s="8">
        <v>3.2286785173491599</v>
      </c>
      <c r="J199" s="8">
        <v>9.7459198300297292</v>
      </c>
      <c r="K199" s="8">
        <v>25.453169615809198</v>
      </c>
      <c r="L199" s="8">
        <v>1.15621112537621</v>
      </c>
      <c r="M199" s="8">
        <v>-15.9208789517672</v>
      </c>
      <c r="N199" s="8">
        <v>27.310119099878001</v>
      </c>
      <c r="O199" s="7" t="s">
        <v>9</v>
      </c>
      <c r="Q199" s="7" t="s">
        <v>135</v>
      </c>
      <c r="R199" s="9">
        <v>0.77556447442453313</v>
      </c>
      <c r="S199" s="6">
        <v>7.4954450000000001</v>
      </c>
      <c r="T199" s="10">
        <f>IFERROR(_xlfn.RANK.AVG(G199,G$3:G$396,0),"")</f>
        <v>184</v>
      </c>
      <c r="U199" s="10">
        <f>IFERROR(_xlfn.RANK.AVG(H199,H$3:H$396,0),"")</f>
        <v>233</v>
      </c>
      <c r="V199" s="10">
        <f>IFERROR(_xlfn.RANK.AVG(I199,I$3:I$396,0),"")</f>
        <v>237</v>
      </c>
      <c r="W199" s="10">
        <f>IFERROR(_xlfn.RANK.AVG(J199,J$3:J$396,0),"")</f>
        <v>196</v>
      </c>
      <c r="X199" s="10">
        <f>IFERROR(_xlfn.RANK.AVG(K199,K$3:K$396,0),"")</f>
        <v>136</v>
      </c>
      <c r="Y199" s="10">
        <f>IFERROR(_xlfn.RANK.AVG(L199,L$3:L$396,0),"")</f>
        <v>260</v>
      </c>
      <c r="Z199" s="10">
        <f>IFERROR(_xlfn.RANK.AVG(M199,M$3:M$396,0),"")</f>
        <v>267</v>
      </c>
      <c r="AA199" s="13">
        <f>SUMPRODUCT($T$1:$Z$1,T199:Z199)</f>
        <v>208.25</v>
      </c>
    </row>
    <row r="200" spans="1:27">
      <c r="A200" s="7" t="s">
        <v>159</v>
      </c>
      <c r="B200" s="7" t="s">
        <v>160</v>
      </c>
      <c r="C200" s="16">
        <v>8.5237888000000002</v>
      </c>
      <c r="D200" s="7" t="s">
        <v>7</v>
      </c>
      <c r="E200" s="7" t="s">
        <v>101</v>
      </c>
      <c r="F200" s="15">
        <f>_xlfn.RANK.AVG(AA200,$AA$3:$AA$396,1)</f>
        <v>201</v>
      </c>
      <c r="G200" s="8">
        <v>4.3557167053222701</v>
      </c>
      <c r="H200" s="8">
        <v>2.6070767249013702</v>
      </c>
      <c r="I200" s="8">
        <v>6.6451657202935897</v>
      </c>
      <c r="J200" s="8">
        <v>3.7649897725438701</v>
      </c>
      <c r="K200" s="8">
        <v>32.449392995625502</v>
      </c>
      <c r="L200" s="8">
        <v>-2.70746963313456</v>
      </c>
      <c r="M200" s="8">
        <v>-12.6256843445833</v>
      </c>
      <c r="N200" s="8">
        <v>64.476616759912702</v>
      </c>
      <c r="O200" s="7" t="s">
        <v>9</v>
      </c>
      <c r="P200" s="7" t="s">
        <v>22</v>
      </c>
      <c r="Q200" s="7" t="s">
        <v>0</v>
      </c>
      <c r="R200" s="9">
        <v>0.83379571503202299</v>
      </c>
      <c r="S200" s="6">
        <v>54.718331999999997</v>
      </c>
      <c r="T200" s="10">
        <f>IFERROR(_xlfn.RANK.AVG(G200,G$3:G$396,0),"")</f>
        <v>161</v>
      </c>
      <c r="U200" s="10">
        <f>IFERROR(_xlfn.RANK.AVG(H200,H$3:H$396,0),"")</f>
        <v>192</v>
      </c>
      <c r="V200" s="10">
        <f>IFERROR(_xlfn.RANK.AVG(I200,I$3:I$396,0),"")</f>
        <v>157</v>
      </c>
      <c r="W200" s="10">
        <f>IFERROR(_xlfn.RANK.AVG(J200,J$3:J$396,0),"")</f>
        <v>287</v>
      </c>
      <c r="X200" s="10">
        <f>IFERROR(_xlfn.RANK.AVG(K200,K$3:K$396,0),"")</f>
        <v>101</v>
      </c>
      <c r="Y200" s="10">
        <f>IFERROR(_xlfn.RANK.AVG(L200,L$3:L$396,0),"")</f>
        <v>329</v>
      </c>
      <c r="Z200" s="10">
        <f>IFERROR(_xlfn.RANK.AVG(M200,M$3:M$396,0),"")</f>
        <v>230</v>
      </c>
      <c r="AA200" s="13">
        <f>SUMPRODUCT($T$1:$Z$1,T200:Z200)</f>
        <v>201.9</v>
      </c>
    </row>
    <row r="201" spans="1:27">
      <c r="A201" s="7" t="s">
        <v>453</v>
      </c>
      <c r="B201" s="7" t="s">
        <v>454</v>
      </c>
      <c r="C201" s="16">
        <v>2.5105937919999999</v>
      </c>
      <c r="D201" s="7" t="s">
        <v>122</v>
      </c>
      <c r="E201" s="7" t="s">
        <v>101</v>
      </c>
      <c r="F201" s="15">
        <f>_xlfn.RANK.AVG(AA201,$AA$3:$AA$396,1)</f>
        <v>202</v>
      </c>
      <c r="G201" s="8">
        <v>5.8994870185852104</v>
      </c>
      <c r="H201" s="8">
        <v>-1.9756647359569399</v>
      </c>
      <c r="I201" s="8">
        <v>-0.50532092955563002</v>
      </c>
      <c r="J201" s="8">
        <v>9.0017129599528491</v>
      </c>
      <c r="K201" s="8">
        <v>18.430437264950399</v>
      </c>
      <c r="L201" s="8">
        <v>-0.42203560116170802</v>
      </c>
      <c r="M201" s="8">
        <v>-10.5272039047293</v>
      </c>
      <c r="N201" s="8">
        <v>0.167074852411875</v>
      </c>
      <c r="O201" s="7" t="s">
        <v>123</v>
      </c>
      <c r="P201" s="7" t="s">
        <v>64</v>
      </c>
      <c r="Q201" s="7" t="s">
        <v>125</v>
      </c>
      <c r="R201" s="9">
        <v>0.84211355573122781</v>
      </c>
      <c r="S201" s="6">
        <v>5.3203595000000004</v>
      </c>
      <c r="T201" s="10">
        <f>IFERROR(_xlfn.RANK.AVG(G201,G$3:G$396,0),"")</f>
        <v>66</v>
      </c>
      <c r="U201" s="10">
        <f>IFERROR(_xlfn.RANK.AVG(H201,H$3:H$396,0),"")</f>
        <v>368</v>
      </c>
      <c r="V201" s="10">
        <f>IFERROR(_xlfn.RANK.AVG(I201,I$3:I$396,0),"")</f>
        <v>307</v>
      </c>
      <c r="W201" s="10">
        <f>IFERROR(_xlfn.RANK.AVG(J201,J$3:J$396,0),"")</f>
        <v>211</v>
      </c>
      <c r="X201" s="10">
        <f>IFERROR(_xlfn.RANK.AVG(K201,K$3:K$396,0),"")</f>
        <v>198</v>
      </c>
      <c r="Y201" s="10">
        <f>IFERROR(_xlfn.RANK.AVG(L201,L$3:L$396,0),"")</f>
        <v>298.5</v>
      </c>
      <c r="Z201" s="10">
        <f>IFERROR(_xlfn.RANK.AVG(M201,M$3:M$396,0),"")</f>
        <v>209</v>
      </c>
      <c r="AA201" s="13">
        <f>SUMPRODUCT($T$1:$Z$1,T201:Z201)</f>
        <v>202.97499999999999</v>
      </c>
    </row>
    <row r="202" spans="1:27">
      <c r="A202" s="7" t="s">
        <v>834</v>
      </c>
      <c r="B202" s="7" t="s">
        <v>835</v>
      </c>
      <c r="C202" s="16">
        <v>0.59506739200000003</v>
      </c>
      <c r="D202" s="7" t="s">
        <v>134</v>
      </c>
      <c r="E202" s="7" t="s">
        <v>119</v>
      </c>
      <c r="F202" s="15">
        <f>_xlfn.RANK.AVG(AA202,$AA$3:$AA$396,1)</f>
        <v>223</v>
      </c>
      <c r="G202" s="8">
        <v>1.02971887588501</v>
      </c>
      <c r="H202" s="8">
        <v>3.95354679033797</v>
      </c>
      <c r="I202" s="8">
        <v>10.0876029697065</v>
      </c>
      <c r="J202" s="8">
        <v>6.1841048330400801</v>
      </c>
      <c r="K202" s="8">
        <v>39.594480055932003</v>
      </c>
      <c r="L202" s="8">
        <v>6.8122708389150004</v>
      </c>
      <c r="M202" s="8">
        <v>-7.2812218249302498</v>
      </c>
      <c r="N202" s="8">
        <v>0.88268876793080597</v>
      </c>
      <c r="O202" s="7" t="s">
        <v>9</v>
      </c>
      <c r="Q202" s="7" t="s">
        <v>135</v>
      </c>
      <c r="R202" s="9">
        <v>0.87814682205087002</v>
      </c>
      <c r="S202" s="6">
        <v>1.0314753750000001</v>
      </c>
      <c r="T202" s="10">
        <f>IFERROR(_xlfn.RANK.AVG(G202,G$3:G$396,0),"")</f>
        <v>334</v>
      </c>
      <c r="U202" s="10">
        <f>IFERROR(_xlfn.RANK.AVG(H202,H$3:H$396,0),"")</f>
        <v>141</v>
      </c>
      <c r="V202" s="10">
        <f>IFERROR(_xlfn.RANK.AVG(I202,I$3:I$396,0),"")</f>
        <v>84</v>
      </c>
      <c r="W202" s="10">
        <f>IFERROR(_xlfn.RANK.AVG(J202,J$3:J$396,0),"")</f>
        <v>251</v>
      </c>
      <c r="X202" s="10">
        <f>IFERROR(_xlfn.RANK.AVG(K202,K$3:K$396,0),"")</f>
        <v>70</v>
      </c>
      <c r="Y202" s="10">
        <f>IFERROR(_xlfn.RANK.AVG(L202,L$3:L$396,0),"")</f>
        <v>135</v>
      </c>
      <c r="Z202" s="10">
        <f>IFERROR(_xlfn.RANK.AVG(M202,M$3:M$396,0),"")</f>
        <v>197</v>
      </c>
      <c r="AA202" s="13">
        <f>SUMPRODUCT($T$1:$Z$1,T202:Z202)</f>
        <v>211.1</v>
      </c>
    </row>
    <row r="203" spans="1:27">
      <c r="A203" s="7" t="s">
        <v>866</v>
      </c>
      <c r="B203" s="7" t="s">
        <v>867</v>
      </c>
      <c r="C203" s="16">
        <v>0.48405020799999998</v>
      </c>
      <c r="D203" s="7" t="s">
        <v>7</v>
      </c>
      <c r="E203" s="7" t="s">
        <v>54</v>
      </c>
      <c r="F203" s="15">
        <f>_xlfn.RANK.AVG(AA203,$AA$3:$AA$396,1)</f>
        <v>224</v>
      </c>
      <c r="G203" s="8">
        <v>8.1264114379882795</v>
      </c>
      <c r="H203" s="8">
        <v>8.2926868413759198</v>
      </c>
      <c r="I203" s="8">
        <v>3.2959480822031701</v>
      </c>
      <c r="J203" s="8">
        <v>-8.0184122119547894</v>
      </c>
      <c r="K203" s="8">
        <v>-17.447864742007098</v>
      </c>
      <c r="L203" s="8">
        <v>3.7686961248867901</v>
      </c>
      <c r="M203" s="8">
        <v>-38.245726874665799</v>
      </c>
      <c r="N203" s="8">
        <v>-44.770569642777502</v>
      </c>
      <c r="O203" s="7" t="s">
        <v>9</v>
      </c>
      <c r="P203" s="7" t="s">
        <v>514</v>
      </c>
      <c r="Q203" s="7" t="s">
        <v>0</v>
      </c>
      <c r="R203" s="9">
        <v>0.53883497336771846</v>
      </c>
      <c r="S203" s="6">
        <v>2.0435845000000001</v>
      </c>
      <c r="T203" s="10">
        <f>IFERROR(_xlfn.RANK.AVG(G203,G$3:G$396,0),"")</f>
        <v>23</v>
      </c>
      <c r="U203" s="10">
        <f>IFERROR(_xlfn.RANK.AVG(H203,H$3:H$396,0),"")</f>
        <v>33</v>
      </c>
      <c r="V203" s="10">
        <f>IFERROR(_xlfn.RANK.AVG(I203,I$3:I$396,0),"")</f>
        <v>234</v>
      </c>
      <c r="W203" s="10">
        <f>IFERROR(_xlfn.RANK.AVG(J203,J$3:J$396,0),"")</f>
        <v>386</v>
      </c>
      <c r="X203" s="10">
        <f>IFERROR(_xlfn.RANK.AVG(K203,K$3:K$396,0),"")</f>
        <v>387</v>
      </c>
      <c r="Y203" s="10">
        <f>IFERROR(_xlfn.RANK.AVG(L203,L$3:L$396,0),"")</f>
        <v>200</v>
      </c>
      <c r="Z203" s="10">
        <f>IFERROR(_xlfn.RANK.AVG(M203,M$3:M$396,0),"")</f>
        <v>372</v>
      </c>
      <c r="AA203" s="13">
        <f>SUMPRODUCT($T$1:$Z$1,T203:Z203)</f>
        <v>211.5</v>
      </c>
    </row>
    <row r="204" spans="1:27">
      <c r="A204" s="7" t="s">
        <v>83</v>
      </c>
      <c r="B204" s="7" t="s">
        <v>84</v>
      </c>
      <c r="C204" s="16">
        <v>15.540119552</v>
      </c>
      <c r="D204" s="7" t="s">
        <v>7</v>
      </c>
      <c r="E204" s="7" t="s">
        <v>13</v>
      </c>
      <c r="F204" s="15">
        <f>_xlfn.RANK.AVG(AA204,$AA$3:$AA$396,1)</f>
        <v>225</v>
      </c>
      <c r="G204" s="8">
        <v>2.4245305061340301</v>
      </c>
      <c r="H204" s="8">
        <v>2.8857919363884901</v>
      </c>
      <c r="I204" s="8">
        <v>8.5677411479334609</v>
      </c>
      <c r="J204" s="8">
        <v>6.9901491705894898</v>
      </c>
      <c r="K204" s="8">
        <v>7.4755262753462901</v>
      </c>
      <c r="L204" s="8">
        <v>5.2539364773233102</v>
      </c>
      <c r="M204" s="8">
        <v>15.8153683169656</v>
      </c>
      <c r="N204" s="8">
        <v>80.214890494154702</v>
      </c>
      <c r="O204" s="7" t="s">
        <v>9</v>
      </c>
      <c r="P204" s="7" t="s">
        <v>68</v>
      </c>
      <c r="Q204" s="7" t="s">
        <v>0</v>
      </c>
      <c r="R204" s="9">
        <v>0.96823933155618325</v>
      </c>
      <c r="S204" s="6">
        <v>73.031071999999995</v>
      </c>
      <c r="T204" s="10">
        <f>IFERROR(_xlfn.RANK.AVG(G204,G$3:G$396,0),"")</f>
        <v>293</v>
      </c>
      <c r="U204" s="10">
        <f>IFERROR(_xlfn.RANK.AVG(H204,H$3:H$396,0),"")</f>
        <v>182</v>
      </c>
      <c r="V204" s="10">
        <f>IFERROR(_xlfn.RANK.AVG(I204,I$3:I$396,0),"")</f>
        <v>114</v>
      </c>
      <c r="W204" s="10">
        <f>IFERROR(_xlfn.RANK.AVG(J204,J$3:J$396,0),"")</f>
        <v>246</v>
      </c>
      <c r="X204" s="10">
        <f>IFERROR(_xlfn.RANK.AVG(K204,K$3:K$396,0),"")</f>
        <v>288</v>
      </c>
      <c r="Y204" s="10">
        <f>IFERROR(_xlfn.RANK.AVG(L204,L$3:L$396,0),"")</f>
        <v>158</v>
      </c>
      <c r="Z204" s="10">
        <f>IFERROR(_xlfn.RANK.AVG(M204,M$3:M$396,0),"")</f>
        <v>55</v>
      </c>
      <c r="AA204" s="13">
        <f>SUMPRODUCT($T$1:$Z$1,T204:Z204)</f>
        <v>212.05</v>
      </c>
    </row>
    <row r="205" spans="1:27">
      <c r="A205" s="7" t="s">
        <v>688</v>
      </c>
      <c r="B205" s="7" t="s">
        <v>689</v>
      </c>
      <c r="C205" s="16">
        <v>1.1391820800000001</v>
      </c>
      <c r="D205" s="7" t="s">
        <v>42</v>
      </c>
      <c r="E205" s="7" t="s">
        <v>101</v>
      </c>
      <c r="F205" s="15">
        <f>_xlfn.RANK.AVG(AA205,$AA$3:$AA$396,1)</f>
        <v>208</v>
      </c>
      <c r="G205" s="8">
        <v>3.9649579524993901</v>
      </c>
      <c r="H205" s="8">
        <v>1.8832055599147699</v>
      </c>
      <c r="I205" s="8">
        <v>0.90846672611746304</v>
      </c>
      <c r="J205" s="8">
        <v>12.660729857703</v>
      </c>
      <c r="K205" s="8">
        <v>47.482450728595197</v>
      </c>
      <c r="L205" s="8">
        <v>-6.2085846202589696</v>
      </c>
      <c r="M205" s="8">
        <v>21.506451415114199</v>
      </c>
      <c r="N205" s="8">
        <v>117.057434326866</v>
      </c>
      <c r="O205" s="7" t="s">
        <v>43</v>
      </c>
      <c r="P205" s="7" t="s">
        <v>87</v>
      </c>
      <c r="Q205" s="7" t="s">
        <v>45</v>
      </c>
      <c r="R205" s="9">
        <v>0.93336927845485518</v>
      </c>
      <c r="S205" s="6">
        <v>1.09801975</v>
      </c>
      <c r="T205" s="10">
        <f>IFERROR(_xlfn.RANK.AVG(G205,G$3:G$396,0),"")</f>
        <v>202</v>
      </c>
      <c r="U205" s="10">
        <f>IFERROR(_xlfn.RANK.AVG(H205,H$3:H$396,0),"")</f>
        <v>232</v>
      </c>
      <c r="V205" s="10">
        <f>IFERROR(_xlfn.RANK.AVG(I205,I$3:I$396,0),"")</f>
        <v>287</v>
      </c>
      <c r="W205" s="10">
        <f>IFERROR(_xlfn.RANK.AVG(J205,J$3:J$396,0),"")</f>
        <v>157</v>
      </c>
      <c r="X205" s="10">
        <f>IFERROR(_xlfn.RANK.AVG(K205,K$3:K$396,0),"")</f>
        <v>51</v>
      </c>
      <c r="Y205" s="10">
        <f>IFERROR(_xlfn.RANK.AVG(L205,L$3:L$396,0),"")</f>
        <v>375</v>
      </c>
      <c r="Z205" s="10">
        <f>IFERROR(_xlfn.RANK.AVG(M205,M$3:M$396,0),"")</f>
        <v>37</v>
      </c>
      <c r="AA205" s="13">
        <f>SUMPRODUCT($T$1:$Z$1,T205:Z205)</f>
        <v>206.35</v>
      </c>
    </row>
    <row r="206" spans="1:27">
      <c r="A206" s="7" t="s">
        <v>686</v>
      </c>
      <c r="B206" s="7" t="s">
        <v>687</v>
      </c>
      <c r="C206" s="16">
        <v>1.155862656</v>
      </c>
      <c r="D206" s="7" t="s">
        <v>134</v>
      </c>
      <c r="E206" s="7" t="s">
        <v>119</v>
      </c>
      <c r="F206" s="15">
        <f>_xlfn.RANK.AVG(AA206,$AA$3:$AA$396,1)</f>
        <v>227</v>
      </c>
      <c r="G206" s="8">
        <v>2.1970641613006601</v>
      </c>
      <c r="H206" s="8">
        <v>4.9864393726653402</v>
      </c>
      <c r="I206" s="8">
        <v>7.2606685390001102</v>
      </c>
      <c r="J206" s="8">
        <v>5.6820698100735498</v>
      </c>
      <c r="K206" s="8">
        <v>31.676319234896301</v>
      </c>
      <c r="L206" s="8">
        <v>6.9930671966549101</v>
      </c>
      <c r="M206" s="8">
        <v>12.9152208730914</v>
      </c>
      <c r="N206" s="8">
        <v>19.993194727576402</v>
      </c>
      <c r="O206" s="7" t="s">
        <v>9</v>
      </c>
      <c r="Q206" s="7" t="s">
        <v>135</v>
      </c>
      <c r="R206" s="9">
        <v>0.99306270035396005</v>
      </c>
      <c r="S206" s="6">
        <v>4.0351885000000003</v>
      </c>
      <c r="T206" s="10">
        <f>IFERROR(_xlfn.RANK.AVG(G206,G$3:G$396,0),"")</f>
        <v>309</v>
      </c>
      <c r="U206" s="10">
        <f>IFERROR(_xlfn.RANK.AVG(H206,H$3:H$396,0),"")</f>
        <v>107</v>
      </c>
      <c r="V206" s="10">
        <f>IFERROR(_xlfn.RANK.AVG(I206,I$3:I$396,0),"")</f>
        <v>138</v>
      </c>
      <c r="W206" s="10">
        <f>IFERROR(_xlfn.RANK.AVG(J206,J$3:J$396,0),"")</f>
        <v>260</v>
      </c>
      <c r="X206" s="10">
        <f>IFERROR(_xlfn.RANK.AVG(K206,K$3:K$396,0),"")</f>
        <v>105</v>
      </c>
      <c r="Y206" s="10">
        <f>IFERROR(_xlfn.RANK.AVG(L206,L$3:L$396,0),"")</f>
        <v>131</v>
      </c>
      <c r="Z206" s="10">
        <f>IFERROR(_xlfn.RANK.AVG(M206,M$3:M$396,0),"")</f>
        <v>66</v>
      </c>
      <c r="AA206" s="13">
        <f>SUMPRODUCT($T$1:$Z$1,T206:Z206)</f>
        <v>212.65000000000003</v>
      </c>
    </row>
    <row r="207" spans="1:27">
      <c r="A207" s="7" t="s">
        <v>537</v>
      </c>
      <c r="B207" s="7" t="s">
        <v>538</v>
      </c>
      <c r="C207" s="16">
        <v>1.803142016</v>
      </c>
      <c r="D207" s="7" t="s">
        <v>286</v>
      </c>
      <c r="E207" s="7" t="s">
        <v>101</v>
      </c>
      <c r="F207" s="15">
        <f>_xlfn.RANK.AVG(AA207,$AA$3:$AA$396,1)</f>
        <v>210.5</v>
      </c>
      <c r="G207" s="8">
        <v>6.6638898849487296</v>
      </c>
      <c r="H207" s="8">
        <v>-1.4433201345986999</v>
      </c>
      <c r="I207" s="8">
        <v>-7.4602147985553096</v>
      </c>
      <c r="J207" s="8">
        <v>12.1658602132847</v>
      </c>
      <c r="K207" s="8">
        <v>21.313644168364501</v>
      </c>
      <c r="L207" s="8">
        <v>-1.8058218085889599</v>
      </c>
      <c r="M207" s="8">
        <v>-19.289211186093201</v>
      </c>
      <c r="N207" s="8">
        <v>-5.5830333283801297</v>
      </c>
      <c r="O207" s="7" t="s">
        <v>9</v>
      </c>
      <c r="P207" s="7" t="s">
        <v>539</v>
      </c>
      <c r="Q207" s="7" t="s">
        <v>288</v>
      </c>
      <c r="R207" s="9">
        <v>0.76662283546508181</v>
      </c>
      <c r="S207" s="6">
        <v>1.1640035</v>
      </c>
      <c r="T207" s="10">
        <f>IFERROR(_xlfn.RANK.AVG(G207,G$3:G$396,0),"")</f>
        <v>41</v>
      </c>
      <c r="U207" s="10">
        <f>IFERROR(_xlfn.RANK.AVG(H207,H$3:H$396,0),"")</f>
        <v>356</v>
      </c>
      <c r="V207" s="10">
        <f>IFERROR(_xlfn.RANK.AVG(I207,I$3:I$396,0),"")</f>
        <v>387</v>
      </c>
      <c r="W207" s="10">
        <f>IFERROR(_xlfn.RANK.AVG(J207,J$3:J$396,0),"")</f>
        <v>165</v>
      </c>
      <c r="X207" s="10">
        <f>IFERROR(_xlfn.RANK.AVG(K207,K$3:K$396,0),"")</f>
        <v>165</v>
      </c>
      <c r="Y207" s="10">
        <f>IFERROR(_xlfn.RANK.AVG(L207,L$3:L$396,0),"")</f>
        <v>318</v>
      </c>
      <c r="Z207" s="10">
        <f>IFERROR(_xlfn.RANK.AVG(M207,M$3:M$396,0),"")</f>
        <v>290</v>
      </c>
      <c r="AA207" s="13">
        <f>SUMPRODUCT($T$1:$Z$1,T207:Z207)</f>
        <v>206.75</v>
      </c>
    </row>
    <row r="208" spans="1:27">
      <c r="A208" s="17" t="s">
        <v>840</v>
      </c>
      <c r="B208" s="17" t="s">
        <v>841</v>
      </c>
      <c r="C208" s="18">
        <v>0.57243257599999997</v>
      </c>
      <c r="D208" s="17" t="s">
        <v>621</v>
      </c>
      <c r="E208" s="17" t="s">
        <v>101</v>
      </c>
      <c r="F208" s="19">
        <f>_xlfn.RANK.AVG(AA208,$AA$3:$AA$396,1)</f>
        <v>220</v>
      </c>
      <c r="G208" s="21">
        <v>0</v>
      </c>
      <c r="H208" s="8">
        <v>2.1569259680266399</v>
      </c>
      <c r="I208" s="8">
        <v>4.1032743114281196</v>
      </c>
      <c r="J208" s="8">
        <v>26.9455830746349</v>
      </c>
      <c r="K208" s="8">
        <v>9.3737044197783792</v>
      </c>
      <c r="L208" s="8">
        <v>9.0616095138386505</v>
      </c>
      <c r="M208" s="8">
        <v>18.183149202933102</v>
      </c>
      <c r="N208" s="8">
        <v>-26.118052148130801</v>
      </c>
      <c r="O208" s="17" t="s">
        <v>402</v>
      </c>
      <c r="P208" s="17"/>
      <c r="Q208" s="17" t="s">
        <v>622</v>
      </c>
      <c r="R208" s="21">
        <v>0.71637899491723001</v>
      </c>
      <c r="S208" s="22">
        <v>18.879604</v>
      </c>
      <c r="T208" s="23">
        <f>IFERROR(_xlfn.RANK.AVG(G208,G$3:G$396,0),"")</f>
        <v>372</v>
      </c>
      <c r="U208" s="23">
        <f>IFERROR(_xlfn.RANK.AVG(H208,H$3:H$396,0),"")</f>
        <v>218</v>
      </c>
      <c r="V208" s="23">
        <f>IFERROR(_xlfn.RANK.AVG(I208,I$3:I$396,0),"")</f>
        <v>211</v>
      </c>
      <c r="W208" s="23">
        <f>IFERROR(_xlfn.RANK.AVG(J208,J$3:J$396,0),"")</f>
        <v>53</v>
      </c>
      <c r="X208" s="23">
        <f>IFERROR(_xlfn.RANK.AVG(K208,K$3:K$396,0),"")</f>
        <v>261</v>
      </c>
      <c r="Y208" s="23">
        <f>IFERROR(_xlfn.RANK.AVG(L208,L$3:L$396,0),"")</f>
        <v>92</v>
      </c>
      <c r="Z208" s="23">
        <f>IFERROR(_xlfn.RANK.AVG(M208,M$3:M$396,0),"")</f>
        <v>44</v>
      </c>
      <c r="AA208" s="24">
        <f>SUMPRODUCT($T$1:$Z$1,T208:Z208)</f>
        <v>208.35</v>
      </c>
    </row>
    <row r="209" spans="1:27">
      <c r="A209" s="7" t="s">
        <v>340</v>
      </c>
      <c r="B209" s="7" t="s">
        <v>341</v>
      </c>
      <c r="C209" s="16">
        <v>3.7838451200000001</v>
      </c>
      <c r="D209" s="7" t="s">
        <v>7</v>
      </c>
      <c r="E209" s="7" t="s">
        <v>54</v>
      </c>
      <c r="F209" s="15">
        <f>_xlfn.RANK.AVG(AA209,$AA$3:$AA$396,1)</f>
        <v>231</v>
      </c>
      <c r="G209" s="8">
        <v>3.9872407913207999</v>
      </c>
      <c r="H209" s="8">
        <v>2.9134142799438298</v>
      </c>
      <c r="I209" s="8">
        <v>6.8143118086165799</v>
      </c>
      <c r="J209" s="8">
        <v>5.1423392216880703</v>
      </c>
      <c r="K209" s="8">
        <v>6.1221543184483798</v>
      </c>
      <c r="L209" s="8">
        <v>4.4129868681987103</v>
      </c>
      <c r="M209" s="8">
        <v>-30.4910495710939</v>
      </c>
      <c r="N209" s="8">
        <v>-4.8553421129235899</v>
      </c>
      <c r="O209" s="7" t="s">
        <v>9</v>
      </c>
      <c r="P209" s="7" t="s">
        <v>14</v>
      </c>
      <c r="Q209" s="7" t="s">
        <v>0</v>
      </c>
      <c r="R209" s="9">
        <v>0.64622517485830666</v>
      </c>
      <c r="S209" s="6">
        <v>46.360472000000001</v>
      </c>
      <c r="T209" s="10">
        <f>IFERROR(_xlfn.RANK.AVG(G209,G$3:G$396,0),"")</f>
        <v>198</v>
      </c>
      <c r="U209" s="10">
        <f>IFERROR(_xlfn.RANK.AVG(H209,H$3:H$396,0),"")</f>
        <v>181</v>
      </c>
      <c r="V209" s="10">
        <f>IFERROR(_xlfn.RANK.AVG(I209,I$3:I$396,0),"")</f>
        <v>153</v>
      </c>
      <c r="W209" s="10">
        <f>IFERROR(_xlfn.RANK.AVG(J209,J$3:J$396,0),"")</f>
        <v>268</v>
      </c>
      <c r="X209" s="10">
        <f>IFERROR(_xlfn.RANK.AVG(K209,K$3:K$396,0),"")</f>
        <v>302</v>
      </c>
      <c r="Y209" s="10">
        <f>IFERROR(_xlfn.RANK.AVG(L209,L$3:L$396,0),"")</f>
        <v>182</v>
      </c>
      <c r="Z209" s="10">
        <f>IFERROR(_xlfn.RANK.AVG(M209,M$3:M$396,0),"")</f>
        <v>349</v>
      </c>
      <c r="AA209" s="13">
        <f>SUMPRODUCT($T$1:$Z$1,T209:Z209)</f>
        <v>215.34999999999997</v>
      </c>
    </row>
    <row r="210" spans="1:27">
      <c r="A210" s="7" t="s">
        <v>562</v>
      </c>
      <c r="B210" s="7" t="s">
        <v>563</v>
      </c>
      <c r="C210" s="16">
        <v>1.763878528</v>
      </c>
      <c r="D210" s="7" t="s">
        <v>7</v>
      </c>
      <c r="E210" s="7" t="s">
        <v>101</v>
      </c>
      <c r="F210" s="15">
        <f>_xlfn.RANK.AVG(AA210,$AA$3:$AA$396,1)</f>
        <v>221</v>
      </c>
      <c r="G210" s="8">
        <v>3.7940378189086901</v>
      </c>
      <c r="H210" s="8">
        <v>4.7179847410758997</v>
      </c>
      <c r="I210" s="8">
        <v>4.60666610928648</v>
      </c>
      <c r="J210" s="8">
        <v>11.126722306441099</v>
      </c>
      <c r="K210" s="8">
        <v>8.0698384599475101</v>
      </c>
      <c r="L210" s="8">
        <v>2.2160710373790899</v>
      </c>
      <c r="M210" s="8">
        <v>-33.879961037962403</v>
      </c>
      <c r="N210" s="8">
        <v>-2.0068205915459401</v>
      </c>
      <c r="O210" s="7" t="s">
        <v>9</v>
      </c>
      <c r="P210" s="7" t="s">
        <v>141</v>
      </c>
      <c r="Q210" s="7" t="s">
        <v>0</v>
      </c>
      <c r="R210" s="9">
        <v>0.63184930835751907</v>
      </c>
      <c r="S210" s="6">
        <v>6.4177935000000002</v>
      </c>
      <c r="T210" s="10">
        <f>IFERROR(_xlfn.RANK.AVG(G210,G$3:G$396,0),"")</f>
        <v>216</v>
      </c>
      <c r="U210" s="10">
        <f>IFERROR(_xlfn.RANK.AVG(H210,H$3:H$396,0),"")</f>
        <v>114</v>
      </c>
      <c r="V210" s="10">
        <f>IFERROR(_xlfn.RANK.AVG(I210,I$3:I$396,0),"")</f>
        <v>200</v>
      </c>
      <c r="W210" s="10">
        <f>IFERROR(_xlfn.RANK.AVG(J210,J$3:J$396,0),"")</f>
        <v>178</v>
      </c>
      <c r="X210" s="10">
        <f>IFERROR(_xlfn.RANK.AVG(K210,K$3:K$396,0),"")</f>
        <v>277</v>
      </c>
      <c r="Y210" s="10">
        <f>IFERROR(_xlfn.RANK.AVG(L210,L$3:L$396,0),"")</f>
        <v>233</v>
      </c>
      <c r="Z210" s="10">
        <f>IFERROR(_xlfn.RANK.AVG(M210,M$3:M$396,0),"")</f>
        <v>361</v>
      </c>
      <c r="AA210" s="13">
        <f>SUMPRODUCT($T$1:$Z$1,T210:Z210)</f>
        <v>208.55</v>
      </c>
    </row>
    <row r="211" spans="1:27">
      <c r="A211" s="7" t="s">
        <v>509</v>
      </c>
      <c r="B211" s="7" t="s">
        <v>510</v>
      </c>
      <c r="C211" s="16">
        <v>1.983978496</v>
      </c>
      <c r="D211" s="7" t="s">
        <v>216</v>
      </c>
      <c r="E211" s="7" t="s">
        <v>13</v>
      </c>
      <c r="F211" s="15">
        <f>_xlfn.RANK.AVG(AA211,$AA$3:$AA$396,1)</f>
        <v>233</v>
      </c>
      <c r="G211" s="8">
        <v>2.48532295227051</v>
      </c>
      <c r="H211" s="8">
        <v>5.2481827383553696</v>
      </c>
      <c r="I211" s="8">
        <v>6.10825130008923</v>
      </c>
      <c r="J211" s="8">
        <v>7.3103569258147196</v>
      </c>
      <c r="K211" s="8">
        <v>7.5920696652810102</v>
      </c>
      <c r="L211" s="8">
        <v>8.7866965252112692</v>
      </c>
      <c r="M211" s="8">
        <v>24.6851409447439</v>
      </c>
      <c r="N211" s="8">
        <v>163.05615191770201</v>
      </c>
      <c r="O211" s="7" t="s">
        <v>9</v>
      </c>
      <c r="P211" s="7" t="s">
        <v>511</v>
      </c>
      <c r="Q211" s="7" t="s">
        <v>110</v>
      </c>
      <c r="R211" s="9">
        <v>0.97248826700422764</v>
      </c>
      <c r="S211" s="6">
        <v>2.0378189999999998</v>
      </c>
      <c r="T211" s="10">
        <f>IFERROR(_xlfn.RANK.AVG(G211,G$3:G$396,0),"")</f>
        <v>292</v>
      </c>
      <c r="U211" s="10">
        <f>IFERROR(_xlfn.RANK.AVG(H211,H$3:H$396,0),"")</f>
        <v>98</v>
      </c>
      <c r="V211" s="10">
        <f>IFERROR(_xlfn.RANK.AVG(I211,I$3:I$396,0),"")</f>
        <v>172</v>
      </c>
      <c r="W211" s="10">
        <f>IFERROR(_xlfn.RANK.AVG(J211,J$3:J$396,0),"")</f>
        <v>240</v>
      </c>
      <c r="X211" s="10">
        <f>IFERROR(_xlfn.RANK.AVG(K211,K$3:K$396,0),"")</f>
        <v>284</v>
      </c>
      <c r="Y211" s="10">
        <f>IFERROR(_xlfn.RANK.AVG(L211,L$3:L$396,0),"")</f>
        <v>98</v>
      </c>
      <c r="Z211" s="10">
        <f>IFERROR(_xlfn.RANK.AVG(M211,M$3:M$396,0),"")</f>
        <v>29</v>
      </c>
      <c r="AA211" s="13">
        <f>SUMPRODUCT($T$1:$Z$1,T211:Z211)</f>
        <v>216.04999999999998</v>
      </c>
    </row>
    <row r="212" spans="1:27">
      <c r="A212" s="7" t="s">
        <v>199</v>
      </c>
      <c r="B212" s="7" t="s">
        <v>200</v>
      </c>
      <c r="C212" s="16">
        <v>7.0828267519999999</v>
      </c>
      <c r="D212" s="7" t="s">
        <v>7</v>
      </c>
      <c r="E212" s="7" t="s">
        <v>54</v>
      </c>
      <c r="F212" s="15">
        <f>_xlfn.RANK.AVG(AA212,$AA$3:$AA$396,1)</f>
        <v>234</v>
      </c>
      <c r="G212" s="8">
        <v>3.2878513336181601</v>
      </c>
      <c r="H212" s="8">
        <v>4.1966439159206299</v>
      </c>
      <c r="I212" s="8">
        <v>9.8212718926711204</v>
      </c>
      <c r="J212" s="8">
        <v>3.3987878530082001</v>
      </c>
      <c r="K212" s="8">
        <v>4.7683184345282497</v>
      </c>
      <c r="L212" s="8">
        <v>5.9756101289114998</v>
      </c>
      <c r="M212" s="8">
        <v>-27.133659772714601</v>
      </c>
      <c r="N212" s="8">
        <v>1.1430221633106801</v>
      </c>
      <c r="O212" s="7" t="s">
        <v>9</v>
      </c>
      <c r="P212" s="7" t="s">
        <v>201</v>
      </c>
      <c r="Q212" s="7" t="s">
        <v>0</v>
      </c>
      <c r="R212" s="9">
        <v>0.68827793303311258</v>
      </c>
      <c r="S212" s="6">
        <v>82.375832000000003</v>
      </c>
      <c r="T212" s="10">
        <f>IFERROR(_xlfn.RANK.AVG(G212,G$3:G$396,0),"")</f>
        <v>251</v>
      </c>
      <c r="U212" s="10">
        <f>IFERROR(_xlfn.RANK.AVG(H212,H$3:H$396,0),"")</f>
        <v>130</v>
      </c>
      <c r="V212" s="10">
        <f>IFERROR(_xlfn.RANK.AVG(I212,I$3:I$396,0),"")</f>
        <v>88</v>
      </c>
      <c r="W212" s="10">
        <f>IFERROR(_xlfn.RANK.AVG(J212,J$3:J$396,0),"")</f>
        <v>296</v>
      </c>
      <c r="X212" s="10">
        <f>IFERROR(_xlfn.RANK.AVG(K212,K$3:K$396,0),"")</f>
        <v>311</v>
      </c>
      <c r="Y212" s="10">
        <f>IFERROR(_xlfn.RANK.AVG(L212,L$3:L$396,0),"")</f>
        <v>146</v>
      </c>
      <c r="Z212" s="10">
        <f>IFERROR(_xlfn.RANK.AVG(M212,M$3:M$396,0),"")</f>
        <v>333</v>
      </c>
      <c r="AA212" s="13">
        <f>SUMPRODUCT($T$1:$Z$1,T212:Z212)</f>
        <v>217.30000000000004</v>
      </c>
    </row>
    <row r="213" spans="1:27">
      <c r="A213" s="7" t="s">
        <v>73</v>
      </c>
      <c r="B213" s="7" t="s">
        <v>74</v>
      </c>
      <c r="C213" s="16">
        <v>16.107749376000001</v>
      </c>
      <c r="D213" s="7" t="s">
        <v>7</v>
      </c>
      <c r="E213" s="7" t="s">
        <v>35</v>
      </c>
      <c r="F213" s="15">
        <f>_xlfn.RANK.AVG(AA213,$AA$3:$AA$396,1)</f>
        <v>237</v>
      </c>
      <c r="G213" s="8">
        <v>3.9164493083953902</v>
      </c>
      <c r="H213" s="8">
        <v>0.29459952482981899</v>
      </c>
      <c r="I213" s="8">
        <v>7.1703365726459598</v>
      </c>
      <c r="J213" s="8">
        <v>4.3596687761838098</v>
      </c>
      <c r="K213" s="8">
        <v>8.3177271015212106</v>
      </c>
      <c r="L213" s="8">
        <v>1.35626812312475</v>
      </c>
      <c r="M213" s="8">
        <v>-12.581216800670299</v>
      </c>
      <c r="N213" s="8">
        <v>54.343691331525697</v>
      </c>
      <c r="O213" s="7" t="s">
        <v>9</v>
      </c>
      <c r="P213" s="7" t="s">
        <v>75</v>
      </c>
      <c r="Q213" s="7" t="s">
        <v>0</v>
      </c>
      <c r="R213" s="9">
        <v>0.81402762716502286</v>
      </c>
      <c r="S213" s="6">
        <v>92.380488</v>
      </c>
      <c r="T213" s="10">
        <f>IFERROR(_xlfn.RANK.AVG(G213,G$3:G$396,0),"")</f>
        <v>205</v>
      </c>
      <c r="U213" s="10">
        <f>IFERROR(_xlfn.RANK.AVG(H213,H$3:H$396,0),"")</f>
        <v>312</v>
      </c>
      <c r="V213" s="10">
        <f>IFERROR(_xlfn.RANK.AVG(I213,I$3:I$396,0),"")</f>
        <v>141</v>
      </c>
      <c r="W213" s="10">
        <f>IFERROR(_xlfn.RANK.AVG(J213,J$3:J$396,0),"")</f>
        <v>280</v>
      </c>
      <c r="X213" s="10">
        <f>IFERROR(_xlfn.RANK.AVG(K213,K$3:K$396,0),"")</f>
        <v>275</v>
      </c>
      <c r="Y213" s="10">
        <f>IFERROR(_xlfn.RANK.AVG(L213,L$3:L$396,0),"")</f>
        <v>256</v>
      </c>
      <c r="Z213" s="10">
        <f>IFERROR(_xlfn.RANK.AVG(M213,M$3:M$396,0),"")</f>
        <v>229</v>
      </c>
      <c r="AA213" s="13">
        <f>SUMPRODUCT($T$1:$Z$1,T213:Z213)</f>
        <v>220.35</v>
      </c>
    </row>
    <row r="214" spans="1:27">
      <c r="A214" s="7" t="s">
        <v>260</v>
      </c>
      <c r="B214" s="7" t="s">
        <v>261</v>
      </c>
      <c r="C214" s="16">
        <v>5.205320704</v>
      </c>
      <c r="D214" s="7" t="s">
        <v>7</v>
      </c>
      <c r="E214" s="7" t="s">
        <v>13</v>
      </c>
      <c r="F214" s="15">
        <f>_xlfn.RANK.AVG(AA214,$AA$3:$AA$396,1)</f>
        <v>238</v>
      </c>
      <c r="G214" s="8">
        <v>4.5683555603027299</v>
      </c>
      <c r="H214" s="8">
        <v>2.4862785755104699</v>
      </c>
      <c r="I214" s="8">
        <v>4.8972976162245097</v>
      </c>
      <c r="J214" s="8">
        <v>1.28813392195757</v>
      </c>
      <c r="K214" s="8">
        <v>-3.3709125031501501</v>
      </c>
      <c r="L214" s="8">
        <v>1.7490410182962299</v>
      </c>
      <c r="M214" s="8">
        <v>1.2267051274876399</v>
      </c>
      <c r="N214" s="8">
        <v>56.954406176198802</v>
      </c>
      <c r="O214" s="7" t="s">
        <v>9</v>
      </c>
      <c r="P214" s="7" t="s">
        <v>235</v>
      </c>
      <c r="Q214" s="7" t="s">
        <v>0</v>
      </c>
      <c r="R214" s="9">
        <v>0.91999999336574489</v>
      </c>
      <c r="S214" s="6">
        <v>23.986432000000001</v>
      </c>
      <c r="T214" s="10">
        <f>IFERROR(_xlfn.RANK.AVG(G214,G$3:G$396,0),"")</f>
        <v>146</v>
      </c>
      <c r="U214" s="10">
        <f>IFERROR(_xlfn.RANK.AVG(H214,H$3:H$396,0),"")</f>
        <v>202</v>
      </c>
      <c r="V214" s="10">
        <f>IFERROR(_xlfn.RANK.AVG(I214,I$3:I$396,0),"")</f>
        <v>196</v>
      </c>
      <c r="W214" s="10">
        <f>IFERROR(_xlfn.RANK.AVG(J214,J$3:J$396,0),"")</f>
        <v>324</v>
      </c>
      <c r="X214" s="10">
        <f>IFERROR(_xlfn.RANK.AVG(K214,K$3:K$396,0),"")</f>
        <v>360</v>
      </c>
      <c r="Y214" s="10">
        <f>IFERROR(_xlfn.RANK.AVG(L214,L$3:L$396,0),"")</f>
        <v>243</v>
      </c>
      <c r="Z214" s="10">
        <f>IFERROR(_xlfn.RANK.AVG(M214,M$3:M$396,0),"")</f>
        <v>135</v>
      </c>
      <c r="AA214" s="13">
        <f>SUMPRODUCT($T$1:$Z$1,T214:Z214)</f>
        <v>220.8</v>
      </c>
    </row>
    <row r="215" spans="1:27">
      <c r="A215" s="7" t="s">
        <v>455</v>
      </c>
      <c r="B215" s="7" t="s">
        <v>456</v>
      </c>
      <c r="C215" s="16">
        <v>2.5082306559999998</v>
      </c>
      <c r="D215" s="7" t="s">
        <v>134</v>
      </c>
      <c r="E215" s="7" t="s">
        <v>119</v>
      </c>
      <c r="F215" s="15">
        <f>_xlfn.RANK.AVG(AA215,$AA$3:$AA$396,1)</f>
        <v>239</v>
      </c>
      <c r="G215" s="8">
        <v>0.66326528787612904</v>
      </c>
      <c r="H215" s="8">
        <v>5.7590533982350998</v>
      </c>
      <c r="I215" s="8">
        <v>10.0571292384827</v>
      </c>
      <c r="J215" s="8">
        <v>3.33714643671486</v>
      </c>
      <c r="K215" s="8">
        <v>46.3662148971137</v>
      </c>
      <c r="L215" s="8">
        <v>9.5540852565395102</v>
      </c>
      <c r="M215" s="8">
        <v>-14.210846760660999</v>
      </c>
      <c r="N215" s="8">
        <v>-13.114697312168399</v>
      </c>
      <c r="O215" s="7" t="s">
        <v>9</v>
      </c>
      <c r="Q215" s="7" t="s">
        <v>135</v>
      </c>
      <c r="R215" s="9">
        <v>0.82803457657986845</v>
      </c>
      <c r="S215" s="6">
        <v>14.943714</v>
      </c>
      <c r="T215" s="10">
        <f>IFERROR(_xlfn.RANK.AVG(G215,G$3:G$396,0),"")</f>
        <v>341</v>
      </c>
      <c r="U215" s="10">
        <f>IFERROR(_xlfn.RANK.AVG(H215,H$3:H$396,0),"")</f>
        <v>84</v>
      </c>
      <c r="V215" s="10">
        <f>IFERROR(_xlfn.RANK.AVG(I215,I$3:I$396,0),"")</f>
        <v>85</v>
      </c>
      <c r="W215" s="10">
        <f>IFERROR(_xlfn.RANK.AVG(J215,J$3:J$396,0),"")</f>
        <v>301</v>
      </c>
      <c r="X215" s="10">
        <f>IFERROR(_xlfn.RANK.AVG(K215,K$3:K$396,0),"")</f>
        <v>53</v>
      </c>
      <c r="Y215" s="10">
        <f>IFERROR(_xlfn.RANK.AVG(L215,L$3:L$396,0),"")</f>
        <v>85</v>
      </c>
      <c r="Z215" s="10">
        <f>IFERROR(_xlfn.RANK.AVG(M215,M$3:M$396,0),"")</f>
        <v>250</v>
      </c>
      <c r="AA215" s="13">
        <f>SUMPRODUCT($T$1:$Z$1,T215:Z215)</f>
        <v>222.4</v>
      </c>
    </row>
    <row r="216" spans="1:27">
      <c r="A216" s="7" t="s">
        <v>336</v>
      </c>
      <c r="B216" s="7" t="s">
        <v>337</v>
      </c>
      <c r="C216" s="16">
        <v>3.900075008</v>
      </c>
      <c r="D216" s="7" t="s">
        <v>7</v>
      </c>
      <c r="E216" s="7" t="s">
        <v>101</v>
      </c>
      <c r="F216" s="15">
        <f>_xlfn.RANK.AVG(AA216,$AA$3:$AA$396,1)</f>
        <v>222</v>
      </c>
      <c r="G216" s="8">
        <v>2.9467480182647701</v>
      </c>
      <c r="H216" s="8">
        <v>3.3949890958052702</v>
      </c>
      <c r="I216" s="8">
        <v>8.8430714783686906</v>
      </c>
      <c r="J216" s="8">
        <v>7.6516445526344103</v>
      </c>
      <c r="K216" s="8">
        <v>6.4707736270475102</v>
      </c>
      <c r="L216" s="8">
        <v>7.2702671913170001</v>
      </c>
      <c r="M216" s="8">
        <v>-13.5653311036319</v>
      </c>
      <c r="N216" s="8">
        <v>38.808562731849896</v>
      </c>
      <c r="O216" s="7" t="s">
        <v>9</v>
      </c>
      <c r="P216" s="7" t="s">
        <v>25</v>
      </c>
      <c r="Q216" s="7" t="s">
        <v>0</v>
      </c>
      <c r="R216" s="9">
        <v>0.82943436811438576</v>
      </c>
      <c r="S216" s="6">
        <v>10.720948</v>
      </c>
      <c r="T216" s="10">
        <f>IFERROR(_xlfn.RANK.AVG(G216,G$3:G$396,0),"")</f>
        <v>275</v>
      </c>
      <c r="U216" s="10">
        <f>IFERROR(_xlfn.RANK.AVG(H216,H$3:H$396,0),"")</f>
        <v>164</v>
      </c>
      <c r="V216" s="10">
        <f>IFERROR(_xlfn.RANK.AVG(I216,I$3:I$396,0),"")</f>
        <v>110</v>
      </c>
      <c r="W216" s="10">
        <f>IFERROR(_xlfn.RANK.AVG(J216,J$3:J$396,0),"")</f>
        <v>233</v>
      </c>
      <c r="X216" s="10">
        <f>IFERROR(_xlfn.RANK.AVG(K216,K$3:K$396,0),"")</f>
        <v>296</v>
      </c>
      <c r="Y216" s="10">
        <f>IFERROR(_xlfn.RANK.AVG(L216,L$3:L$396,0),"")</f>
        <v>124</v>
      </c>
      <c r="Z216" s="10">
        <f>IFERROR(_xlfn.RANK.AVG(M216,M$3:M$396,0),"")</f>
        <v>239</v>
      </c>
      <c r="AA216" s="13">
        <f>SUMPRODUCT($T$1:$Z$1,T216:Z216)</f>
        <v>209.39999999999998</v>
      </c>
    </row>
    <row r="217" spans="1:27">
      <c r="A217" s="7" t="s">
        <v>529</v>
      </c>
      <c r="B217" s="7" t="s">
        <v>530</v>
      </c>
      <c r="C217" s="16">
        <v>1.83745344</v>
      </c>
      <c r="D217" s="7" t="s">
        <v>7</v>
      </c>
      <c r="E217" s="7" t="s">
        <v>54</v>
      </c>
      <c r="F217" s="15">
        <f>_xlfn.RANK.AVG(AA217,$AA$3:$AA$396,1)</f>
        <v>241</v>
      </c>
      <c r="G217" s="8">
        <v>4.5855379104614302</v>
      </c>
      <c r="H217" s="8">
        <v>1.8410410372002399</v>
      </c>
      <c r="I217" s="8">
        <v>2.7173930414082101</v>
      </c>
      <c r="J217" s="8">
        <v>5.7342633962115297</v>
      </c>
      <c r="K217" s="8">
        <v>-8.88252074345003</v>
      </c>
      <c r="L217" s="8">
        <v>0.13245336490408399</v>
      </c>
      <c r="M217" s="8">
        <v>-4.3134636921364198</v>
      </c>
      <c r="N217" s="8">
        <v>31.558574166557602</v>
      </c>
      <c r="O217" s="7" t="s">
        <v>9</v>
      </c>
      <c r="P217" s="7" t="s">
        <v>531</v>
      </c>
      <c r="Q217" s="7" t="s">
        <v>0</v>
      </c>
      <c r="R217" s="9">
        <v>0.76376496171942687</v>
      </c>
      <c r="S217" s="6">
        <v>11.196118999999999</v>
      </c>
      <c r="T217" s="10">
        <f>IFERROR(_xlfn.RANK.AVG(G217,G$3:G$396,0),"")</f>
        <v>142</v>
      </c>
      <c r="U217" s="10">
        <f>IFERROR(_xlfn.RANK.AVG(H217,H$3:H$396,0),"")</f>
        <v>234</v>
      </c>
      <c r="V217" s="10">
        <f>IFERROR(_xlfn.RANK.AVG(I217,I$3:I$396,0),"")</f>
        <v>250</v>
      </c>
      <c r="W217" s="10">
        <f>IFERROR(_xlfn.RANK.AVG(J217,J$3:J$396,0),"")</f>
        <v>259</v>
      </c>
      <c r="X217" s="10">
        <f>IFERROR(_xlfn.RANK.AVG(K217,K$3:K$396,0),"")</f>
        <v>378</v>
      </c>
      <c r="Y217" s="10">
        <f>IFERROR(_xlfn.RANK.AVG(L217,L$3:L$396,0),"")</f>
        <v>286</v>
      </c>
      <c r="Z217" s="10">
        <f>IFERROR(_xlfn.RANK.AVG(M217,M$3:M$396,0),"")</f>
        <v>169</v>
      </c>
      <c r="AA217" s="13">
        <f>SUMPRODUCT($T$1:$Z$1,T217:Z217)</f>
        <v>223.20000000000002</v>
      </c>
    </row>
    <row r="218" spans="1:27">
      <c r="A218" s="7" t="s">
        <v>625</v>
      </c>
      <c r="B218" s="7" t="s">
        <v>626</v>
      </c>
      <c r="C218" s="16">
        <v>1.3859587840000001</v>
      </c>
      <c r="D218" s="7" t="s">
        <v>185</v>
      </c>
      <c r="E218" s="7" t="s">
        <v>48</v>
      </c>
      <c r="F218" s="15">
        <f>_xlfn.RANK.AVG(AA218,$AA$3:$AA$396,1)</f>
        <v>242</v>
      </c>
      <c r="G218" s="8">
        <v>2.8594286441803001</v>
      </c>
      <c r="H218" s="8">
        <v>1.2804716954287101</v>
      </c>
      <c r="I218" s="8">
        <v>2.3325694410081002</v>
      </c>
      <c r="J218" s="8">
        <v>16.818854287872199</v>
      </c>
      <c r="K218" s="8">
        <v>18.974659103537402</v>
      </c>
      <c r="L218" s="8">
        <v>4.4522122186754203</v>
      </c>
      <c r="M218" s="8">
        <v>-22.283751765880499</v>
      </c>
      <c r="N218" s="8">
        <v>-7.5634256104791202</v>
      </c>
      <c r="O218" s="7" t="s">
        <v>9</v>
      </c>
      <c r="P218" s="7" t="s">
        <v>459</v>
      </c>
      <c r="Q218" s="7" t="s">
        <v>186</v>
      </c>
      <c r="R218" s="9">
        <v>0.70440721583436905</v>
      </c>
      <c r="S218" s="6">
        <v>6.6949854999999996</v>
      </c>
      <c r="T218" s="10">
        <f>IFERROR(_xlfn.RANK.AVG(G218,G$3:G$396,0),"")</f>
        <v>279</v>
      </c>
      <c r="U218" s="10">
        <f>IFERROR(_xlfn.RANK.AVG(H218,H$3:H$396,0),"")</f>
        <v>255</v>
      </c>
      <c r="V218" s="10">
        <f>IFERROR(_xlfn.RANK.AVG(I218,I$3:I$396,0),"")</f>
        <v>256</v>
      </c>
      <c r="W218" s="10">
        <f>IFERROR(_xlfn.RANK.AVG(J218,J$3:J$396,0),"")</f>
        <v>115</v>
      </c>
      <c r="X218" s="10">
        <f>IFERROR(_xlfn.RANK.AVG(K218,K$3:K$396,0),"")</f>
        <v>187</v>
      </c>
      <c r="Y218" s="10">
        <f>IFERROR(_xlfn.RANK.AVG(L218,L$3:L$396,0),"")</f>
        <v>181</v>
      </c>
      <c r="Z218" s="10">
        <f>IFERROR(_xlfn.RANK.AVG(M218,M$3:M$396,0),"")</f>
        <v>313</v>
      </c>
      <c r="AA218" s="13">
        <f>SUMPRODUCT($T$1:$Z$1,T218:Z218)</f>
        <v>223.25</v>
      </c>
    </row>
    <row r="219" spans="1:27">
      <c r="A219" s="7" t="s">
        <v>227</v>
      </c>
      <c r="B219" s="7" t="s">
        <v>228</v>
      </c>
      <c r="C219" s="16">
        <v>6.2183485440000004</v>
      </c>
      <c r="D219" s="7" t="s">
        <v>7</v>
      </c>
      <c r="E219" s="7" t="s">
        <v>8</v>
      </c>
      <c r="F219" s="15">
        <f>_xlfn.RANK.AVG(AA219,$AA$3:$AA$396,1)</f>
        <v>243</v>
      </c>
      <c r="G219" s="8">
        <v>3.9187574386596702</v>
      </c>
      <c r="H219" s="8">
        <v>-7.7787545066610697</v>
      </c>
      <c r="I219" s="8">
        <v>6.26322592493411</v>
      </c>
      <c r="J219" s="8">
        <v>5.0465072099708399</v>
      </c>
      <c r="K219" s="8">
        <v>2.2662070015551801</v>
      </c>
      <c r="L219" s="8">
        <v>0.21552065380891999</v>
      </c>
      <c r="M219" s="8">
        <v>18.045319083231298</v>
      </c>
      <c r="N219" s="8">
        <v>45.850691931716099</v>
      </c>
      <c r="O219" s="7" t="s">
        <v>9</v>
      </c>
      <c r="P219" s="7" t="s">
        <v>22</v>
      </c>
      <c r="Q219" s="7" t="s">
        <v>0</v>
      </c>
      <c r="R219" s="9">
        <v>0.88727917351065722</v>
      </c>
      <c r="S219" s="6">
        <v>44.123643999999999</v>
      </c>
      <c r="T219" s="10">
        <f>IFERROR(_xlfn.RANK.AVG(G219,G$3:G$396,0),"")</f>
        <v>204</v>
      </c>
      <c r="U219" s="10">
        <f>IFERROR(_xlfn.RANK.AVG(H219,H$3:H$396,0),"")</f>
        <v>393</v>
      </c>
      <c r="V219" s="10">
        <f>IFERROR(_xlfn.RANK.AVG(I219,I$3:I$396,0),"")</f>
        <v>170</v>
      </c>
      <c r="W219" s="10">
        <f>IFERROR(_xlfn.RANK.AVG(J219,J$3:J$396,0),"")</f>
        <v>271</v>
      </c>
      <c r="X219" s="10">
        <f>IFERROR(_xlfn.RANK.AVG(K219,K$3:K$396,0),"")</f>
        <v>331</v>
      </c>
      <c r="Y219" s="10">
        <f>IFERROR(_xlfn.RANK.AVG(L219,L$3:L$396,0),"")</f>
        <v>283</v>
      </c>
      <c r="Z219" s="10">
        <f>IFERROR(_xlfn.RANK.AVG(M219,M$3:M$396,0),"")</f>
        <v>46</v>
      </c>
      <c r="AA219" s="13">
        <f>SUMPRODUCT($T$1:$Z$1,T219:Z219)</f>
        <v>224.10000000000002</v>
      </c>
    </row>
    <row r="220" spans="1:27">
      <c r="A220" s="7" t="s">
        <v>696</v>
      </c>
      <c r="B220" s="7" t="s">
        <v>697</v>
      </c>
      <c r="C220" s="16">
        <v>1.055529344</v>
      </c>
      <c r="D220" s="7" t="s">
        <v>7</v>
      </c>
      <c r="E220" s="7" t="s">
        <v>35</v>
      </c>
      <c r="F220" s="15">
        <f>_xlfn.RANK.AVG(AA220,$AA$3:$AA$396,1)</f>
        <v>246</v>
      </c>
      <c r="G220" s="8">
        <v>0.88300216197967496</v>
      </c>
      <c r="H220" s="8">
        <v>5.3488374156136897</v>
      </c>
      <c r="I220" s="8">
        <v>6.8293852415280298</v>
      </c>
      <c r="J220" s="8">
        <v>12.104915418902801</v>
      </c>
      <c r="K220" s="8">
        <v>-0.57112397835278295</v>
      </c>
      <c r="L220" s="8">
        <v>10.2002235997235</v>
      </c>
      <c r="M220" s="8">
        <v>-41.218740606697899</v>
      </c>
      <c r="N220" s="8">
        <v>-65.597681901809906</v>
      </c>
      <c r="O220" s="7" t="s">
        <v>9</v>
      </c>
      <c r="P220" s="7" t="s">
        <v>514</v>
      </c>
      <c r="Q220" s="7" t="s">
        <v>0</v>
      </c>
      <c r="R220" s="9">
        <v>0.562732931984542</v>
      </c>
      <c r="S220" s="6">
        <v>4.8369460000000002</v>
      </c>
      <c r="T220" s="10">
        <f>IFERROR(_xlfn.RANK.AVG(G220,G$3:G$396,0),"")</f>
        <v>335</v>
      </c>
      <c r="U220" s="10">
        <f>IFERROR(_xlfn.RANK.AVG(H220,H$3:H$396,0),"")</f>
        <v>96</v>
      </c>
      <c r="V220" s="10">
        <f>IFERROR(_xlfn.RANK.AVG(I220,I$3:I$396,0),"")</f>
        <v>152</v>
      </c>
      <c r="W220" s="10">
        <f>IFERROR(_xlfn.RANK.AVG(J220,J$3:J$396,0),"")</f>
        <v>166</v>
      </c>
      <c r="X220" s="10">
        <f>IFERROR(_xlfn.RANK.AVG(K220,K$3:K$396,0),"")</f>
        <v>344</v>
      </c>
      <c r="Y220" s="10">
        <f>IFERROR(_xlfn.RANK.AVG(L220,L$3:L$396,0),"")</f>
        <v>76</v>
      </c>
      <c r="Z220" s="10">
        <f>IFERROR(_xlfn.RANK.AVG(M220,M$3:M$396,0),"")</f>
        <v>376</v>
      </c>
      <c r="AA220" s="13">
        <f>SUMPRODUCT($T$1:$Z$1,T220:Z220)</f>
        <v>224.60000000000002</v>
      </c>
    </row>
    <row r="221" spans="1:27">
      <c r="A221" s="7" t="s">
        <v>153</v>
      </c>
      <c r="B221" s="7" t="s">
        <v>154</v>
      </c>
      <c r="C221" s="16">
        <v>9.0160363520000004</v>
      </c>
      <c r="D221" s="7" t="s">
        <v>7</v>
      </c>
      <c r="E221" s="7" t="s">
        <v>8</v>
      </c>
      <c r="F221" s="15">
        <f>_xlfn.RANK.AVG(AA221,$AA$3:$AA$396,1)</f>
        <v>247</v>
      </c>
      <c r="G221" s="8">
        <v>2.7389900684356698</v>
      </c>
      <c r="H221" s="8">
        <v>-0.70657080949592099</v>
      </c>
      <c r="I221" s="8">
        <v>7.3508306506374002</v>
      </c>
      <c r="J221" s="8">
        <v>8.3022082250606193</v>
      </c>
      <c r="K221" s="8">
        <v>-9.3168529811226399</v>
      </c>
      <c r="L221" s="8">
        <v>1.8181842834058799</v>
      </c>
      <c r="M221" s="8">
        <v>21.9927968308155</v>
      </c>
      <c r="N221" s="8">
        <v>52.510323521772797</v>
      </c>
      <c r="O221" s="7" t="s">
        <v>9</v>
      </c>
      <c r="P221" s="7" t="s">
        <v>104</v>
      </c>
      <c r="Q221" s="7" t="s">
        <v>0</v>
      </c>
      <c r="R221" s="9">
        <v>0.85836125663703278</v>
      </c>
      <c r="S221" s="6">
        <v>54.047448000000003</v>
      </c>
      <c r="T221" s="10">
        <f>IFERROR(_xlfn.RANK.AVG(G221,G$3:G$396,0),"")</f>
        <v>283</v>
      </c>
      <c r="U221" s="10">
        <f>IFERROR(_xlfn.RANK.AVG(H221,H$3:H$396,0),"")</f>
        <v>340</v>
      </c>
      <c r="V221" s="10">
        <f>IFERROR(_xlfn.RANK.AVG(I221,I$3:I$396,0),"")</f>
        <v>137</v>
      </c>
      <c r="W221" s="10">
        <f>IFERROR(_xlfn.RANK.AVG(J221,J$3:J$396,0),"")</f>
        <v>223</v>
      </c>
      <c r="X221" s="10">
        <f>IFERROR(_xlfn.RANK.AVG(K221,K$3:K$396,0),"")</f>
        <v>379</v>
      </c>
      <c r="Y221" s="10">
        <f>IFERROR(_xlfn.RANK.AVG(L221,L$3:L$396,0),"")</f>
        <v>240</v>
      </c>
      <c r="Z221" s="10">
        <f>IFERROR(_xlfn.RANK.AVG(M221,M$3:M$396,0),"")</f>
        <v>36</v>
      </c>
      <c r="AA221" s="13">
        <f>SUMPRODUCT($T$1:$Z$1,T221:Z221)</f>
        <v>224.64999999999998</v>
      </c>
    </row>
    <row r="222" spans="1:27">
      <c r="A222" s="7" t="s">
        <v>297</v>
      </c>
      <c r="B222" s="7" t="s">
        <v>298</v>
      </c>
      <c r="C222" s="16">
        <v>4.5258265599999996</v>
      </c>
      <c r="D222" s="7" t="s">
        <v>299</v>
      </c>
      <c r="E222" s="7" t="s">
        <v>54</v>
      </c>
      <c r="F222" s="15">
        <f>_xlfn.RANK.AVG(AA222,$AA$3:$AA$396,1)</f>
        <v>248</v>
      </c>
      <c r="G222" s="8">
        <v>6.3258380889892596</v>
      </c>
      <c r="H222" s="8">
        <v>-3.2655909917066599</v>
      </c>
      <c r="I222" s="8">
        <v>-0.52385381120404495</v>
      </c>
      <c r="J222" s="8">
        <v>4.3271822293921902</v>
      </c>
      <c r="K222" s="8">
        <v>-2.3652947633667099</v>
      </c>
      <c r="L222" s="8">
        <v>1.33369486770916</v>
      </c>
      <c r="M222" s="8">
        <v>-15.544230170989101</v>
      </c>
      <c r="N222" s="8"/>
      <c r="O222" s="7" t="s">
        <v>123</v>
      </c>
      <c r="P222" s="7" t="s">
        <v>300</v>
      </c>
      <c r="Q222" s="7" t="s">
        <v>301</v>
      </c>
      <c r="R222" s="9">
        <v>0.68231093735124171</v>
      </c>
      <c r="S222" s="6">
        <v>3.7234102500000001</v>
      </c>
      <c r="T222" s="10">
        <f>IFERROR(_xlfn.RANK.AVG(G222,G$3:G$396,0),"")</f>
        <v>49</v>
      </c>
      <c r="U222" s="10">
        <f>IFERROR(_xlfn.RANK.AVG(H222,H$3:H$396,0),"")</f>
        <v>379</v>
      </c>
      <c r="V222" s="10">
        <f>IFERROR(_xlfn.RANK.AVG(I222,I$3:I$396,0),"")</f>
        <v>308</v>
      </c>
      <c r="W222" s="10">
        <f>IFERROR(_xlfn.RANK.AVG(J222,J$3:J$396,0),"")</f>
        <v>282</v>
      </c>
      <c r="X222" s="10">
        <f>IFERROR(_xlfn.RANK.AVG(K222,K$3:K$396,0),"")</f>
        <v>355</v>
      </c>
      <c r="Y222" s="10">
        <f>IFERROR(_xlfn.RANK.AVG(L222,L$3:L$396,0),"")</f>
        <v>257</v>
      </c>
      <c r="Z222" s="10">
        <f>IFERROR(_xlfn.RANK.AVG(M222,M$3:M$396,0),"")</f>
        <v>266</v>
      </c>
      <c r="AA222" s="13">
        <f>SUMPRODUCT($T$1:$Z$1,T222:Z222)</f>
        <v>225.05</v>
      </c>
    </row>
    <row r="223" spans="1:27">
      <c r="A223" s="7" t="s">
        <v>692</v>
      </c>
      <c r="B223" s="7" t="s">
        <v>693</v>
      </c>
      <c r="C223" s="16">
        <v>1.107412608</v>
      </c>
      <c r="D223" s="7" t="s">
        <v>122</v>
      </c>
      <c r="E223" s="7" t="s">
        <v>119</v>
      </c>
      <c r="F223" s="15">
        <f>_xlfn.RANK.AVG(AA223,$AA$3:$AA$396,1)</f>
        <v>249</v>
      </c>
      <c r="G223" s="8">
        <v>5.7815127372741699</v>
      </c>
      <c r="H223" s="8">
        <v>5.0902566071741998E-2</v>
      </c>
      <c r="I223" s="8">
        <v>-4.3465744417948597</v>
      </c>
      <c r="J223" s="8">
        <v>4.5650067014822504</v>
      </c>
      <c r="K223" s="8">
        <v>33.817610283158501</v>
      </c>
      <c r="L223" s="8">
        <v>-3.25756471829677</v>
      </c>
      <c r="M223" s="8">
        <v>-11.227151502406199</v>
      </c>
      <c r="N223" s="8">
        <v>-14.324007396409099</v>
      </c>
      <c r="O223" s="7" t="s">
        <v>123</v>
      </c>
      <c r="P223" s="7" t="s">
        <v>68</v>
      </c>
      <c r="Q223" s="7" t="s">
        <v>125</v>
      </c>
      <c r="R223" s="9">
        <v>0.81310398236604153</v>
      </c>
      <c r="S223" s="6">
        <v>1.942132</v>
      </c>
      <c r="T223" s="10">
        <f>IFERROR(_xlfn.RANK.AVG(G223,G$3:G$396,0),"")</f>
        <v>68</v>
      </c>
      <c r="U223" s="10">
        <f>IFERROR(_xlfn.RANK.AVG(H223,H$3:H$396,0),"")</f>
        <v>317</v>
      </c>
      <c r="V223" s="10">
        <f>IFERROR(_xlfn.RANK.AVG(I223,I$3:I$396,0),"")</f>
        <v>359</v>
      </c>
      <c r="W223" s="10">
        <f>IFERROR(_xlfn.RANK.AVG(J223,J$3:J$396,0),"")</f>
        <v>278</v>
      </c>
      <c r="X223" s="10">
        <f>IFERROR(_xlfn.RANK.AVG(K223,K$3:K$396,0),"")</f>
        <v>95</v>
      </c>
      <c r="Y223" s="10">
        <f>IFERROR(_xlfn.RANK.AVG(L223,L$3:L$396,0),"")</f>
        <v>339</v>
      </c>
      <c r="Z223" s="10">
        <f>IFERROR(_xlfn.RANK.AVG(M223,M$3:M$396,0),"")</f>
        <v>217</v>
      </c>
      <c r="AA223" s="13">
        <f>SUMPRODUCT($T$1:$Z$1,T223:Z223)</f>
        <v>228.04999999999998</v>
      </c>
    </row>
    <row r="224" spans="1:27">
      <c r="A224" s="7" t="s">
        <v>500</v>
      </c>
      <c r="B224" s="7" t="s">
        <v>501</v>
      </c>
      <c r="C224" s="16">
        <v>2.0080999679999998</v>
      </c>
      <c r="D224" s="7" t="s">
        <v>42</v>
      </c>
      <c r="E224" s="7" t="s">
        <v>28</v>
      </c>
      <c r="F224" s="15">
        <f>_xlfn.RANK.AVG(AA224,$AA$3:$AA$396,1)</f>
        <v>250</v>
      </c>
      <c r="G224" s="8">
        <v>4.75</v>
      </c>
      <c r="H224" s="8">
        <v>1.0497534212570601</v>
      </c>
      <c r="I224" s="8">
        <v>-2.3480942822512598</v>
      </c>
      <c r="J224" s="8">
        <v>8.1477613037375995</v>
      </c>
      <c r="K224" s="8">
        <v>20.408738195240101</v>
      </c>
      <c r="L224" s="8">
        <v>-4.1040504545250798</v>
      </c>
      <c r="M224" s="8">
        <v>-3.6126549152935299</v>
      </c>
      <c r="N224" s="8">
        <v>26.841957343457999</v>
      </c>
      <c r="O224" s="7" t="s">
        <v>9</v>
      </c>
      <c r="P224" s="7" t="s">
        <v>87</v>
      </c>
      <c r="Q224" s="7" t="s">
        <v>45</v>
      </c>
      <c r="R224" s="9">
        <v>0.87898316926250009</v>
      </c>
      <c r="S224" s="6">
        <v>5.0169829999999997</v>
      </c>
      <c r="T224" s="10">
        <f>IFERROR(_xlfn.RANK.AVG(G224,G$3:G$396,0),"")</f>
        <v>130</v>
      </c>
      <c r="U224" s="10">
        <f>IFERROR(_xlfn.RANK.AVG(H224,H$3:H$396,0),"")</f>
        <v>270</v>
      </c>
      <c r="V224" s="10">
        <f>IFERROR(_xlfn.RANK.AVG(I224,I$3:I$396,0),"")</f>
        <v>338</v>
      </c>
      <c r="W224" s="10">
        <f>IFERROR(_xlfn.RANK.AVG(J224,J$3:J$396,0),"")</f>
        <v>227</v>
      </c>
      <c r="X224" s="10">
        <f>IFERROR(_xlfn.RANK.AVG(K224,K$3:K$396,0),"")</f>
        <v>176</v>
      </c>
      <c r="Y224" s="10">
        <f>IFERROR(_xlfn.RANK.AVG(L224,L$3:L$396,0),"")</f>
        <v>352</v>
      </c>
      <c r="Z224" s="10">
        <f>IFERROR(_xlfn.RANK.AVG(M224,M$3:M$396,0),"")</f>
        <v>164</v>
      </c>
      <c r="AA224" s="13">
        <f>SUMPRODUCT($T$1:$Z$1,T224:Z224)</f>
        <v>228.35</v>
      </c>
    </row>
    <row r="225" spans="1:27">
      <c r="A225" s="7" t="s">
        <v>58</v>
      </c>
      <c r="B225" s="7" t="s">
        <v>59</v>
      </c>
      <c r="C225" s="16">
        <v>18.069295103999998</v>
      </c>
      <c r="D225" s="7" t="s">
        <v>7</v>
      </c>
      <c r="E225" s="7" t="s">
        <v>35</v>
      </c>
      <c r="F225" s="15">
        <f>_xlfn.RANK.AVG(AA225,$AA$3:$AA$396,1)</f>
        <v>251</v>
      </c>
      <c r="G225" s="8">
        <v>3.6261079311370801</v>
      </c>
      <c r="H225" s="8">
        <v>4.1325808608620598</v>
      </c>
      <c r="I225" s="8">
        <v>5.3033517869518301</v>
      </c>
      <c r="J225" s="8">
        <v>3.5245017723027501</v>
      </c>
      <c r="K225" s="8">
        <v>18.8841352675047</v>
      </c>
      <c r="L225" s="8">
        <v>1.2234878933925899</v>
      </c>
      <c r="M225" s="8">
        <v>-10.5886113409467</v>
      </c>
      <c r="N225" s="8">
        <v>13.6987036271703</v>
      </c>
      <c r="O225" s="7" t="s">
        <v>9</v>
      </c>
      <c r="P225" s="7" t="s">
        <v>60</v>
      </c>
      <c r="Q225" s="7" t="s">
        <v>0</v>
      </c>
      <c r="R225" s="9">
        <v>0.78321234700358777</v>
      </c>
      <c r="S225" s="6">
        <v>99.150824</v>
      </c>
      <c r="T225" s="10">
        <f>IFERROR(_xlfn.RANK.AVG(G225,G$3:G$396,0),"")</f>
        <v>229</v>
      </c>
      <c r="U225" s="10">
        <f>IFERROR(_xlfn.RANK.AVG(H225,H$3:H$396,0),"")</f>
        <v>134</v>
      </c>
      <c r="V225" s="10">
        <f>IFERROR(_xlfn.RANK.AVG(I225,I$3:I$396,0),"")</f>
        <v>188</v>
      </c>
      <c r="W225" s="10">
        <f>IFERROR(_xlfn.RANK.AVG(J225,J$3:J$396,0),"")</f>
        <v>294</v>
      </c>
      <c r="X225" s="10">
        <f>IFERROR(_xlfn.RANK.AVG(K225,K$3:K$396,0),"")</f>
        <v>189</v>
      </c>
      <c r="Y225" s="10">
        <f>IFERROR(_xlfn.RANK.AVG(L225,L$3:L$396,0),"")</f>
        <v>259</v>
      </c>
      <c r="Z225" s="10">
        <f>IFERROR(_xlfn.RANK.AVG(M225,M$3:M$396,0),"")</f>
        <v>211</v>
      </c>
      <c r="AA225" s="13">
        <f>SUMPRODUCT($T$1:$Z$1,T225:Z225)</f>
        <v>228.85</v>
      </c>
    </row>
    <row r="226" spans="1:27">
      <c r="A226" s="7" t="s">
        <v>443</v>
      </c>
      <c r="B226" s="7" t="s">
        <v>444</v>
      </c>
      <c r="C226" s="16">
        <v>2.6342440960000002</v>
      </c>
      <c r="D226" s="7" t="s">
        <v>134</v>
      </c>
      <c r="E226" s="7" t="s">
        <v>54</v>
      </c>
      <c r="F226" s="15">
        <f>_xlfn.RANK.AVG(AA226,$AA$3:$AA$396,1)</f>
        <v>252</v>
      </c>
      <c r="G226" s="8">
        <v>4.0472879409790004</v>
      </c>
      <c r="H226" s="8">
        <v>1.13683085078997</v>
      </c>
      <c r="I226" s="8">
        <v>-0.76857775441662202</v>
      </c>
      <c r="J226" s="8">
        <v>11.8237050057175</v>
      </c>
      <c r="K226" s="8">
        <v>8.7817108574526106</v>
      </c>
      <c r="L226" s="8">
        <v>1.7789241782439</v>
      </c>
      <c r="M226" s="8">
        <v>-12.845680164535899</v>
      </c>
      <c r="N226" s="8">
        <v>23.3617048814491</v>
      </c>
      <c r="O226" s="7" t="s">
        <v>9</v>
      </c>
      <c r="Q226" s="7" t="s">
        <v>135</v>
      </c>
      <c r="R226" s="9">
        <v>0.80405581818439154</v>
      </c>
      <c r="S226" s="6">
        <v>6.9345610000000004</v>
      </c>
      <c r="T226" s="10">
        <f>IFERROR(_xlfn.RANK.AVG(G226,G$3:G$396,0),"")</f>
        <v>192</v>
      </c>
      <c r="U226" s="10">
        <f>IFERROR(_xlfn.RANK.AVG(H226,H$3:H$396,0),"")</f>
        <v>265</v>
      </c>
      <c r="V226" s="10">
        <f>IFERROR(_xlfn.RANK.AVG(I226,I$3:I$396,0),"")</f>
        <v>313</v>
      </c>
      <c r="W226" s="10">
        <f>IFERROR(_xlfn.RANK.AVG(J226,J$3:J$396,0),"")</f>
        <v>171</v>
      </c>
      <c r="X226" s="10">
        <f>IFERROR(_xlfn.RANK.AVG(K226,K$3:K$396,0),"")</f>
        <v>266</v>
      </c>
      <c r="Y226" s="10">
        <f>IFERROR(_xlfn.RANK.AVG(L226,L$3:L$396,0),"")</f>
        <v>242</v>
      </c>
      <c r="Z226" s="10">
        <f>IFERROR(_xlfn.RANK.AVG(M226,M$3:M$396,0),"")</f>
        <v>233</v>
      </c>
      <c r="AA226" s="13">
        <f>SUMPRODUCT($T$1:$Z$1,T226:Z226)</f>
        <v>228.9</v>
      </c>
    </row>
    <row r="227" spans="1:27">
      <c r="A227" s="7" t="s">
        <v>204</v>
      </c>
      <c r="B227" s="7" t="s">
        <v>205</v>
      </c>
      <c r="C227" s="16">
        <v>6.9986283519999999</v>
      </c>
      <c r="D227" s="7" t="s">
        <v>107</v>
      </c>
      <c r="E227" s="7" t="s">
        <v>28</v>
      </c>
      <c r="F227" s="15">
        <f>_xlfn.RANK.AVG(AA227,$AA$3:$AA$396,1)</f>
        <v>253</v>
      </c>
      <c r="G227" s="8">
        <v>2.61578392982483</v>
      </c>
      <c r="H227" s="8">
        <v>5.4966352051400298</v>
      </c>
      <c r="I227" s="8">
        <v>1.90127275081942</v>
      </c>
      <c r="J227" s="8">
        <v>11.58341777953</v>
      </c>
      <c r="K227" s="8">
        <v>34.398043503877702</v>
      </c>
      <c r="L227" s="8">
        <v>3.7884803382143102</v>
      </c>
      <c r="M227" s="8">
        <v>-19.930129805130299</v>
      </c>
      <c r="N227" s="8">
        <v>-26.690439338468</v>
      </c>
      <c r="O227" s="7" t="s">
        <v>9</v>
      </c>
      <c r="P227" s="7" t="s">
        <v>206</v>
      </c>
      <c r="Q227" s="7" t="s">
        <v>110</v>
      </c>
      <c r="R227" s="9">
        <v>0.68486080027371554</v>
      </c>
      <c r="S227" s="6">
        <v>40.504843999999999</v>
      </c>
      <c r="T227" s="10">
        <f>IFERROR(_xlfn.RANK.AVG(G227,G$3:G$396,0),"")</f>
        <v>288</v>
      </c>
      <c r="U227" s="10">
        <f>IFERROR(_xlfn.RANK.AVG(H227,H$3:H$396,0),"")</f>
        <v>90</v>
      </c>
      <c r="V227" s="10">
        <f>IFERROR(_xlfn.RANK.AVG(I227,I$3:I$396,0),"")</f>
        <v>266</v>
      </c>
      <c r="W227" s="10">
        <f>IFERROR(_xlfn.RANK.AVG(J227,J$3:J$396,0),"")</f>
        <v>173</v>
      </c>
      <c r="X227" s="10">
        <f>IFERROR(_xlfn.RANK.AVG(K227,K$3:K$396,0),"")</f>
        <v>91</v>
      </c>
      <c r="Y227" s="10">
        <f>IFERROR(_xlfn.RANK.AVG(L227,L$3:L$396,0),"")</f>
        <v>199</v>
      </c>
      <c r="Z227" s="10">
        <f>IFERROR(_xlfn.RANK.AVG(M227,M$3:M$396,0),"")</f>
        <v>295</v>
      </c>
      <c r="AA227" s="13">
        <f>SUMPRODUCT($T$1:$Z$1,T227:Z227)</f>
        <v>229.89999999999998</v>
      </c>
    </row>
    <row r="228" spans="1:27">
      <c r="A228" s="7" t="s">
        <v>326</v>
      </c>
      <c r="B228" s="7" t="s">
        <v>327</v>
      </c>
      <c r="C228" s="16">
        <v>4.1823006720000002</v>
      </c>
      <c r="D228" s="7" t="s">
        <v>7</v>
      </c>
      <c r="E228" s="7" t="s">
        <v>35</v>
      </c>
      <c r="F228" s="15">
        <f>_xlfn.RANK.AVG(AA228,$AA$3:$AA$396,1)</f>
        <v>254</v>
      </c>
      <c r="G228" s="8">
        <v>3.8910508155822701</v>
      </c>
      <c r="H228" s="8">
        <v>1.1147545986488301</v>
      </c>
      <c r="I228" s="8">
        <v>8.2105268511855698</v>
      </c>
      <c r="J228" s="8">
        <v>-2.1745934242306402</v>
      </c>
      <c r="K228" s="8">
        <v>8.6909367226658798</v>
      </c>
      <c r="L228" s="8">
        <v>4.1891883619516097</v>
      </c>
      <c r="M228" s="8">
        <v>-12.1455798675509</v>
      </c>
      <c r="N228" s="8">
        <v>22.195317170804501</v>
      </c>
      <c r="O228" s="7" t="s">
        <v>9</v>
      </c>
      <c r="P228" s="7" t="s">
        <v>328</v>
      </c>
      <c r="Q228" s="7" t="s">
        <v>0</v>
      </c>
      <c r="R228" s="9">
        <v>0.81222015172789697</v>
      </c>
      <c r="S228" s="6">
        <v>22.969349999999999</v>
      </c>
      <c r="T228" s="10">
        <f>IFERROR(_xlfn.RANK.AVG(G228,G$3:G$396,0),"")</f>
        <v>209</v>
      </c>
      <c r="U228" s="10">
        <f>IFERROR(_xlfn.RANK.AVG(H228,H$3:H$396,0),"")</f>
        <v>267</v>
      </c>
      <c r="V228" s="10">
        <f>IFERROR(_xlfn.RANK.AVG(I228,I$3:I$396,0),"")</f>
        <v>120</v>
      </c>
      <c r="W228" s="10">
        <f>IFERROR(_xlfn.RANK.AVG(J228,J$3:J$396,0),"")</f>
        <v>360</v>
      </c>
      <c r="X228" s="10">
        <f>IFERROR(_xlfn.RANK.AVG(K228,K$3:K$396,0),"")</f>
        <v>269</v>
      </c>
      <c r="Y228" s="10">
        <f>IFERROR(_xlfn.RANK.AVG(L228,L$3:L$396,0),"")</f>
        <v>187</v>
      </c>
      <c r="Z228" s="10">
        <f>IFERROR(_xlfn.RANK.AVG(M228,M$3:M$396,0),"")</f>
        <v>222</v>
      </c>
      <c r="AA228" s="13">
        <f>SUMPRODUCT($T$1:$Z$1,T228:Z228)</f>
        <v>229.95</v>
      </c>
    </row>
    <row r="229" spans="1:27">
      <c r="A229" s="7" t="s">
        <v>496</v>
      </c>
      <c r="B229" s="7" t="s">
        <v>497</v>
      </c>
      <c r="C229" s="16">
        <v>2.034079744</v>
      </c>
      <c r="D229" s="7" t="s">
        <v>134</v>
      </c>
      <c r="E229" s="7" t="s">
        <v>48</v>
      </c>
      <c r="F229" s="15">
        <f>_xlfn.RANK.AVG(AA229,$AA$3:$AA$396,1)</f>
        <v>255</v>
      </c>
      <c r="G229" s="8">
        <v>3.5317072868347199</v>
      </c>
      <c r="H229" s="8">
        <v>4.6513356155330596</v>
      </c>
      <c r="I229" s="8">
        <v>5.4427772995140602</v>
      </c>
      <c r="J229" s="8">
        <v>4.3316065055467403</v>
      </c>
      <c r="K229" s="8">
        <v>-5.5954832209305501</v>
      </c>
      <c r="L229" s="8">
        <v>3.9879178068561201</v>
      </c>
      <c r="M229" s="8">
        <v>-4.30941907767534</v>
      </c>
      <c r="N229" s="8">
        <v>53.602186441463203</v>
      </c>
      <c r="O229" s="7" t="s">
        <v>9</v>
      </c>
      <c r="Q229" s="7" t="s">
        <v>135</v>
      </c>
      <c r="R229" s="9">
        <v>0.89388553081658961</v>
      </c>
      <c r="S229" s="6">
        <v>14.583171999999999</v>
      </c>
      <c r="T229" s="10">
        <f>IFERROR(_xlfn.RANK.AVG(G229,G$3:G$396,0),"")</f>
        <v>239</v>
      </c>
      <c r="U229" s="10">
        <f>IFERROR(_xlfn.RANK.AVG(H229,H$3:H$396,0),"")</f>
        <v>115</v>
      </c>
      <c r="V229" s="10">
        <f>IFERROR(_xlfn.RANK.AVG(I229,I$3:I$396,0),"")</f>
        <v>184</v>
      </c>
      <c r="W229" s="10">
        <f>IFERROR(_xlfn.RANK.AVG(J229,J$3:J$396,0),"")</f>
        <v>281</v>
      </c>
      <c r="X229" s="10">
        <f>IFERROR(_xlfn.RANK.AVG(K229,K$3:K$396,0),"")</f>
        <v>368</v>
      </c>
      <c r="Y229" s="10">
        <f>IFERROR(_xlfn.RANK.AVG(L229,L$3:L$396,0),"")</f>
        <v>194</v>
      </c>
      <c r="Z229" s="10">
        <f>IFERROR(_xlfn.RANK.AVG(M229,M$3:M$396,0),"")</f>
        <v>168</v>
      </c>
      <c r="AA229" s="13">
        <f>SUMPRODUCT($T$1:$Z$1,T229:Z229)</f>
        <v>230.2</v>
      </c>
    </row>
    <row r="230" spans="1:27">
      <c r="A230" s="7" t="s">
        <v>373</v>
      </c>
      <c r="B230" s="7" t="s">
        <v>374</v>
      </c>
      <c r="C230" s="16">
        <v>3.238549248</v>
      </c>
      <c r="D230" s="7" t="s">
        <v>122</v>
      </c>
      <c r="E230" s="7" t="s">
        <v>28</v>
      </c>
      <c r="F230" s="15">
        <f>_xlfn.RANK.AVG(AA230,$AA$3:$AA$396,1)</f>
        <v>256</v>
      </c>
      <c r="G230" s="8">
        <v>4.2276649475097701</v>
      </c>
      <c r="H230" s="8">
        <v>-2.9032965022213002</v>
      </c>
      <c r="I230" s="8">
        <v>-1.54899837164079</v>
      </c>
      <c r="J230" s="8">
        <v>10.426867031275499</v>
      </c>
      <c r="K230" s="8">
        <v>15.405484743691201</v>
      </c>
      <c r="L230" s="8">
        <v>2.4114809648066999</v>
      </c>
      <c r="M230" s="8">
        <v>-5.8394697144908196</v>
      </c>
      <c r="N230" s="8">
        <v>34.688328402486903</v>
      </c>
      <c r="O230" s="7" t="s">
        <v>375</v>
      </c>
      <c r="P230" s="7" t="s">
        <v>376</v>
      </c>
      <c r="Q230" s="7" t="s">
        <v>125</v>
      </c>
      <c r="R230" s="9">
        <v>0.86340990917837523</v>
      </c>
      <c r="S230" s="6">
        <v>7.3768219999999998</v>
      </c>
      <c r="T230" s="10">
        <f>IFERROR(_xlfn.RANK.AVG(G230,G$3:G$396,0),"")</f>
        <v>174</v>
      </c>
      <c r="U230" s="10">
        <f>IFERROR(_xlfn.RANK.AVG(H230,H$3:H$396,0),"")</f>
        <v>376</v>
      </c>
      <c r="V230" s="10">
        <f>IFERROR(_xlfn.RANK.AVG(I230,I$3:I$396,0),"")</f>
        <v>324</v>
      </c>
      <c r="W230" s="10">
        <f>IFERROR(_xlfn.RANK.AVG(J230,J$3:J$396,0),"")</f>
        <v>187</v>
      </c>
      <c r="X230" s="10">
        <f>IFERROR(_xlfn.RANK.AVG(K230,K$3:K$396,0),"")</f>
        <v>218</v>
      </c>
      <c r="Y230" s="10">
        <f>IFERROR(_xlfn.RANK.AVG(L230,L$3:L$396,0),"")</f>
        <v>230</v>
      </c>
      <c r="Z230" s="10">
        <f>IFERROR(_xlfn.RANK.AVG(M230,M$3:M$396,0),"")</f>
        <v>184</v>
      </c>
      <c r="AA230" s="13">
        <f>SUMPRODUCT($T$1:$Z$1,T230:Z230)</f>
        <v>230.35</v>
      </c>
    </row>
    <row r="231" spans="1:27">
      <c r="A231" s="7" t="s">
        <v>379</v>
      </c>
      <c r="B231" s="7" t="s">
        <v>380</v>
      </c>
      <c r="C231" s="16">
        <v>3.1959239679999998</v>
      </c>
      <c r="D231" s="7" t="s">
        <v>134</v>
      </c>
      <c r="E231" s="7" t="s">
        <v>101</v>
      </c>
      <c r="F231" s="15">
        <f>_xlfn.RANK.AVG(AA231,$AA$3:$AA$396,1)</f>
        <v>226</v>
      </c>
      <c r="G231" s="8">
        <v>4.2906575202941903</v>
      </c>
      <c r="H231" s="8">
        <v>4.0847846225111599</v>
      </c>
      <c r="I231" s="8">
        <v>0.90126293915972999</v>
      </c>
      <c r="J231" s="8">
        <v>10.8936106451476</v>
      </c>
      <c r="K231" s="8">
        <v>21.7440341192499</v>
      </c>
      <c r="L231" s="8">
        <v>-1.70576138883198</v>
      </c>
      <c r="M231" s="8">
        <v>-15.337644252075901</v>
      </c>
      <c r="N231" s="8">
        <v>10.665087974018199</v>
      </c>
      <c r="O231" s="7" t="s">
        <v>9</v>
      </c>
      <c r="Q231" s="7" t="s">
        <v>135</v>
      </c>
      <c r="R231" s="9">
        <v>0.79029555600484225</v>
      </c>
      <c r="S231" s="6">
        <v>10.388733999999999</v>
      </c>
      <c r="T231" s="10">
        <f>IFERROR(_xlfn.RANK.AVG(G231,G$3:G$396,0),"")</f>
        <v>170</v>
      </c>
      <c r="U231" s="10">
        <f>IFERROR(_xlfn.RANK.AVG(H231,H$3:H$396,0),"")</f>
        <v>135</v>
      </c>
      <c r="V231" s="10">
        <f>IFERROR(_xlfn.RANK.AVG(I231,I$3:I$396,0),"")</f>
        <v>288</v>
      </c>
      <c r="W231" s="10">
        <f>IFERROR(_xlfn.RANK.AVG(J231,J$3:J$396,0),"")</f>
        <v>182</v>
      </c>
      <c r="X231" s="10">
        <f>IFERROR(_xlfn.RANK.AVG(K231,K$3:K$396,0),"")</f>
        <v>164</v>
      </c>
      <c r="Y231" s="10">
        <f>IFERROR(_xlfn.RANK.AVG(L231,L$3:L$396,0),"")</f>
        <v>316</v>
      </c>
      <c r="Z231" s="10">
        <f>IFERROR(_xlfn.RANK.AVG(M231,M$3:M$396,0),"")</f>
        <v>261</v>
      </c>
      <c r="AA231" s="13">
        <f>SUMPRODUCT($T$1:$Z$1,T231:Z231)</f>
        <v>212.3</v>
      </c>
    </row>
    <row r="232" spans="1:27">
      <c r="A232" s="7" t="s">
        <v>88</v>
      </c>
      <c r="B232" s="7" t="s">
        <v>89</v>
      </c>
      <c r="C232" s="16">
        <v>14.945893376000001</v>
      </c>
      <c r="D232" s="7" t="s">
        <v>7</v>
      </c>
      <c r="E232" s="7" t="s">
        <v>54</v>
      </c>
      <c r="F232" s="15">
        <f>_xlfn.RANK.AVG(AA232,$AA$3:$AA$396,1)</f>
        <v>258</v>
      </c>
      <c r="G232" s="8">
        <v>4.1406993865966797</v>
      </c>
      <c r="H232" s="8">
        <v>4.0101094929637604</v>
      </c>
      <c r="I232" s="8">
        <v>5.1421559377389201</v>
      </c>
      <c r="J232" s="8">
        <v>3.3809075778509001</v>
      </c>
      <c r="K232" s="8">
        <v>6.4607778596748897</v>
      </c>
      <c r="L232" s="8">
        <v>0.14810048815858701</v>
      </c>
      <c r="M232" s="8">
        <v>-30.905145508294801</v>
      </c>
      <c r="N232" s="8">
        <v>-9.1231760037925103</v>
      </c>
      <c r="O232" s="7" t="s">
        <v>9</v>
      </c>
      <c r="P232" s="7" t="s">
        <v>90</v>
      </c>
      <c r="Q232" s="7" t="s">
        <v>0</v>
      </c>
      <c r="R232" s="9">
        <v>0.64039773385876908</v>
      </c>
      <c r="S232" s="6">
        <v>107.50456800000001</v>
      </c>
      <c r="T232" s="10">
        <f>IFERROR(_xlfn.RANK.AVG(G232,G$3:G$396,0),"")</f>
        <v>183</v>
      </c>
      <c r="U232" s="10">
        <f>IFERROR(_xlfn.RANK.AVG(H232,H$3:H$396,0),"")</f>
        <v>139</v>
      </c>
      <c r="V232" s="10">
        <f>IFERROR(_xlfn.RANK.AVG(I232,I$3:I$396,0),"")</f>
        <v>192</v>
      </c>
      <c r="W232" s="10">
        <f>IFERROR(_xlfn.RANK.AVG(J232,J$3:J$396,0),"")</f>
        <v>299</v>
      </c>
      <c r="X232" s="10">
        <f>IFERROR(_xlfn.RANK.AVG(K232,K$3:K$396,0),"")</f>
        <v>297</v>
      </c>
      <c r="Y232" s="10">
        <f>IFERROR(_xlfn.RANK.AVG(L232,L$3:L$396,0),"")</f>
        <v>285</v>
      </c>
      <c r="Z232" s="10">
        <f>IFERROR(_xlfn.RANK.AVG(M232,M$3:M$396,0),"")</f>
        <v>350</v>
      </c>
      <c r="AA232" s="13">
        <f>SUMPRODUCT($T$1:$Z$1,T232:Z232)</f>
        <v>231.2</v>
      </c>
    </row>
    <row r="233" spans="1:27">
      <c r="A233" s="7" t="s">
        <v>550</v>
      </c>
      <c r="B233" s="7" t="s">
        <v>551</v>
      </c>
      <c r="C233" s="16">
        <v>1.781357568</v>
      </c>
      <c r="D233" s="7" t="s">
        <v>63</v>
      </c>
      <c r="E233" s="7" t="s">
        <v>28</v>
      </c>
      <c r="F233" s="15">
        <f>_xlfn.RANK.AVG(AA233,$AA$3:$AA$396,1)</f>
        <v>259</v>
      </c>
      <c r="G233" s="8">
        <v>6.9673757553100604</v>
      </c>
      <c r="H233" s="8">
        <v>0.70130602192481895</v>
      </c>
      <c r="I233" s="8">
        <v>-2.1838150873529099</v>
      </c>
      <c r="J233" s="8">
        <v>3.0821434919668902</v>
      </c>
      <c r="K233" s="8">
        <v>6.7878764307898001</v>
      </c>
      <c r="L233" s="8">
        <v>-4.5872721696263703</v>
      </c>
      <c r="M233" s="8">
        <v>-15.4693891078556</v>
      </c>
      <c r="N233" s="8">
        <v>-9.4378473585886002</v>
      </c>
      <c r="O233" s="7" t="s">
        <v>123</v>
      </c>
      <c r="P233" s="7" t="s">
        <v>552</v>
      </c>
      <c r="Q233" s="7" t="s">
        <v>65</v>
      </c>
      <c r="R233" s="9">
        <v>0.78580297460733572</v>
      </c>
      <c r="S233" s="6">
        <v>3.6591339999999999</v>
      </c>
      <c r="T233" s="10">
        <f>IFERROR(_xlfn.RANK.AVG(G233,G$3:G$396,0),"")</f>
        <v>38</v>
      </c>
      <c r="U233" s="10">
        <f>IFERROR(_xlfn.RANK.AVG(H233,H$3:H$396,0),"")</f>
        <v>289</v>
      </c>
      <c r="V233" s="10">
        <f>IFERROR(_xlfn.RANK.AVG(I233,I$3:I$396,0),"")</f>
        <v>334</v>
      </c>
      <c r="W233" s="10">
        <f>IFERROR(_xlfn.RANK.AVG(J233,J$3:J$396,0),"")</f>
        <v>306</v>
      </c>
      <c r="X233" s="10">
        <f>IFERROR(_xlfn.RANK.AVG(K233,K$3:K$396,0),"")</f>
        <v>293</v>
      </c>
      <c r="Y233" s="10">
        <f>IFERROR(_xlfn.RANK.AVG(L233,L$3:L$396,0),"")</f>
        <v>357</v>
      </c>
      <c r="Z233" s="10">
        <f>IFERROR(_xlfn.RANK.AVG(M233,M$3:M$396,0),"")</f>
        <v>263</v>
      </c>
      <c r="AA233" s="13">
        <f>SUMPRODUCT($T$1:$Z$1,T233:Z233)</f>
        <v>231.5</v>
      </c>
    </row>
    <row r="234" spans="1:27">
      <c r="A234" s="7" t="s">
        <v>604</v>
      </c>
      <c r="B234" s="7" t="s">
        <v>605</v>
      </c>
      <c r="C234" s="16">
        <v>1.5201676799999999</v>
      </c>
      <c r="D234" s="7" t="s">
        <v>42</v>
      </c>
      <c r="E234" s="7" t="s">
        <v>28</v>
      </c>
      <c r="F234" s="15">
        <f>_xlfn.RANK.AVG(AA234,$AA$3:$AA$396,1)</f>
        <v>260</v>
      </c>
      <c r="G234" s="8">
        <v>6.06813669204712</v>
      </c>
      <c r="H234" s="8">
        <v>-1.66512957098639</v>
      </c>
      <c r="I234" s="8">
        <v>-3.40097364400035</v>
      </c>
      <c r="J234" s="8">
        <v>3.4342297576236902</v>
      </c>
      <c r="K234" s="8">
        <v>12.376593318154301</v>
      </c>
      <c r="L234" s="8">
        <v>-7.8076653550794202</v>
      </c>
      <c r="M234" s="8">
        <v>12.591635586598301</v>
      </c>
      <c r="N234" s="8">
        <v>50.530232242975401</v>
      </c>
      <c r="O234" s="7" t="s">
        <v>108</v>
      </c>
      <c r="P234" s="7" t="s">
        <v>68</v>
      </c>
      <c r="Q234" s="7" t="s">
        <v>45</v>
      </c>
      <c r="R234" s="9">
        <v>0.89180174151511238</v>
      </c>
      <c r="S234" s="6">
        <v>7.1222114999999997</v>
      </c>
      <c r="T234" s="10">
        <f>IFERROR(_xlfn.RANK.AVG(G234,G$3:G$396,0),"")</f>
        <v>60</v>
      </c>
      <c r="U234" s="10">
        <f>IFERROR(_xlfn.RANK.AVG(H234,H$3:H$396,0),"")</f>
        <v>360</v>
      </c>
      <c r="V234" s="10">
        <f>IFERROR(_xlfn.RANK.AVG(I234,I$3:I$396,0),"")</f>
        <v>349</v>
      </c>
      <c r="W234" s="10">
        <f>IFERROR(_xlfn.RANK.AVG(J234,J$3:J$396,0),"")</f>
        <v>295</v>
      </c>
      <c r="X234" s="10">
        <f>IFERROR(_xlfn.RANK.AVG(K234,K$3:K$396,0),"")</f>
        <v>241</v>
      </c>
      <c r="Y234" s="10">
        <f>IFERROR(_xlfn.RANK.AVG(L234,L$3:L$396,0),"")</f>
        <v>388</v>
      </c>
      <c r="Z234" s="10">
        <f>IFERROR(_xlfn.RANK.AVG(M234,M$3:M$396,0),"")</f>
        <v>67</v>
      </c>
      <c r="AA234" s="13">
        <f>SUMPRODUCT($T$1:$Z$1,T234:Z234)</f>
        <v>231.8</v>
      </c>
    </row>
    <row r="235" spans="1:27">
      <c r="A235" s="7" t="s">
        <v>613</v>
      </c>
      <c r="B235" s="7" t="s">
        <v>614</v>
      </c>
      <c r="C235" s="16">
        <v>1.421341696</v>
      </c>
      <c r="D235" s="7" t="s">
        <v>185</v>
      </c>
      <c r="E235" s="7" t="s">
        <v>48</v>
      </c>
      <c r="F235" s="15">
        <f>_xlfn.RANK.AVG(AA235,$AA$3:$AA$396,1)</f>
        <v>261</v>
      </c>
      <c r="G235" s="8">
        <v>3.8333709239959699</v>
      </c>
      <c r="H235" s="8">
        <v>1.2725975834780601</v>
      </c>
      <c r="I235" s="8">
        <v>3.3695157254722199</v>
      </c>
      <c r="J235" s="8">
        <v>5.9201498837634796</v>
      </c>
      <c r="K235" s="8">
        <v>4.9025020859174004</v>
      </c>
      <c r="L235" s="8">
        <v>4.4849340099018198</v>
      </c>
      <c r="M235" s="8">
        <v>-6.7115536607606296</v>
      </c>
      <c r="N235" s="8">
        <v>55.4304946343319</v>
      </c>
      <c r="O235" s="7" t="s">
        <v>9</v>
      </c>
      <c r="P235" s="7" t="s">
        <v>57</v>
      </c>
      <c r="Q235" s="7" t="s">
        <v>186</v>
      </c>
      <c r="R235" s="9">
        <v>0.80248492080586087</v>
      </c>
      <c r="S235" s="6">
        <v>5.5095254999999996</v>
      </c>
      <c r="T235" s="10">
        <f>IFERROR(_xlfn.RANK.AVG(G235,G$3:G$396,0),"")</f>
        <v>213</v>
      </c>
      <c r="U235" s="10">
        <f>IFERROR(_xlfn.RANK.AVG(H235,H$3:H$396,0),"")</f>
        <v>256</v>
      </c>
      <c r="V235" s="10">
        <f>IFERROR(_xlfn.RANK.AVG(I235,I$3:I$396,0),"")</f>
        <v>228</v>
      </c>
      <c r="W235" s="10">
        <f>IFERROR(_xlfn.RANK.AVG(J235,J$3:J$396,0),"")</f>
        <v>257</v>
      </c>
      <c r="X235" s="10">
        <f>IFERROR(_xlfn.RANK.AVG(K235,K$3:K$396,0),"")</f>
        <v>307</v>
      </c>
      <c r="Y235" s="10">
        <f>IFERROR(_xlfn.RANK.AVG(L235,L$3:L$396,0),"")</f>
        <v>180</v>
      </c>
      <c r="Z235" s="10">
        <f>IFERROR(_xlfn.RANK.AVG(M235,M$3:M$396,0),"")</f>
        <v>193</v>
      </c>
      <c r="AA235" s="13">
        <f>SUMPRODUCT($T$1:$Z$1,T235:Z235)</f>
        <v>231.95</v>
      </c>
    </row>
    <row r="236" spans="1:27">
      <c r="A236" s="7" t="s">
        <v>258</v>
      </c>
      <c r="B236" s="7" t="s">
        <v>259</v>
      </c>
      <c r="C236" s="16">
        <v>5.210387968</v>
      </c>
      <c r="D236" s="7" t="s">
        <v>7</v>
      </c>
      <c r="E236" s="7" t="s">
        <v>54</v>
      </c>
      <c r="F236" s="15">
        <f>_xlfn.RANK.AVG(AA236,$AA$3:$AA$396,1)</f>
        <v>263</v>
      </c>
      <c r="G236" s="8">
        <v>3.7837836742401101</v>
      </c>
      <c r="H236" s="8">
        <v>4.2620676922680003</v>
      </c>
      <c r="I236" s="8">
        <v>8.4249128523302694</v>
      </c>
      <c r="J236" s="8">
        <v>0.25857132880429101</v>
      </c>
      <c r="K236" s="8">
        <v>1.3850735285422899</v>
      </c>
      <c r="L236" s="8">
        <v>1.4393422614853399</v>
      </c>
      <c r="M236" s="8">
        <v>-29.2382047145576</v>
      </c>
      <c r="N236" s="8">
        <v>-9.70239875436536</v>
      </c>
      <c r="O236" s="7" t="s">
        <v>9</v>
      </c>
      <c r="P236" s="7" t="s">
        <v>22</v>
      </c>
      <c r="Q236" s="7" t="s">
        <v>0</v>
      </c>
      <c r="R236" s="9">
        <v>0.64926519592892495</v>
      </c>
      <c r="S236" s="6">
        <v>39.491332</v>
      </c>
      <c r="T236" s="10">
        <f>IFERROR(_xlfn.RANK.AVG(G236,G$3:G$396,0),"")</f>
        <v>218</v>
      </c>
      <c r="U236" s="10">
        <f>IFERROR(_xlfn.RANK.AVG(H236,H$3:H$396,0),"")</f>
        <v>127</v>
      </c>
      <c r="V236" s="10">
        <f>IFERROR(_xlfn.RANK.AVG(I236,I$3:I$396,0),"")</f>
        <v>116</v>
      </c>
      <c r="W236" s="10">
        <f>IFERROR(_xlfn.RANK.AVG(J236,J$3:J$396,0),"")</f>
        <v>342</v>
      </c>
      <c r="X236" s="10">
        <f>IFERROR(_xlfn.RANK.AVG(K236,K$3:K$396,0),"")</f>
        <v>337</v>
      </c>
      <c r="Y236" s="10">
        <f>IFERROR(_xlfn.RANK.AVG(L236,L$3:L$396,0),"")</f>
        <v>251</v>
      </c>
      <c r="Z236" s="10">
        <f>IFERROR(_xlfn.RANK.AVG(M236,M$3:M$396,0),"")</f>
        <v>343</v>
      </c>
      <c r="AA236" s="13">
        <f>SUMPRODUCT($T$1:$Z$1,T236:Z236)</f>
        <v>232.8</v>
      </c>
    </row>
    <row r="237" spans="1:27">
      <c r="A237" s="7" t="s">
        <v>381</v>
      </c>
      <c r="B237" s="7" t="s">
        <v>382</v>
      </c>
      <c r="C237" s="16">
        <v>3.186473984</v>
      </c>
      <c r="D237" s="7" t="s">
        <v>122</v>
      </c>
      <c r="E237" s="7" t="s">
        <v>101</v>
      </c>
      <c r="F237" s="15">
        <f>_xlfn.RANK.AVG(AA237,$AA$3:$AA$396,1)</f>
        <v>228</v>
      </c>
      <c r="G237" s="8">
        <v>6.0697984695434597</v>
      </c>
      <c r="H237" s="8">
        <v>-2.0780417064636199</v>
      </c>
      <c r="I237" s="8">
        <v>0.122431171603155</v>
      </c>
      <c r="J237" s="8">
        <v>3.87810609221102</v>
      </c>
      <c r="K237" s="8">
        <v>18.403855049255899</v>
      </c>
      <c r="L237" s="8">
        <v>1.0305165347279399</v>
      </c>
      <c r="M237" s="8">
        <v>-9.0841072266738401</v>
      </c>
      <c r="N237" s="8">
        <v>-8.3213825771438401</v>
      </c>
      <c r="O237" s="7" t="s">
        <v>123</v>
      </c>
      <c r="P237" s="7" t="s">
        <v>68</v>
      </c>
      <c r="Q237" s="7" t="s">
        <v>125</v>
      </c>
      <c r="R237" s="9">
        <v>0.85530195129968867</v>
      </c>
      <c r="S237" s="6">
        <v>11.119517999999999</v>
      </c>
      <c r="T237" s="10">
        <f>IFERROR(_xlfn.RANK.AVG(G237,G$3:G$396,0),"")</f>
        <v>59</v>
      </c>
      <c r="U237" s="10">
        <f>IFERROR(_xlfn.RANK.AVG(H237,H$3:H$396,0),"")</f>
        <v>369</v>
      </c>
      <c r="V237" s="10">
        <f>IFERROR(_xlfn.RANK.AVG(I237,I$3:I$396,0),"")</f>
        <v>296</v>
      </c>
      <c r="W237" s="10">
        <f>IFERROR(_xlfn.RANK.AVG(J237,J$3:J$396,0),"")</f>
        <v>286</v>
      </c>
      <c r="X237" s="10">
        <f>IFERROR(_xlfn.RANK.AVG(K237,K$3:K$396,0),"")</f>
        <v>199</v>
      </c>
      <c r="Y237" s="10">
        <f>IFERROR(_xlfn.RANK.AVG(L237,L$3:L$396,0),"")</f>
        <v>263</v>
      </c>
      <c r="Z237" s="10">
        <f>IFERROR(_xlfn.RANK.AVG(M237,M$3:M$396,0),"")</f>
        <v>201</v>
      </c>
      <c r="AA237" s="13">
        <f>SUMPRODUCT($T$1:$Z$1,T237:Z237)</f>
        <v>214.8</v>
      </c>
    </row>
    <row r="238" spans="1:27">
      <c r="A238" s="7" t="s">
        <v>512</v>
      </c>
      <c r="B238" s="7" t="s">
        <v>513</v>
      </c>
      <c r="C238" s="16">
        <v>1.944921216</v>
      </c>
      <c r="D238" s="7" t="s">
        <v>7</v>
      </c>
      <c r="E238" s="7" t="s">
        <v>119</v>
      </c>
      <c r="F238" s="15">
        <f>_xlfn.RANK.AVG(AA238,$AA$3:$AA$396,1)</f>
        <v>265</v>
      </c>
      <c r="G238" s="8">
        <v>0.33112582564353898</v>
      </c>
      <c r="H238" s="8">
        <v>7.9535333038168696</v>
      </c>
      <c r="I238" s="8">
        <v>5.0469360047708403</v>
      </c>
      <c r="J238" s="8">
        <v>9.7178075698958608</v>
      </c>
      <c r="K238" s="8">
        <v>44.1152822318736</v>
      </c>
      <c r="L238" s="8">
        <v>5.2297887378820196</v>
      </c>
      <c r="M238" s="8">
        <v>-45.7558070518661</v>
      </c>
      <c r="N238" s="8">
        <v>-46.672427668774503</v>
      </c>
      <c r="O238" s="7" t="s">
        <v>9</v>
      </c>
      <c r="P238" s="7" t="s">
        <v>514</v>
      </c>
      <c r="Q238" s="7" t="s">
        <v>0</v>
      </c>
      <c r="R238" s="9">
        <v>0.52912833833006412</v>
      </c>
      <c r="S238" s="6">
        <v>11.076235</v>
      </c>
      <c r="T238" s="10">
        <f>IFERROR(_xlfn.RANK.AVG(G238,G$3:G$396,0),"")</f>
        <v>346</v>
      </c>
      <c r="U238" s="10">
        <f>IFERROR(_xlfn.RANK.AVG(H238,H$3:H$396,0),"")</f>
        <v>40</v>
      </c>
      <c r="V238" s="10">
        <f>IFERROR(_xlfn.RANK.AVG(I238,I$3:I$396,0),"")</f>
        <v>193</v>
      </c>
      <c r="W238" s="10">
        <f>IFERROR(_xlfn.RANK.AVG(J238,J$3:J$396,0),"")</f>
        <v>197</v>
      </c>
      <c r="X238" s="10">
        <f>IFERROR(_xlfn.RANK.AVG(K238,K$3:K$396,0),"")</f>
        <v>56</v>
      </c>
      <c r="Y238" s="10">
        <f>IFERROR(_xlfn.RANK.AVG(L238,L$3:L$396,0),"")</f>
        <v>159</v>
      </c>
      <c r="Z238" s="10">
        <f>IFERROR(_xlfn.RANK.AVG(M238,M$3:M$396,0),"")</f>
        <v>381</v>
      </c>
      <c r="AA238" s="13">
        <f>SUMPRODUCT($T$1:$Z$1,T238:Z238)</f>
        <v>233.10000000000002</v>
      </c>
    </row>
    <row r="239" spans="1:27">
      <c r="A239" s="7" t="s">
        <v>738</v>
      </c>
      <c r="B239" s="7" t="s">
        <v>739</v>
      </c>
      <c r="C239" s="16">
        <v>0.87396268799999999</v>
      </c>
      <c r="D239" s="7" t="s">
        <v>185</v>
      </c>
      <c r="E239" s="7" t="s">
        <v>48</v>
      </c>
      <c r="F239" s="15">
        <f>_xlfn.RANK.AVG(AA239,$AA$3:$AA$396,1)</f>
        <v>266</v>
      </c>
      <c r="G239" s="8">
        <v>2.2582628726959202</v>
      </c>
      <c r="H239" s="8">
        <v>2.2751856488177502</v>
      </c>
      <c r="I239" s="8">
        <v>3.3612109665863299</v>
      </c>
      <c r="J239" s="8">
        <v>14.4891337283791</v>
      </c>
      <c r="K239" s="8">
        <v>14.4801237377802</v>
      </c>
      <c r="L239" s="8">
        <v>-0.44124020146178999</v>
      </c>
      <c r="M239" s="8">
        <v>-13.6550624650593</v>
      </c>
      <c r="N239" s="8"/>
      <c r="O239" s="7" t="s">
        <v>9</v>
      </c>
      <c r="P239" s="7" t="s">
        <v>57</v>
      </c>
      <c r="Q239" s="7" t="s">
        <v>186</v>
      </c>
      <c r="R239" s="9">
        <v>0.75345936868982655</v>
      </c>
      <c r="S239" s="6">
        <v>2.213641</v>
      </c>
      <c r="T239" s="10">
        <f>IFERROR(_xlfn.RANK.AVG(G239,G$3:G$396,0),"")</f>
        <v>306</v>
      </c>
      <c r="U239" s="10">
        <f>IFERROR(_xlfn.RANK.AVG(H239,H$3:H$396,0),"")</f>
        <v>210</v>
      </c>
      <c r="V239" s="10">
        <f>IFERROR(_xlfn.RANK.AVG(I239,I$3:I$396,0),"")</f>
        <v>229</v>
      </c>
      <c r="W239" s="10">
        <f>IFERROR(_xlfn.RANK.AVG(J239,J$3:J$396,0),"")</f>
        <v>141</v>
      </c>
      <c r="X239" s="10">
        <f>IFERROR(_xlfn.RANK.AVG(K239,K$3:K$396,0),"")</f>
        <v>226</v>
      </c>
      <c r="Y239" s="10">
        <f>IFERROR(_xlfn.RANK.AVG(L239,L$3:L$396,0),"")</f>
        <v>300</v>
      </c>
      <c r="Z239" s="10">
        <f>IFERROR(_xlfn.RANK.AVG(M239,M$3:M$396,0),"")</f>
        <v>243</v>
      </c>
      <c r="AA239" s="13">
        <f>SUMPRODUCT($T$1:$Z$1,T239:Z239)</f>
        <v>233.25000000000003</v>
      </c>
    </row>
    <row r="240" spans="1:27">
      <c r="A240" s="7" t="s">
        <v>943</v>
      </c>
      <c r="B240" s="7" t="s">
        <v>944</v>
      </c>
      <c r="C240" s="16">
        <v>0.22707513600000001</v>
      </c>
      <c r="D240" s="7" t="s">
        <v>621</v>
      </c>
      <c r="E240" s="7" t="s">
        <v>119</v>
      </c>
      <c r="F240" s="15">
        <f>_xlfn.RANK.AVG(AA240,$AA$3:$AA$396,1)</f>
        <v>267</v>
      </c>
      <c r="G240" s="8">
        <v>0</v>
      </c>
      <c r="H240" s="8">
        <v>1.8363470456833599</v>
      </c>
      <c r="I240" s="8">
        <v>-1.1652756826505499</v>
      </c>
      <c r="J240" s="8">
        <v>31.1088308274268</v>
      </c>
      <c r="K240" s="8">
        <v>62.587618054005098</v>
      </c>
      <c r="L240" s="8">
        <v>0.73301663414711005</v>
      </c>
      <c r="M240" s="8">
        <v>1.3267111181561699</v>
      </c>
      <c r="N240" s="8">
        <v>13.4659524517431</v>
      </c>
      <c r="O240" s="7" t="s">
        <v>145</v>
      </c>
      <c r="Q240" s="7" t="s">
        <v>145</v>
      </c>
      <c r="R240" s="9">
        <v>0.92135434509377634</v>
      </c>
      <c r="S240" s="6">
        <v>5.8744440000000004</v>
      </c>
      <c r="T240" s="10">
        <f>IFERROR(_xlfn.RANK.AVG(G240,G$3:G$396,0),"")</f>
        <v>372</v>
      </c>
      <c r="U240" s="10">
        <f>IFERROR(_xlfn.RANK.AVG(H240,H$3:H$396,0),"")</f>
        <v>235</v>
      </c>
      <c r="V240" s="10">
        <f>IFERROR(_xlfn.RANK.AVG(I240,I$3:I$396,0),"")</f>
        <v>317</v>
      </c>
      <c r="W240" s="10">
        <f>IFERROR(_xlfn.RANK.AVG(J240,J$3:J$396,0),"")</f>
        <v>40</v>
      </c>
      <c r="X240" s="10">
        <f>IFERROR(_xlfn.RANK.AVG(K240,K$3:K$396,0),"")</f>
        <v>25</v>
      </c>
      <c r="Y240" s="10">
        <f>IFERROR(_xlfn.RANK.AVG(L240,L$3:L$396,0),"")</f>
        <v>269</v>
      </c>
      <c r="Z240" s="10">
        <f>IFERROR(_xlfn.RANK.AVG(M240,M$3:M$396,0),"")</f>
        <v>133</v>
      </c>
      <c r="AA240" s="13">
        <f>SUMPRODUCT($T$1:$Z$1,T240:Z240)</f>
        <v>233.95</v>
      </c>
    </row>
    <row r="241" spans="1:27">
      <c r="A241" s="7" t="s">
        <v>99</v>
      </c>
      <c r="B241" s="7" t="s">
        <v>100</v>
      </c>
      <c r="C241" s="16">
        <v>12.046323712</v>
      </c>
      <c r="D241" s="7" t="s">
        <v>7</v>
      </c>
      <c r="E241" s="7" t="s">
        <v>101</v>
      </c>
      <c r="F241" s="15">
        <f>_xlfn.RANK.AVG(AA241,$AA$3:$AA$396,1)</f>
        <v>229</v>
      </c>
      <c r="G241" s="8">
        <v>6.0743322372436497</v>
      </c>
      <c r="H241" s="8">
        <v>1.13051921328184</v>
      </c>
      <c r="I241" s="8">
        <v>3.2683664241655301</v>
      </c>
      <c r="J241" s="8">
        <v>1.7666552819080501</v>
      </c>
      <c r="K241" s="8">
        <v>-2.79916565391563</v>
      </c>
      <c r="L241" s="8">
        <v>-2.4086207615947299</v>
      </c>
      <c r="M241" s="8">
        <v>-13.649857336660199</v>
      </c>
      <c r="N241" s="8">
        <v>34.427851021910499</v>
      </c>
      <c r="O241" s="7" t="s">
        <v>9</v>
      </c>
      <c r="P241" s="7" t="s">
        <v>22</v>
      </c>
      <c r="Q241" s="7" t="s">
        <v>0</v>
      </c>
      <c r="R241" s="9">
        <v>0.77401954047535837</v>
      </c>
      <c r="S241" s="6">
        <v>75.125432000000004</v>
      </c>
      <c r="T241" s="10">
        <f>IFERROR(_xlfn.RANK.AVG(G241,G$3:G$396,0),"")</f>
        <v>58</v>
      </c>
      <c r="U241" s="10">
        <f>IFERROR(_xlfn.RANK.AVG(H241,H$3:H$396,0),"")</f>
        <v>266</v>
      </c>
      <c r="V241" s="10">
        <f>IFERROR(_xlfn.RANK.AVG(I241,I$3:I$396,0),"")</f>
        <v>235</v>
      </c>
      <c r="W241" s="10">
        <f>IFERROR(_xlfn.RANK.AVG(J241,J$3:J$396,0),"")</f>
        <v>317</v>
      </c>
      <c r="X241" s="10">
        <f>IFERROR(_xlfn.RANK.AVG(K241,K$3:K$396,0),"")</f>
        <v>359</v>
      </c>
      <c r="Y241" s="10">
        <f>IFERROR(_xlfn.RANK.AVG(L241,L$3:L$396,0),"")</f>
        <v>324</v>
      </c>
      <c r="Z241" s="10">
        <f>IFERROR(_xlfn.RANK.AVG(M241,M$3:M$396,0),"")</f>
        <v>241</v>
      </c>
      <c r="AA241" s="13">
        <f>SUMPRODUCT($T$1:$Z$1,T241:Z241)</f>
        <v>214.89999999999998</v>
      </c>
    </row>
    <row r="242" spans="1:27">
      <c r="A242" s="17" t="s">
        <v>917</v>
      </c>
      <c r="B242" s="17" t="s">
        <v>918</v>
      </c>
      <c r="C242" s="18">
        <v>0.29237750400000001</v>
      </c>
      <c r="D242" s="17" t="s">
        <v>621</v>
      </c>
      <c r="E242" s="17" t="s">
        <v>101</v>
      </c>
      <c r="F242" s="19">
        <f>_xlfn.RANK.AVG(AA242,$AA$3:$AA$396,1)</f>
        <v>230</v>
      </c>
      <c r="G242" s="21">
        <v>0</v>
      </c>
      <c r="H242" s="8">
        <v>8.0807544168536101</v>
      </c>
      <c r="I242" s="8">
        <v>7.2438652902019101</v>
      </c>
      <c r="J242" s="8">
        <v>9.4357389346162002</v>
      </c>
      <c r="K242" s="8">
        <v>36.066237225052298</v>
      </c>
      <c r="L242" s="8">
        <v>10.9490021493027</v>
      </c>
      <c r="M242" s="8">
        <v>-4.4700536745176196</v>
      </c>
      <c r="N242" s="8">
        <v>0.385257963697128</v>
      </c>
      <c r="O242" s="17" t="s">
        <v>115</v>
      </c>
      <c r="P242" s="17"/>
      <c r="Q242" s="17" t="s">
        <v>622</v>
      </c>
      <c r="R242" s="21">
        <v>0.84743296354000708</v>
      </c>
      <c r="S242" s="22">
        <v>9.9314499999999999</v>
      </c>
      <c r="T242" s="23">
        <f>IFERROR(_xlfn.RANK.AVG(G242,G$3:G$396,0),"")</f>
        <v>372</v>
      </c>
      <c r="U242" s="23">
        <f>IFERROR(_xlfn.RANK.AVG(H242,H$3:H$396,0),"")</f>
        <v>36</v>
      </c>
      <c r="V242" s="23">
        <f>IFERROR(_xlfn.RANK.AVG(I242,I$3:I$396,0),"")</f>
        <v>139</v>
      </c>
      <c r="W242" s="23">
        <f>IFERROR(_xlfn.RANK.AVG(J242,J$3:J$396,0),"")</f>
        <v>204</v>
      </c>
      <c r="X242" s="23">
        <f>IFERROR(_xlfn.RANK.AVG(K242,K$3:K$396,0),"")</f>
        <v>82</v>
      </c>
      <c r="Y242" s="23">
        <f>IFERROR(_xlfn.RANK.AVG(L242,L$3:L$396,0),"")</f>
        <v>69</v>
      </c>
      <c r="Z242" s="23">
        <f>IFERROR(_xlfn.RANK.AVG(M242,M$3:M$396,0),"")</f>
        <v>170</v>
      </c>
      <c r="AA242" s="24">
        <f>SUMPRODUCT($T$1:$Z$1,T242:Z242)</f>
        <v>215.19999999999996</v>
      </c>
    </row>
    <row r="243" spans="1:27">
      <c r="A243" s="7" t="s">
        <v>338</v>
      </c>
      <c r="B243" s="7" t="s">
        <v>339</v>
      </c>
      <c r="C243" s="16">
        <v>3.8355873279999999</v>
      </c>
      <c r="D243" s="7" t="s">
        <v>7</v>
      </c>
      <c r="E243" s="7" t="s">
        <v>8</v>
      </c>
      <c r="F243" s="15">
        <f>_xlfn.RANK.AVG(AA243,$AA$3:$AA$396,1)</f>
        <v>270</v>
      </c>
      <c r="G243" s="8">
        <v>3.7135276794433598</v>
      </c>
      <c r="H243" s="8">
        <v>1.3440859939393599</v>
      </c>
      <c r="I243" s="8">
        <v>1.2896279594137601</v>
      </c>
      <c r="J243" s="8">
        <v>7.0174701489943203</v>
      </c>
      <c r="K243" s="8">
        <v>13.373692603646701</v>
      </c>
      <c r="L243" s="8">
        <v>4.6350320294825398</v>
      </c>
      <c r="M243" s="8">
        <v>9.3057367425928703</v>
      </c>
      <c r="N243" s="8">
        <v>78.517407419248997</v>
      </c>
      <c r="O243" s="7" t="s">
        <v>9</v>
      </c>
      <c r="P243" s="7" t="s">
        <v>14</v>
      </c>
      <c r="Q243" s="7" t="s">
        <v>0</v>
      </c>
      <c r="R243" s="9">
        <v>0.97014925812679753</v>
      </c>
      <c r="S243" s="6">
        <v>12.856343000000001</v>
      </c>
      <c r="T243" s="10">
        <f>IFERROR(_xlfn.RANK.AVG(G243,G$3:G$396,0),"")</f>
        <v>225</v>
      </c>
      <c r="U243" s="10">
        <f>IFERROR(_xlfn.RANK.AVG(H243,H$3:H$396,0),"")</f>
        <v>250</v>
      </c>
      <c r="V243" s="10">
        <f>IFERROR(_xlfn.RANK.AVG(I243,I$3:I$396,0),"")</f>
        <v>279</v>
      </c>
      <c r="W243" s="10">
        <f>IFERROR(_xlfn.RANK.AVG(J243,J$3:J$396,0),"")</f>
        <v>245</v>
      </c>
      <c r="X243" s="10">
        <f>IFERROR(_xlfn.RANK.AVG(K243,K$3:K$396,0),"")</f>
        <v>232</v>
      </c>
      <c r="Y243" s="10">
        <f>IFERROR(_xlfn.RANK.AVG(L243,L$3:L$396,0),"")</f>
        <v>178</v>
      </c>
      <c r="Z243" s="10">
        <f>IFERROR(_xlfn.RANK.AVG(M243,M$3:M$396,0),"")</f>
        <v>88</v>
      </c>
      <c r="AA243" s="13">
        <f>SUMPRODUCT($T$1:$Z$1,T243:Z243)</f>
        <v>235.9</v>
      </c>
    </row>
    <row r="244" spans="1:27">
      <c r="A244" s="7" t="s">
        <v>358</v>
      </c>
      <c r="B244" s="7" t="s">
        <v>359</v>
      </c>
      <c r="C244" s="16">
        <v>3.5205649920000002</v>
      </c>
      <c r="D244" s="7" t="s">
        <v>7</v>
      </c>
      <c r="E244" s="7" t="s">
        <v>54</v>
      </c>
      <c r="F244" s="15">
        <f>_xlfn.RANK.AVG(AA244,$AA$3:$AA$396,1)</f>
        <v>271.5</v>
      </c>
      <c r="G244" s="8">
        <v>0</v>
      </c>
      <c r="H244" s="8">
        <v>2.7758290264961998</v>
      </c>
      <c r="I244" s="8">
        <v>7.4182904580312599</v>
      </c>
      <c r="J244" s="8">
        <v>8.9385459382958192</v>
      </c>
      <c r="K244" s="8">
        <v>6.3784887069540597</v>
      </c>
      <c r="L244" s="8">
        <v>7.2214049258395798</v>
      </c>
      <c r="M244" s="8">
        <v>0.71316874798177399</v>
      </c>
      <c r="N244" s="8">
        <v>39.820509528866701</v>
      </c>
      <c r="O244" s="7" t="s">
        <v>360</v>
      </c>
      <c r="P244" s="7" t="s">
        <v>361</v>
      </c>
      <c r="Q244" s="7" t="s">
        <v>0</v>
      </c>
      <c r="R244" s="9">
        <v>0.83380839433441334</v>
      </c>
      <c r="S244" s="6">
        <v>19.546244000000002</v>
      </c>
      <c r="T244" s="10">
        <f>IFERROR(_xlfn.RANK.AVG(G244,G$3:G$396,0),"")</f>
        <v>372</v>
      </c>
      <c r="U244" s="10">
        <f>IFERROR(_xlfn.RANK.AVG(H244,H$3:H$396,0),"")</f>
        <v>184</v>
      </c>
      <c r="V244" s="10">
        <f>IFERROR(_xlfn.RANK.AVG(I244,I$3:I$396,0),"")</f>
        <v>135</v>
      </c>
      <c r="W244" s="10">
        <f>IFERROR(_xlfn.RANK.AVG(J244,J$3:J$396,0),"")</f>
        <v>213</v>
      </c>
      <c r="X244" s="10">
        <f>IFERROR(_xlfn.RANK.AVG(K244,K$3:K$396,0),"")</f>
        <v>299</v>
      </c>
      <c r="Y244" s="10">
        <f>IFERROR(_xlfn.RANK.AVG(L244,L$3:L$396,0),"")</f>
        <v>126</v>
      </c>
      <c r="Z244" s="10">
        <f>IFERROR(_xlfn.RANK.AVG(M244,M$3:M$396,0),"")</f>
        <v>138</v>
      </c>
      <c r="AA244" s="13">
        <f>SUMPRODUCT($T$1:$Z$1,T244:Z244)</f>
        <v>235.95000000000002</v>
      </c>
    </row>
    <row r="245" spans="1:27">
      <c r="A245" s="7" t="s">
        <v>862</v>
      </c>
      <c r="B245" s="7" t="s">
        <v>863</v>
      </c>
      <c r="C245" s="16">
        <v>0.50446457600000005</v>
      </c>
      <c r="D245" s="7" t="s">
        <v>7</v>
      </c>
      <c r="E245" s="7" t="s">
        <v>28</v>
      </c>
      <c r="F245" s="15">
        <f>_xlfn.RANK.AVG(AA245,$AA$3:$AA$396,1)</f>
        <v>271.5</v>
      </c>
      <c r="G245" s="8">
        <v>4.4174489974975604</v>
      </c>
      <c r="H245" s="8">
        <v>2.5481357125005699</v>
      </c>
      <c r="I245" s="8">
        <v>1.1731899234449901</v>
      </c>
      <c r="J245" s="8">
        <v>-2.34293095576504</v>
      </c>
      <c r="K245" s="8"/>
      <c r="L245" s="8">
        <v>-7.0805499075048397</v>
      </c>
      <c r="M245" s="8"/>
      <c r="N245" s="8"/>
      <c r="O245" s="7" t="s">
        <v>9</v>
      </c>
      <c r="P245" s="7" t="s">
        <v>677</v>
      </c>
      <c r="Q245" s="7" t="s">
        <v>0</v>
      </c>
      <c r="R245" s="9">
        <v>0.91372355646810888</v>
      </c>
      <c r="S245" s="6">
        <v>2.9213257499999998</v>
      </c>
      <c r="T245" s="10">
        <f>IFERROR(_xlfn.RANK.AVG(G245,G$3:G$396,0),"")</f>
        <v>154</v>
      </c>
      <c r="U245" s="10">
        <f>IFERROR(_xlfn.RANK.AVG(H245,H$3:H$396,0),"")</f>
        <v>197</v>
      </c>
      <c r="V245" s="10">
        <f>IFERROR(_xlfn.RANK.AVG(I245,I$3:I$396,0),"")</f>
        <v>280</v>
      </c>
      <c r="W245" s="10">
        <f>IFERROR(_xlfn.RANK.AVG(J245,J$3:J$396,0),"")</f>
        <v>363</v>
      </c>
      <c r="X245" s="10" t="str">
        <f>IFERROR(_xlfn.RANK.AVG(K245,K$3:K$396,0),"")</f>
        <v/>
      </c>
      <c r="Y245" s="10">
        <f>IFERROR(_xlfn.RANK.AVG(L245,L$3:L$396,0),"")</f>
        <v>383</v>
      </c>
      <c r="Z245" s="10" t="str">
        <f>IFERROR(_xlfn.RANK.AVG(M245,M$3:M$396,0),"")</f>
        <v/>
      </c>
      <c r="AA245" s="13">
        <f>SUMPRODUCT($T$1:$Z$1,T245:Z245)</f>
        <v>235.95000000000002</v>
      </c>
    </row>
    <row r="246" spans="1:27">
      <c r="A246" s="7" t="s">
        <v>66</v>
      </c>
      <c r="B246" s="7" t="s">
        <v>67</v>
      </c>
      <c r="C246" s="16">
        <v>17.085077504000001</v>
      </c>
      <c r="D246" s="7" t="s">
        <v>7</v>
      </c>
      <c r="E246" s="7" t="s">
        <v>48</v>
      </c>
      <c r="F246" s="15">
        <f>_xlfn.RANK.AVG(AA246,$AA$3:$AA$396,1)</f>
        <v>273</v>
      </c>
      <c r="G246" s="8">
        <v>2.2258594036102299</v>
      </c>
      <c r="H246" s="8">
        <v>2.4354466980984499</v>
      </c>
      <c r="I246" s="8">
        <v>4.7405005873302901</v>
      </c>
      <c r="J246" s="8">
        <v>9.5201067234837602</v>
      </c>
      <c r="K246" s="8">
        <v>3.3806583200076199</v>
      </c>
      <c r="L246" s="8">
        <v>3.43565006314503</v>
      </c>
      <c r="M246" s="8">
        <v>-1.67087703056693</v>
      </c>
      <c r="N246" s="8">
        <v>55.911005827122302</v>
      </c>
      <c r="O246" s="7" t="s">
        <v>9</v>
      </c>
      <c r="P246" s="7" t="s">
        <v>68</v>
      </c>
      <c r="Q246" s="7" t="s">
        <v>0</v>
      </c>
      <c r="R246" s="9">
        <v>0.93425071939705573</v>
      </c>
      <c r="S246" s="6">
        <v>91.001136000000002</v>
      </c>
      <c r="T246" s="10">
        <f>IFERROR(_xlfn.RANK.AVG(G246,G$3:G$396,0),"")</f>
        <v>307</v>
      </c>
      <c r="U246" s="10">
        <f>IFERROR(_xlfn.RANK.AVG(H246,H$3:H$396,0),"")</f>
        <v>203</v>
      </c>
      <c r="V246" s="10">
        <f>IFERROR(_xlfn.RANK.AVG(I246,I$3:I$396,0),"")</f>
        <v>198</v>
      </c>
      <c r="W246" s="10">
        <f>IFERROR(_xlfn.RANK.AVG(J246,J$3:J$396,0),"")</f>
        <v>202</v>
      </c>
      <c r="X246" s="10">
        <f>IFERROR(_xlfn.RANK.AVG(K246,K$3:K$396,0),"")</f>
        <v>321</v>
      </c>
      <c r="Y246" s="10">
        <f>IFERROR(_xlfn.RANK.AVG(L246,L$3:L$396,0),"")</f>
        <v>204</v>
      </c>
      <c r="Z246" s="10">
        <f>IFERROR(_xlfn.RANK.AVG(M246,M$3:M$396,0),"")</f>
        <v>152</v>
      </c>
      <c r="AA246" s="13">
        <f>SUMPRODUCT($T$1:$Z$1,T246:Z246)</f>
        <v>236.1</v>
      </c>
    </row>
    <row r="247" spans="1:27">
      <c r="A247" s="7" t="s">
        <v>207</v>
      </c>
      <c r="B247" s="7" t="s">
        <v>208</v>
      </c>
      <c r="C247" s="16">
        <v>6.901018112</v>
      </c>
      <c r="D247" s="7" t="s">
        <v>185</v>
      </c>
      <c r="E247" s="7" t="s">
        <v>48</v>
      </c>
      <c r="F247" s="15">
        <f>_xlfn.RANK.AVG(AA247,$AA$3:$AA$396,1)</f>
        <v>274</v>
      </c>
      <c r="G247" s="8">
        <v>2.67701268196106</v>
      </c>
      <c r="H247" s="8">
        <v>1.5289200778952701</v>
      </c>
      <c r="I247" s="8">
        <v>3.8848873448298602</v>
      </c>
      <c r="J247" s="8">
        <v>8.7961692971804997</v>
      </c>
      <c r="K247" s="8">
        <v>12.1522088989375</v>
      </c>
      <c r="L247" s="8">
        <v>3.8202906900081302</v>
      </c>
      <c r="M247" s="8">
        <v>-3.8301379047251798</v>
      </c>
      <c r="N247" s="8">
        <v>60.088603703792501</v>
      </c>
      <c r="O247" s="7" t="s">
        <v>9</v>
      </c>
      <c r="P247" s="7" t="s">
        <v>57</v>
      </c>
      <c r="Q247" s="7" t="s">
        <v>186</v>
      </c>
      <c r="R247" s="9">
        <v>0.89035601993327174</v>
      </c>
      <c r="S247" s="6">
        <v>24.328351999999999</v>
      </c>
      <c r="T247" s="10">
        <f>IFERROR(_xlfn.RANK.AVG(G247,G$3:G$396,0),"")</f>
        <v>285</v>
      </c>
      <c r="U247" s="10">
        <f>IFERROR(_xlfn.RANK.AVG(H247,H$3:H$396,0),"")</f>
        <v>246</v>
      </c>
      <c r="V247" s="10">
        <f>IFERROR(_xlfn.RANK.AVG(I247,I$3:I$396,0),"")</f>
        <v>215</v>
      </c>
      <c r="W247" s="10">
        <f>IFERROR(_xlfn.RANK.AVG(J247,J$3:J$396,0),"")</f>
        <v>217</v>
      </c>
      <c r="X247" s="10">
        <f>IFERROR(_xlfn.RANK.AVG(K247,K$3:K$396,0),"")</f>
        <v>243</v>
      </c>
      <c r="Y247" s="10">
        <f>IFERROR(_xlfn.RANK.AVG(L247,L$3:L$396,0),"")</f>
        <v>198</v>
      </c>
      <c r="Z247" s="10">
        <f>IFERROR(_xlfn.RANK.AVG(M247,M$3:M$396,0),"")</f>
        <v>165</v>
      </c>
      <c r="AA247" s="13">
        <f>SUMPRODUCT($T$1:$Z$1,T247:Z247)</f>
        <v>236.10000000000002</v>
      </c>
    </row>
    <row r="248" spans="1:27">
      <c r="A248" s="7" t="s">
        <v>55</v>
      </c>
      <c r="B248" s="7" t="s">
        <v>56</v>
      </c>
      <c r="C248" s="16">
        <v>23.052384256</v>
      </c>
      <c r="D248" s="7" t="s">
        <v>7</v>
      </c>
      <c r="E248" s="7" t="s">
        <v>28</v>
      </c>
      <c r="F248" s="15">
        <f>_xlfn.RANK.AVG(AA248,$AA$3:$AA$396,1)</f>
        <v>275</v>
      </c>
      <c r="G248" s="8">
        <v>4.5023999214172399</v>
      </c>
      <c r="H248" s="8">
        <v>3.3741332226570502</v>
      </c>
      <c r="I248" s="8">
        <v>5.0354173991066498</v>
      </c>
      <c r="J248" s="8">
        <v>-2.22575455024116</v>
      </c>
      <c r="K248" s="8">
        <v>2.4187746416264999</v>
      </c>
      <c r="L248" s="8">
        <v>0.92996763760424495</v>
      </c>
      <c r="M248" s="8">
        <v>-18.167544361042602</v>
      </c>
      <c r="N248" s="8">
        <v>45.714966974446298</v>
      </c>
      <c r="O248" s="7" t="s">
        <v>9</v>
      </c>
      <c r="P248" s="7" t="s">
        <v>57</v>
      </c>
      <c r="Q248" s="7" t="s">
        <v>0</v>
      </c>
      <c r="R248" s="9">
        <v>0.73598682698577644</v>
      </c>
      <c r="S248" s="6">
        <v>193.29580799999999</v>
      </c>
      <c r="T248" s="10">
        <f>IFERROR(_xlfn.RANK.AVG(G248,G$3:G$396,0),"")</f>
        <v>150</v>
      </c>
      <c r="U248" s="10">
        <f>IFERROR(_xlfn.RANK.AVG(H248,H$3:H$396,0),"")</f>
        <v>166</v>
      </c>
      <c r="V248" s="10">
        <f>IFERROR(_xlfn.RANK.AVG(I248,I$3:I$396,0),"")</f>
        <v>195</v>
      </c>
      <c r="W248" s="10">
        <f>IFERROR(_xlfn.RANK.AVG(J248,J$3:J$396,0),"")</f>
        <v>361</v>
      </c>
      <c r="X248" s="10">
        <f>IFERROR(_xlfn.RANK.AVG(K248,K$3:K$396,0),"")</f>
        <v>329</v>
      </c>
      <c r="Y248" s="10">
        <f>IFERROR(_xlfn.RANK.AVG(L248,L$3:L$396,0),"")</f>
        <v>266</v>
      </c>
      <c r="Z248" s="10">
        <f>IFERROR(_xlfn.RANK.AVG(M248,M$3:M$396,0),"")</f>
        <v>282</v>
      </c>
      <c r="AA248" s="13">
        <f>SUMPRODUCT($T$1:$Z$1,T248:Z248)</f>
        <v>236.15</v>
      </c>
    </row>
    <row r="249" spans="1:27">
      <c r="A249" s="7" t="s">
        <v>183</v>
      </c>
      <c r="B249" s="7" t="s">
        <v>184</v>
      </c>
      <c r="C249" s="16">
        <v>7.2920166399999999</v>
      </c>
      <c r="D249" s="7" t="s">
        <v>185</v>
      </c>
      <c r="E249" s="7" t="s">
        <v>28</v>
      </c>
      <c r="F249" s="15">
        <f>_xlfn.RANK.AVG(AA249,$AA$3:$AA$396,1)</f>
        <v>276</v>
      </c>
      <c r="G249" s="8">
        <v>5.7453722953796396</v>
      </c>
      <c r="H249" s="8">
        <v>-0.22782955314949399</v>
      </c>
      <c r="I249" s="8">
        <v>-1.16915971174767</v>
      </c>
      <c r="J249" s="8">
        <v>0.46231571381529801</v>
      </c>
      <c r="K249" s="8">
        <v>8.9946970219789506</v>
      </c>
      <c r="L249" s="8">
        <v>-7.5687995887862999E-2</v>
      </c>
      <c r="M249" s="8">
        <v>-2.7121863150441001</v>
      </c>
      <c r="N249" s="8">
        <v>24.6424490979404</v>
      </c>
      <c r="O249" s="7" t="s">
        <v>9</v>
      </c>
      <c r="P249" s="7" t="s">
        <v>57</v>
      </c>
      <c r="Q249" s="7" t="s">
        <v>186</v>
      </c>
      <c r="R249" s="9">
        <v>0.88781961972584289</v>
      </c>
      <c r="S249" s="6">
        <v>14.595789999999999</v>
      </c>
      <c r="T249" s="10">
        <f>IFERROR(_xlfn.RANK.AVG(G249,G$3:G$396,0),"")</f>
        <v>73</v>
      </c>
      <c r="U249" s="10">
        <f>IFERROR(_xlfn.RANK.AVG(H249,H$3:H$396,0),"")</f>
        <v>328</v>
      </c>
      <c r="V249" s="10">
        <f>IFERROR(_xlfn.RANK.AVG(I249,I$3:I$396,0),"")</f>
        <v>318</v>
      </c>
      <c r="W249" s="10">
        <f>IFERROR(_xlfn.RANK.AVG(J249,J$3:J$396,0),"")</f>
        <v>334</v>
      </c>
      <c r="X249" s="10">
        <f>IFERROR(_xlfn.RANK.AVG(K249,K$3:K$396,0),"")</f>
        <v>265</v>
      </c>
      <c r="Y249" s="10">
        <f>IFERROR(_xlfn.RANK.AVG(L249,L$3:L$396,0),"")</f>
        <v>288</v>
      </c>
      <c r="Z249" s="10">
        <f>IFERROR(_xlfn.RANK.AVG(M249,M$3:M$396,0),"")</f>
        <v>159</v>
      </c>
      <c r="AA249" s="13">
        <f>SUMPRODUCT($T$1:$Z$1,T249:Z249)</f>
        <v>236.9</v>
      </c>
    </row>
    <row r="250" spans="1:27">
      <c r="A250" s="7" t="s">
        <v>629</v>
      </c>
      <c r="B250" s="7" t="s">
        <v>630</v>
      </c>
      <c r="C250" s="16">
        <v>1.375444224</v>
      </c>
      <c r="D250" s="7" t="s">
        <v>7</v>
      </c>
      <c r="E250" s="7" t="s">
        <v>28</v>
      </c>
      <c r="F250" s="15">
        <f>_xlfn.RANK.AVG(AA250,$AA$3:$AA$396,1)</f>
        <v>277</v>
      </c>
      <c r="G250" s="8">
        <v>6.79219627380371</v>
      </c>
      <c r="H250" s="8">
        <v>-0.16951017250720299</v>
      </c>
      <c r="I250" s="8">
        <v>-0.346463907265049</v>
      </c>
      <c r="J250" s="8">
        <v>-2.1485441298747299</v>
      </c>
      <c r="K250" s="8">
        <v>6.2735862131717299</v>
      </c>
      <c r="L250" s="8">
        <v>-2.8400537365220999</v>
      </c>
      <c r="M250" s="8">
        <v>-12.5583298711169</v>
      </c>
      <c r="N250" s="8">
        <v>-10.3603804940196</v>
      </c>
      <c r="O250" s="7" t="s">
        <v>9</v>
      </c>
      <c r="P250" s="7" t="s">
        <v>191</v>
      </c>
      <c r="Q250" s="7" t="s">
        <v>0</v>
      </c>
      <c r="R250" s="9">
        <v>0.80306063565340913</v>
      </c>
      <c r="S250" s="6">
        <v>2.4574495000000001</v>
      </c>
      <c r="T250" s="10">
        <f>IFERROR(_xlfn.RANK.AVG(G250,G$3:G$396,0),"")</f>
        <v>40</v>
      </c>
      <c r="U250" s="10">
        <f>IFERROR(_xlfn.RANK.AVG(H250,H$3:H$396,0),"")</f>
        <v>326</v>
      </c>
      <c r="V250" s="10">
        <f>IFERROR(_xlfn.RANK.AVG(I250,I$3:I$396,0),"")</f>
        <v>305</v>
      </c>
      <c r="W250" s="10">
        <f>IFERROR(_xlfn.RANK.AVG(J250,J$3:J$396,0),"")</f>
        <v>359</v>
      </c>
      <c r="X250" s="10">
        <f>IFERROR(_xlfn.RANK.AVG(K250,K$3:K$396,0),"")</f>
        <v>300</v>
      </c>
      <c r="Y250" s="10">
        <f>IFERROR(_xlfn.RANK.AVG(L250,L$3:L$396,0),"")</f>
        <v>332</v>
      </c>
      <c r="Z250" s="10">
        <f>IFERROR(_xlfn.RANK.AVG(M250,M$3:M$396,0),"")</f>
        <v>228</v>
      </c>
      <c r="AA250" s="13">
        <f>SUMPRODUCT($T$1:$Z$1,T250:Z250)</f>
        <v>237.3</v>
      </c>
    </row>
    <row r="251" spans="1:27">
      <c r="A251" s="7" t="s">
        <v>76</v>
      </c>
      <c r="B251" s="7" t="s">
        <v>77</v>
      </c>
      <c r="C251" s="16">
        <v>15.826665472</v>
      </c>
      <c r="D251" s="7" t="s">
        <v>78</v>
      </c>
      <c r="E251" s="7" t="s">
        <v>13</v>
      </c>
      <c r="F251" s="15">
        <f>_xlfn.RANK.AVG(AA251,$AA$3:$AA$396,1)</f>
        <v>278</v>
      </c>
      <c r="G251" s="8">
        <v>2.2169024944305402</v>
      </c>
      <c r="H251" s="8">
        <v>0.56215899698586203</v>
      </c>
      <c r="I251" s="8">
        <v>1.7487842900213899</v>
      </c>
      <c r="J251" s="8">
        <v>15.4085683197041</v>
      </c>
      <c r="K251" s="8">
        <v>5.1966759688817801</v>
      </c>
      <c r="L251" s="8">
        <v>2.67795172407796</v>
      </c>
      <c r="M251" s="8">
        <v>16.104801892928101</v>
      </c>
      <c r="N251" s="8">
        <v>90.320863908310102</v>
      </c>
      <c r="O251" s="7" t="s">
        <v>43</v>
      </c>
      <c r="P251" s="7" t="s">
        <v>79</v>
      </c>
      <c r="Q251" s="7" t="s">
        <v>80</v>
      </c>
      <c r="R251" s="9">
        <v>0.97563532662228247</v>
      </c>
      <c r="S251" s="6">
        <v>22.891964000000002</v>
      </c>
      <c r="T251" s="10">
        <f>IFERROR(_xlfn.RANK.AVG(G251,G$3:G$396,0),"")</f>
        <v>308</v>
      </c>
      <c r="U251" s="10">
        <f>IFERROR(_xlfn.RANK.AVG(H251,H$3:H$396,0),"")</f>
        <v>296</v>
      </c>
      <c r="V251" s="10">
        <f>IFERROR(_xlfn.RANK.AVG(I251,I$3:I$396,0),"")</f>
        <v>271</v>
      </c>
      <c r="W251" s="10">
        <f>IFERROR(_xlfn.RANK.AVG(J251,J$3:J$396,0),"")</f>
        <v>135</v>
      </c>
      <c r="X251" s="10">
        <f>IFERROR(_xlfn.RANK.AVG(K251,K$3:K$396,0),"")</f>
        <v>305</v>
      </c>
      <c r="Y251" s="10">
        <f>IFERROR(_xlfn.RANK.AVG(L251,L$3:L$396,0),"")</f>
        <v>221</v>
      </c>
      <c r="Z251" s="10">
        <f>IFERROR(_xlfn.RANK.AVG(M251,M$3:M$396,0),"")</f>
        <v>52</v>
      </c>
      <c r="AA251" s="13">
        <f>SUMPRODUCT($T$1:$Z$1,T251:Z251)</f>
        <v>237.6</v>
      </c>
    </row>
    <row r="252" spans="1:27">
      <c r="A252" s="7" t="s">
        <v>582</v>
      </c>
      <c r="B252" s="7" t="s">
        <v>583</v>
      </c>
      <c r="C252" s="16">
        <v>1.625012736</v>
      </c>
      <c r="D252" s="7" t="s">
        <v>122</v>
      </c>
      <c r="E252" s="7" t="s">
        <v>28</v>
      </c>
      <c r="F252" s="15">
        <f>_xlfn.RANK.AVG(AA252,$AA$3:$AA$396,1)</f>
        <v>279</v>
      </c>
      <c r="G252" s="8">
        <v>0.82269501686096203</v>
      </c>
      <c r="H252" s="8">
        <v>3.9097584935429102</v>
      </c>
      <c r="I252" s="8">
        <v>-1.64082047124421</v>
      </c>
      <c r="J252" s="8">
        <v>18.013779483064098</v>
      </c>
      <c r="K252" s="8">
        <v>32.845672252142599</v>
      </c>
      <c r="L252" s="8">
        <v>2.16417502097823</v>
      </c>
      <c r="M252" s="8">
        <v>6.6315903682399302</v>
      </c>
      <c r="N252" s="8">
        <v>11.375983504045699</v>
      </c>
      <c r="O252" s="7" t="s">
        <v>375</v>
      </c>
      <c r="P252" s="7" t="s">
        <v>413</v>
      </c>
      <c r="Q252" s="7" t="s">
        <v>125</v>
      </c>
      <c r="R252" s="9">
        <v>0.95709953725622421</v>
      </c>
      <c r="S252" s="6">
        <v>6.7834539999999999</v>
      </c>
      <c r="T252" s="10">
        <f>IFERROR(_xlfn.RANK.AVG(G252,G$3:G$396,0),"")</f>
        <v>337</v>
      </c>
      <c r="U252" s="10">
        <f>IFERROR(_xlfn.RANK.AVG(H252,H$3:H$396,0),"")</f>
        <v>145</v>
      </c>
      <c r="V252" s="10">
        <f>IFERROR(_xlfn.RANK.AVG(I252,I$3:I$396,0),"")</f>
        <v>326</v>
      </c>
      <c r="W252" s="10">
        <f>IFERROR(_xlfn.RANK.AVG(J252,J$3:J$396,0),"")</f>
        <v>104</v>
      </c>
      <c r="X252" s="10">
        <f>IFERROR(_xlfn.RANK.AVG(K252,K$3:K$396,0),"")</f>
        <v>100</v>
      </c>
      <c r="Y252" s="10">
        <f>IFERROR(_xlfn.RANK.AVG(L252,L$3:L$396,0),"")</f>
        <v>235</v>
      </c>
      <c r="Z252" s="10">
        <f>IFERROR(_xlfn.RANK.AVG(M252,M$3:M$396,0),"")</f>
        <v>102</v>
      </c>
      <c r="AA252" s="13">
        <f>SUMPRODUCT($T$1:$Z$1,T252:Z252)</f>
        <v>237.7</v>
      </c>
    </row>
    <row r="253" spans="1:27">
      <c r="A253" s="7" t="s">
        <v>129</v>
      </c>
      <c r="B253" s="7" t="s">
        <v>130</v>
      </c>
      <c r="C253" s="16">
        <v>10.038192128</v>
      </c>
      <c r="D253" s="7" t="s">
        <v>7</v>
      </c>
      <c r="E253" s="7" t="s">
        <v>48</v>
      </c>
      <c r="F253" s="15">
        <f>_xlfn.RANK.AVG(AA253,$AA$3:$AA$396,1)</f>
        <v>280</v>
      </c>
      <c r="G253" s="8">
        <v>0.63552594184875499</v>
      </c>
      <c r="H253" s="8">
        <v>1.74587456466449</v>
      </c>
      <c r="I253" s="8">
        <v>5.95959092574736</v>
      </c>
      <c r="J253" s="8">
        <v>8.66062998805082</v>
      </c>
      <c r="K253" s="8">
        <v>10.095946766423401</v>
      </c>
      <c r="L253" s="8">
        <v>4.8999977111816397</v>
      </c>
      <c r="M253" s="8">
        <v>11.9954556543463</v>
      </c>
      <c r="N253" s="8">
        <v>71.070114167409002</v>
      </c>
      <c r="O253" s="7" t="s">
        <v>9</v>
      </c>
      <c r="P253" s="7" t="s">
        <v>131</v>
      </c>
      <c r="Q253" s="7" t="s">
        <v>0</v>
      </c>
      <c r="R253" s="9">
        <v>0.97672247427269865</v>
      </c>
      <c r="S253" s="6">
        <v>44.208536000000002</v>
      </c>
      <c r="T253" s="10">
        <f>IFERROR(_xlfn.RANK.AVG(G253,G$3:G$396,0),"")</f>
        <v>343</v>
      </c>
      <c r="U253" s="10">
        <f>IFERROR(_xlfn.RANK.AVG(H253,H$3:H$396,0),"")</f>
        <v>240</v>
      </c>
      <c r="V253" s="10">
        <f>IFERROR(_xlfn.RANK.AVG(I253,I$3:I$396,0),"")</f>
        <v>174</v>
      </c>
      <c r="W253" s="10">
        <f>IFERROR(_xlfn.RANK.AVG(J253,J$3:J$396,0),"")</f>
        <v>218</v>
      </c>
      <c r="X253" s="10">
        <f>IFERROR(_xlfn.RANK.AVG(K253,K$3:K$396,0),"")</f>
        <v>256</v>
      </c>
      <c r="Y253" s="10">
        <f>IFERROR(_xlfn.RANK.AVG(L253,L$3:L$396,0),"")</f>
        <v>171</v>
      </c>
      <c r="Z253" s="10">
        <f>IFERROR(_xlfn.RANK.AVG(M253,M$3:M$396,0),"")</f>
        <v>70</v>
      </c>
      <c r="AA253" s="13">
        <f>SUMPRODUCT($T$1:$Z$1,T253:Z253)</f>
        <v>237.75</v>
      </c>
    </row>
    <row r="254" spans="1:27">
      <c r="A254" s="7" t="s">
        <v>136</v>
      </c>
      <c r="B254" s="7" t="s">
        <v>137</v>
      </c>
      <c r="C254" s="16">
        <v>9.8505871359999997</v>
      </c>
      <c r="D254" s="7" t="s">
        <v>7</v>
      </c>
      <c r="E254" s="7" t="s">
        <v>48</v>
      </c>
      <c r="F254" s="15">
        <f>_xlfn.RANK.AVG(AA254,$AA$3:$AA$396,1)</f>
        <v>281</v>
      </c>
      <c r="G254" s="8">
        <v>3.2102108001709002</v>
      </c>
      <c r="H254" s="8">
        <v>-0.308463178536444</v>
      </c>
      <c r="I254" s="8">
        <v>6.8498782836093204</v>
      </c>
      <c r="J254" s="8">
        <v>2.8549519599284001</v>
      </c>
      <c r="K254" s="8">
        <v>18.432712480683801</v>
      </c>
      <c r="L254" s="8">
        <v>3.50280230598301</v>
      </c>
      <c r="M254" s="8">
        <v>-5.8916337935100902</v>
      </c>
      <c r="N254" s="8">
        <v>41.7359193524726</v>
      </c>
      <c r="O254" s="7" t="s">
        <v>9</v>
      </c>
      <c r="P254" s="7" t="s">
        <v>138</v>
      </c>
      <c r="Q254" s="7" t="s">
        <v>0</v>
      </c>
      <c r="R254" s="9">
        <v>0.8566221758744379</v>
      </c>
      <c r="S254" s="6">
        <v>68.017871999999997</v>
      </c>
      <c r="T254" s="10">
        <f>IFERROR(_xlfn.RANK.AVG(G254,G$3:G$396,0),"")</f>
        <v>258</v>
      </c>
      <c r="U254" s="10">
        <f>IFERROR(_xlfn.RANK.AVG(H254,H$3:H$396,0),"")</f>
        <v>330</v>
      </c>
      <c r="V254" s="10">
        <f>IFERROR(_xlfn.RANK.AVG(I254,I$3:I$396,0),"")</f>
        <v>150</v>
      </c>
      <c r="W254" s="10">
        <f>IFERROR(_xlfn.RANK.AVG(J254,J$3:J$396,0),"")</f>
        <v>311</v>
      </c>
      <c r="X254" s="10">
        <f>IFERROR(_xlfn.RANK.AVG(K254,K$3:K$396,0),"")</f>
        <v>197</v>
      </c>
      <c r="Y254" s="10">
        <f>IFERROR(_xlfn.RANK.AVG(L254,L$3:L$396,0),"")</f>
        <v>202</v>
      </c>
      <c r="Z254" s="10">
        <f>IFERROR(_xlfn.RANK.AVG(M254,M$3:M$396,0),"")</f>
        <v>186</v>
      </c>
      <c r="AA254" s="13">
        <f>SUMPRODUCT($T$1:$Z$1,T254:Z254)</f>
        <v>238.39999999999998</v>
      </c>
    </row>
    <row r="255" spans="1:27">
      <c r="A255" s="7" t="s">
        <v>731</v>
      </c>
      <c r="B255" s="7" t="s">
        <v>732</v>
      </c>
      <c r="C255" s="16">
        <v>0.91962476800000004</v>
      </c>
      <c r="D255" s="7" t="s">
        <v>78</v>
      </c>
      <c r="E255" s="7" t="s">
        <v>48</v>
      </c>
      <c r="F255" s="15">
        <f>_xlfn.RANK.AVG(AA255,$AA$3:$AA$396,1)</f>
        <v>282</v>
      </c>
      <c r="G255" s="8">
        <v>2.39398097991943</v>
      </c>
      <c r="H255" s="8">
        <v>3.9808100411805798</v>
      </c>
      <c r="I255" s="8">
        <v>3.5613232351131301</v>
      </c>
      <c r="J255" s="8">
        <v>9.4695909672212704</v>
      </c>
      <c r="K255" s="8">
        <v>17.795856079269701</v>
      </c>
      <c r="L255" s="8">
        <v>3.38882588323475</v>
      </c>
      <c r="M255" s="8">
        <v>-22.4768221541384</v>
      </c>
      <c r="N255" s="8">
        <v>17.545761338298</v>
      </c>
      <c r="O255" s="7" t="s">
        <v>43</v>
      </c>
      <c r="P255" s="7" t="s">
        <v>733</v>
      </c>
      <c r="Q255" s="7" t="s">
        <v>80</v>
      </c>
      <c r="R255" s="9">
        <v>0.73455962453680868</v>
      </c>
      <c r="S255" s="6">
        <v>1.672798625</v>
      </c>
      <c r="T255" s="10">
        <f>IFERROR(_xlfn.RANK.AVG(G255,G$3:G$396,0),"")</f>
        <v>295</v>
      </c>
      <c r="U255" s="10">
        <f>IFERROR(_xlfn.RANK.AVG(H255,H$3:H$396,0),"")</f>
        <v>140</v>
      </c>
      <c r="V255" s="10">
        <f>IFERROR(_xlfn.RANK.AVG(I255,I$3:I$396,0),"")</f>
        <v>224</v>
      </c>
      <c r="W255" s="10">
        <f>IFERROR(_xlfn.RANK.AVG(J255,J$3:J$396,0),"")</f>
        <v>203</v>
      </c>
      <c r="X255" s="10">
        <f>IFERROR(_xlfn.RANK.AVG(K255,K$3:K$396,0),"")</f>
        <v>206</v>
      </c>
      <c r="Y255" s="10">
        <f>IFERROR(_xlfn.RANK.AVG(L255,L$3:L$396,0),"")</f>
        <v>206</v>
      </c>
      <c r="Z255" s="10">
        <f>IFERROR(_xlfn.RANK.AVG(M255,M$3:M$396,0),"")</f>
        <v>315</v>
      </c>
      <c r="AA255" s="13">
        <f>SUMPRODUCT($T$1:$Z$1,T255:Z255)</f>
        <v>238.60000000000002</v>
      </c>
    </row>
    <row r="256" spans="1:27">
      <c r="A256" s="7" t="s">
        <v>81</v>
      </c>
      <c r="B256" s="7" t="s">
        <v>82</v>
      </c>
      <c r="C256" s="16">
        <v>15.717000192</v>
      </c>
      <c r="D256" s="7" t="s">
        <v>7</v>
      </c>
      <c r="E256" s="7" t="s">
        <v>8</v>
      </c>
      <c r="F256" s="15">
        <f>_xlfn.RANK.AVG(AA256,$AA$3:$AA$396,1)</f>
        <v>283</v>
      </c>
      <c r="G256" s="8">
        <v>3.0428535938262899</v>
      </c>
      <c r="H256" s="8">
        <v>1.98258372555014</v>
      </c>
      <c r="I256" s="8">
        <v>5.5867865563058903</v>
      </c>
      <c r="J256" s="8">
        <v>3.2629614523419099</v>
      </c>
      <c r="K256" s="8">
        <v>14.4847270056072</v>
      </c>
      <c r="L256" s="8">
        <v>2.1146184492798001</v>
      </c>
      <c r="M256" s="8">
        <v>10.1062924868182</v>
      </c>
      <c r="N256" s="8">
        <v>63.327965999583697</v>
      </c>
      <c r="O256" s="7" t="s">
        <v>9</v>
      </c>
      <c r="P256" s="7" t="s">
        <v>14</v>
      </c>
      <c r="Q256" s="7" t="s">
        <v>0</v>
      </c>
      <c r="R256" s="9">
        <v>0.97720325313300549</v>
      </c>
      <c r="S256" s="6">
        <v>86.017735999999999</v>
      </c>
      <c r="T256" s="10">
        <f>IFERROR(_xlfn.RANK.AVG(G256,G$3:G$396,0),"")</f>
        <v>267</v>
      </c>
      <c r="U256" s="10">
        <f>IFERROR(_xlfn.RANK.AVG(H256,H$3:H$396,0),"")</f>
        <v>227</v>
      </c>
      <c r="V256" s="10">
        <f>IFERROR(_xlfn.RANK.AVG(I256,I$3:I$396,0),"")</f>
        <v>181</v>
      </c>
      <c r="W256" s="10">
        <f>IFERROR(_xlfn.RANK.AVG(J256,J$3:J$396,0),"")</f>
        <v>302</v>
      </c>
      <c r="X256" s="10">
        <f>IFERROR(_xlfn.RANK.AVG(K256,K$3:K$396,0),"")</f>
        <v>225</v>
      </c>
      <c r="Y256" s="10">
        <f>IFERROR(_xlfn.RANK.AVG(L256,L$3:L$396,0),"")</f>
        <v>237</v>
      </c>
      <c r="Z256" s="10">
        <f>IFERROR(_xlfn.RANK.AVG(M256,M$3:M$396,0),"")</f>
        <v>81</v>
      </c>
      <c r="AA256" s="13">
        <f>SUMPRODUCT($T$1:$Z$1,T256:Z256)</f>
        <v>239.35</v>
      </c>
    </row>
    <row r="257" spans="1:27">
      <c r="A257" s="7" t="s">
        <v>770</v>
      </c>
      <c r="B257" s="7" t="s">
        <v>771</v>
      </c>
      <c r="C257" s="16">
        <v>0.80144697600000003</v>
      </c>
      <c r="D257" s="7" t="s">
        <v>772</v>
      </c>
      <c r="E257" s="7" t="s">
        <v>28</v>
      </c>
      <c r="F257" s="15">
        <f>_xlfn.RANK.AVG(AA257,$AA$3:$AA$396,1)</f>
        <v>285</v>
      </c>
      <c r="G257" s="8">
        <v>6.1858105659484899</v>
      </c>
      <c r="H257" s="8">
        <v>0.58972302155773104</v>
      </c>
      <c r="I257" s="8">
        <v>-4.25016484844594</v>
      </c>
      <c r="J257" s="8">
        <v>-0.79988248375701998</v>
      </c>
      <c r="K257" s="8">
        <v>13.0517486146798</v>
      </c>
      <c r="L257" s="8">
        <v>-4.0622946814098198</v>
      </c>
      <c r="M257" s="8">
        <v>3.2405602178667801</v>
      </c>
      <c r="N257" s="8"/>
      <c r="O257" s="7" t="s">
        <v>9</v>
      </c>
      <c r="Q257" s="7" t="s">
        <v>773</v>
      </c>
      <c r="R257" s="9">
        <v>0.92854794338411384</v>
      </c>
      <c r="S257" s="6">
        <v>2.2889430000000002</v>
      </c>
      <c r="T257" s="10">
        <f>IFERROR(_xlfn.RANK.AVG(G257,G$3:G$396,0),"")</f>
        <v>51</v>
      </c>
      <c r="U257" s="10">
        <f>IFERROR(_xlfn.RANK.AVG(H257,H$3:H$396,0),"")</f>
        <v>294</v>
      </c>
      <c r="V257" s="10">
        <f>IFERROR(_xlfn.RANK.AVG(I257,I$3:I$396,0),"")</f>
        <v>357</v>
      </c>
      <c r="W257" s="10">
        <f>IFERROR(_xlfn.RANK.AVG(J257,J$3:J$396,0),"")</f>
        <v>349</v>
      </c>
      <c r="X257" s="10">
        <f>IFERROR(_xlfn.RANK.AVG(K257,K$3:K$396,0),"")</f>
        <v>234</v>
      </c>
      <c r="Y257" s="10">
        <f>IFERROR(_xlfn.RANK.AVG(L257,L$3:L$396,0),"")</f>
        <v>351</v>
      </c>
      <c r="Z257" s="10">
        <f>IFERROR(_xlfn.RANK.AVG(M257,M$3:M$396,0),"")</f>
        <v>120</v>
      </c>
      <c r="AA257" s="13">
        <f>SUMPRODUCT($T$1:$Z$1,T257:Z257)</f>
        <v>241.75</v>
      </c>
    </row>
    <row r="258" spans="1:27">
      <c r="A258" s="7" t="s">
        <v>241</v>
      </c>
      <c r="B258" s="7" t="s">
        <v>242</v>
      </c>
      <c r="C258" s="16">
        <v>5.7559285759999996</v>
      </c>
      <c r="D258" s="7" t="s">
        <v>7</v>
      </c>
      <c r="E258" s="7" t="s">
        <v>13</v>
      </c>
      <c r="F258" s="15">
        <f>_xlfn.RANK.AVG(AA258,$AA$3:$AA$396,1)</f>
        <v>286</v>
      </c>
      <c r="G258" s="8">
        <v>2.17630863189697</v>
      </c>
      <c r="H258" s="8">
        <v>2.1815557435432602</v>
      </c>
      <c r="I258" s="8">
        <v>6.6000952876098502</v>
      </c>
      <c r="J258" s="8">
        <v>4.1241051466867997</v>
      </c>
      <c r="K258" s="8">
        <v>8.1032074950193405</v>
      </c>
      <c r="L258" s="8">
        <v>5.1716641430608297</v>
      </c>
      <c r="M258" s="8">
        <v>6.8881307087229802</v>
      </c>
      <c r="N258" s="8">
        <v>95.839850470797998</v>
      </c>
      <c r="O258" s="7" t="s">
        <v>9</v>
      </c>
      <c r="P258" s="7" t="s">
        <v>22</v>
      </c>
      <c r="Q258" s="7" t="s">
        <v>0</v>
      </c>
      <c r="R258" s="9">
        <v>0.94740964473782163</v>
      </c>
      <c r="S258" s="6">
        <v>27.08558</v>
      </c>
      <c r="T258" s="10">
        <f>IFERROR(_xlfn.RANK.AVG(G258,G$3:G$396,0),"")</f>
        <v>312</v>
      </c>
      <c r="U258" s="10">
        <f>IFERROR(_xlfn.RANK.AVG(H258,H$3:H$396,0),"")</f>
        <v>217</v>
      </c>
      <c r="V258" s="10">
        <f>IFERROR(_xlfn.RANK.AVG(I258,I$3:I$396,0),"")</f>
        <v>159</v>
      </c>
      <c r="W258" s="10">
        <f>IFERROR(_xlfn.RANK.AVG(J258,J$3:J$396,0),"")</f>
        <v>285</v>
      </c>
      <c r="X258" s="10">
        <f>IFERROR(_xlfn.RANK.AVG(K258,K$3:K$396,0),"")</f>
        <v>276</v>
      </c>
      <c r="Y258" s="10">
        <f>IFERROR(_xlfn.RANK.AVG(L258,L$3:L$396,0),"")</f>
        <v>160</v>
      </c>
      <c r="Z258" s="10">
        <f>IFERROR(_xlfn.RANK.AVG(M258,M$3:M$396,0),"")</f>
        <v>99</v>
      </c>
      <c r="AA258" s="13">
        <f>SUMPRODUCT($T$1:$Z$1,T258:Z258)</f>
        <v>242.2</v>
      </c>
    </row>
    <row r="259" spans="1:27">
      <c r="A259" s="7" t="s">
        <v>671</v>
      </c>
      <c r="B259" s="7" t="s">
        <v>672</v>
      </c>
      <c r="C259" s="16">
        <v>1.20790336</v>
      </c>
      <c r="D259" s="7" t="s">
        <v>216</v>
      </c>
      <c r="E259" s="7" t="s">
        <v>54</v>
      </c>
      <c r="F259" s="15">
        <f>_xlfn.RANK.AVG(AA259,$AA$3:$AA$396,1)</f>
        <v>288</v>
      </c>
      <c r="G259" s="8">
        <v>7.2467904090881303</v>
      </c>
      <c r="H259" s="8">
        <v>-0.49653238529313598</v>
      </c>
      <c r="I259" s="8">
        <v>-4.5564397917805497</v>
      </c>
      <c r="J259" s="8">
        <v>3.2056376513703899</v>
      </c>
      <c r="K259" s="8">
        <v>-1.9872874768908</v>
      </c>
      <c r="L259" s="8">
        <v>-4.3123305958522602</v>
      </c>
      <c r="M259" s="8">
        <v>-26.1125013439827</v>
      </c>
      <c r="N259" s="8">
        <v>-19.109136247370898</v>
      </c>
      <c r="O259" s="7" t="s">
        <v>43</v>
      </c>
      <c r="P259" s="7" t="s">
        <v>39</v>
      </c>
      <c r="Q259" s="7" t="s">
        <v>110</v>
      </c>
      <c r="R259" s="9">
        <v>0.68982191198077158</v>
      </c>
      <c r="S259" s="6">
        <v>1.46813875</v>
      </c>
      <c r="T259" s="10">
        <f>IFERROR(_xlfn.RANK.AVG(G259,G$3:G$396,0),"")</f>
        <v>31</v>
      </c>
      <c r="U259" s="10">
        <f>IFERROR(_xlfn.RANK.AVG(H259,H$3:H$396,0),"")</f>
        <v>334</v>
      </c>
      <c r="V259" s="10">
        <f>IFERROR(_xlfn.RANK.AVG(I259,I$3:I$396,0),"")</f>
        <v>360</v>
      </c>
      <c r="W259" s="10">
        <f>IFERROR(_xlfn.RANK.AVG(J259,J$3:J$396,0),"")</f>
        <v>304</v>
      </c>
      <c r="X259" s="10">
        <f>IFERROR(_xlfn.RANK.AVG(K259,K$3:K$396,0),"")</f>
        <v>350</v>
      </c>
      <c r="Y259" s="10">
        <f>IFERROR(_xlfn.RANK.AVG(L259,L$3:L$396,0),"")</f>
        <v>354</v>
      </c>
      <c r="Z259" s="10">
        <f>IFERROR(_xlfn.RANK.AVG(M259,M$3:M$396,0),"")</f>
        <v>329</v>
      </c>
      <c r="AA259" s="13">
        <f>SUMPRODUCT($T$1:$Z$1,T259:Z259)</f>
        <v>243.64999999999998</v>
      </c>
    </row>
    <row r="260" spans="1:27">
      <c r="A260" s="7" t="s">
        <v>265</v>
      </c>
      <c r="B260" s="7" t="s">
        <v>266</v>
      </c>
      <c r="C260" s="16">
        <v>5.1242890240000003</v>
      </c>
      <c r="D260" s="7" t="s">
        <v>42</v>
      </c>
      <c r="E260" s="7" t="s">
        <v>101</v>
      </c>
      <c r="F260" s="15">
        <f>_xlfn.RANK.AVG(AA260,$AA$3:$AA$396,1)</f>
        <v>232</v>
      </c>
      <c r="G260" s="8">
        <v>2.5912613868713401</v>
      </c>
      <c r="H260" s="8">
        <v>1.32693659960921</v>
      </c>
      <c r="I260" s="8">
        <v>1.9660394290583301</v>
      </c>
      <c r="J260" s="8">
        <v>16.718142324968099</v>
      </c>
      <c r="K260" s="8">
        <v>40.737988864601299</v>
      </c>
      <c r="L260" s="8">
        <v>-2.7945529568910801</v>
      </c>
      <c r="M260" s="8">
        <v>33.365714505676799</v>
      </c>
      <c r="N260" s="8">
        <v>181.48245970488</v>
      </c>
      <c r="O260" s="7" t="s">
        <v>43</v>
      </c>
      <c r="P260" s="7" t="s">
        <v>68</v>
      </c>
      <c r="Q260" s="7" t="s">
        <v>45</v>
      </c>
      <c r="R260" s="9">
        <v>0.93895495524617778</v>
      </c>
      <c r="S260" s="6">
        <v>13.859496</v>
      </c>
      <c r="T260" s="10">
        <f>IFERROR(_xlfn.RANK.AVG(G260,G$3:G$396,0),"")</f>
        <v>289</v>
      </c>
      <c r="U260" s="10">
        <f>IFERROR(_xlfn.RANK.AVG(H260,H$3:H$396,0),"")</f>
        <v>251</v>
      </c>
      <c r="V260" s="10">
        <f>IFERROR(_xlfn.RANK.AVG(I260,I$3:I$396,0),"")</f>
        <v>264</v>
      </c>
      <c r="W260" s="10">
        <f>IFERROR(_xlfn.RANK.AVG(J260,J$3:J$396,0),"")</f>
        <v>117</v>
      </c>
      <c r="X260" s="10">
        <f>IFERROR(_xlfn.RANK.AVG(K260,K$3:K$396,0),"")</f>
        <v>65</v>
      </c>
      <c r="Y260" s="10">
        <f>IFERROR(_xlfn.RANK.AVG(L260,L$3:L$396,0),"")</f>
        <v>330</v>
      </c>
      <c r="Z260" s="10">
        <f>IFERROR(_xlfn.RANK.AVG(M260,M$3:M$396,0),"")</f>
        <v>23</v>
      </c>
      <c r="AA260" s="13">
        <f>SUMPRODUCT($T$1:$Z$1,T260:Z260)</f>
        <v>215.4</v>
      </c>
    </row>
    <row r="261" spans="1:27">
      <c r="A261" s="7" t="s">
        <v>17</v>
      </c>
      <c r="B261" s="7" t="s">
        <v>18</v>
      </c>
      <c r="C261" s="16">
        <v>66.868166656</v>
      </c>
      <c r="D261" s="7" t="s">
        <v>7</v>
      </c>
      <c r="E261" s="7" t="s">
        <v>8</v>
      </c>
      <c r="F261" s="15">
        <f>_xlfn.RANK.AVG(AA261,$AA$3:$AA$396,1)</f>
        <v>290</v>
      </c>
      <c r="G261" s="8">
        <v>1.5286284685134901</v>
      </c>
      <c r="H261" s="8">
        <v>-0.51530879637468097</v>
      </c>
      <c r="I261" s="8">
        <v>8.4539144744525601</v>
      </c>
      <c r="J261" s="8">
        <v>3.6998381173335901</v>
      </c>
      <c r="K261" s="8">
        <v>-3.3897412120895698</v>
      </c>
      <c r="L261" s="8">
        <v>5.1555641017423604</v>
      </c>
      <c r="M261" s="8">
        <v>24.584905446409898</v>
      </c>
      <c r="N261" s="8">
        <v>86.850133679323307</v>
      </c>
      <c r="O261" s="7" t="s">
        <v>9</v>
      </c>
      <c r="P261" s="7" t="s">
        <v>19</v>
      </c>
      <c r="Q261" s="7" t="s">
        <v>0</v>
      </c>
      <c r="R261" s="9">
        <v>0.89429246404771578</v>
      </c>
      <c r="S261" s="6">
        <v>312.57219199999997</v>
      </c>
      <c r="T261" s="10">
        <f>IFERROR(_xlfn.RANK.AVG(G261,G$3:G$396,0),"")</f>
        <v>331</v>
      </c>
      <c r="U261" s="10">
        <f>IFERROR(_xlfn.RANK.AVG(H261,H$3:H$396,0),"")</f>
        <v>335</v>
      </c>
      <c r="V261" s="10">
        <f>IFERROR(_xlfn.RANK.AVG(I261,I$3:I$396,0),"")</f>
        <v>115</v>
      </c>
      <c r="W261" s="10">
        <f>IFERROR(_xlfn.RANK.AVG(J261,J$3:J$396,0),"")</f>
        <v>289</v>
      </c>
      <c r="X261" s="10">
        <f>IFERROR(_xlfn.RANK.AVG(K261,K$3:K$396,0),"")</f>
        <v>361</v>
      </c>
      <c r="Y261" s="10">
        <f>IFERROR(_xlfn.RANK.AVG(L261,L$3:L$396,0),"")</f>
        <v>161</v>
      </c>
      <c r="Z261" s="10">
        <f>IFERROR(_xlfn.RANK.AVG(M261,M$3:M$396,0),"")</f>
        <v>31</v>
      </c>
      <c r="AA261" s="13">
        <f>SUMPRODUCT($T$1:$Z$1,T261:Z261)</f>
        <v>244.70000000000005</v>
      </c>
    </row>
    <row r="262" spans="1:27">
      <c r="A262" s="7" t="s">
        <v>23</v>
      </c>
      <c r="B262" s="7" t="s">
        <v>24</v>
      </c>
      <c r="C262" s="16">
        <v>41.322708992000003</v>
      </c>
      <c r="D262" s="7" t="s">
        <v>7</v>
      </c>
      <c r="E262" s="7" t="s">
        <v>8</v>
      </c>
      <c r="F262" s="15">
        <f>_xlfn.RANK.AVG(AA262,$AA$3:$AA$396,1)</f>
        <v>291</v>
      </c>
      <c r="G262" s="8">
        <v>3.4173429012298602</v>
      </c>
      <c r="H262" s="8">
        <v>1.2105503738931001</v>
      </c>
      <c r="I262" s="8">
        <v>5.1567744309243304</v>
      </c>
      <c r="J262" s="8">
        <v>0.91976439654537501</v>
      </c>
      <c r="K262" s="8">
        <v>17.682120668299198</v>
      </c>
      <c r="L262" s="8">
        <v>1.3727162032975799</v>
      </c>
      <c r="M262" s="8">
        <v>7.3219381549974001</v>
      </c>
      <c r="N262" s="8">
        <v>39.7247431363377</v>
      </c>
      <c r="O262" s="7" t="s">
        <v>9</v>
      </c>
      <c r="P262" s="7" t="s">
        <v>25</v>
      </c>
      <c r="Q262" s="7" t="s">
        <v>0</v>
      </c>
      <c r="R262" s="9">
        <v>0.97237801081418895</v>
      </c>
      <c r="S262" s="6">
        <v>213.15536</v>
      </c>
      <c r="T262" s="10">
        <f>IFERROR(_xlfn.RANK.AVG(G262,G$3:G$396,0),"")</f>
        <v>246</v>
      </c>
      <c r="U262" s="10">
        <f>IFERROR(_xlfn.RANK.AVG(H262,H$3:H$396,0),"")</f>
        <v>257</v>
      </c>
      <c r="V262" s="10">
        <f>IFERROR(_xlfn.RANK.AVG(I262,I$3:I$396,0),"")</f>
        <v>190</v>
      </c>
      <c r="W262" s="10">
        <f>IFERROR(_xlfn.RANK.AVG(J262,J$3:J$396,0),"")</f>
        <v>332</v>
      </c>
      <c r="X262" s="10">
        <f>IFERROR(_xlfn.RANK.AVG(K262,K$3:K$396,0),"")</f>
        <v>208</v>
      </c>
      <c r="Y262" s="10">
        <f>IFERROR(_xlfn.RANK.AVG(L262,L$3:L$396,0),"")</f>
        <v>254</v>
      </c>
      <c r="Z262" s="10">
        <f>IFERROR(_xlfn.RANK.AVG(M262,M$3:M$396,0),"")</f>
        <v>95</v>
      </c>
      <c r="AA262" s="13">
        <f>SUMPRODUCT($T$1:$Z$1,T262:Z262)</f>
        <v>245</v>
      </c>
    </row>
    <row r="263" spans="1:27">
      <c r="A263" s="7" t="s">
        <v>913</v>
      </c>
      <c r="B263" s="7" t="s">
        <v>914</v>
      </c>
      <c r="C263" s="16">
        <v>0.31851369600000001</v>
      </c>
      <c r="D263" s="7" t="s">
        <v>915</v>
      </c>
      <c r="E263" s="7" t="s">
        <v>54</v>
      </c>
      <c r="F263" s="15">
        <f>_xlfn.RANK.AVG(AA263,$AA$3:$AA$396,1)</f>
        <v>292</v>
      </c>
      <c r="G263" s="8">
        <v>6.6513161659240696</v>
      </c>
      <c r="H263" s="8">
        <v>-0.84731645708382397</v>
      </c>
      <c r="I263" s="8">
        <v>-2.3491549854535698</v>
      </c>
      <c r="J263" s="8">
        <v>1.1539672645627399</v>
      </c>
      <c r="K263" s="8">
        <v>2.8937016386045</v>
      </c>
      <c r="L263" s="8">
        <v>-2.81870922057016</v>
      </c>
      <c r="M263" s="8">
        <v>-33.199844890814198</v>
      </c>
      <c r="N263" s="8">
        <v>-30.8824426239694</v>
      </c>
      <c r="O263" s="7" t="s">
        <v>9</v>
      </c>
      <c r="P263" s="7" t="s">
        <v>191</v>
      </c>
      <c r="Q263" s="7" t="s">
        <v>916</v>
      </c>
      <c r="R263" s="9">
        <v>0.62452554808693139</v>
      </c>
      <c r="S263" s="6">
        <v>2.068419</v>
      </c>
      <c r="T263" s="10">
        <f>IFERROR(_xlfn.RANK.AVG(G263,G$3:G$396,0),"")</f>
        <v>42</v>
      </c>
      <c r="U263" s="10">
        <f>IFERROR(_xlfn.RANK.AVG(H263,H$3:H$396,0),"")</f>
        <v>344</v>
      </c>
      <c r="V263" s="10">
        <f>IFERROR(_xlfn.RANK.AVG(I263,I$3:I$396,0),"")</f>
        <v>339</v>
      </c>
      <c r="W263" s="10">
        <f>IFERROR(_xlfn.RANK.AVG(J263,J$3:J$396,0),"")</f>
        <v>326</v>
      </c>
      <c r="X263" s="10">
        <f>IFERROR(_xlfn.RANK.AVG(K263,K$3:K$396,0),"")</f>
        <v>325</v>
      </c>
      <c r="Y263" s="10">
        <f>IFERROR(_xlfn.RANK.AVG(L263,L$3:L$396,0),"")</f>
        <v>331</v>
      </c>
      <c r="Z263" s="10">
        <f>IFERROR(_xlfn.RANK.AVG(M263,M$3:M$396,0),"")</f>
        <v>357</v>
      </c>
      <c r="AA263" s="13">
        <f>SUMPRODUCT($T$1:$Z$1,T263:Z263)</f>
        <v>246.70000000000002</v>
      </c>
    </row>
    <row r="264" spans="1:27">
      <c r="A264" s="7" t="s">
        <v>15</v>
      </c>
      <c r="B264" s="7" t="s">
        <v>16</v>
      </c>
      <c r="C264" s="16">
        <v>70.728531967999999</v>
      </c>
      <c r="D264" s="7" t="s">
        <v>7</v>
      </c>
      <c r="E264" s="7" t="s">
        <v>8</v>
      </c>
      <c r="F264" s="15">
        <f>_xlfn.RANK.AVG(AA264,$AA$3:$AA$396,1)</f>
        <v>293</v>
      </c>
      <c r="G264" s="8">
        <v>3.2622027397155802</v>
      </c>
      <c r="H264" s="8">
        <v>-4.9032746542688001E-2</v>
      </c>
      <c r="I264" s="8">
        <v>5.8548646082058804</v>
      </c>
      <c r="J264" s="8">
        <v>2.5293770595599598</v>
      </c>
      <c r="K264" s="8">
        <v>-0.28284390095620898</v>
      </c>
      <c r="L264" s="8">
        <v>2.4436204095670302</v>
      </c>
      <c r="M264" s="8">
        <v>10.0922117638139</v>
      </c>
      <c r="N264" s="8">
        <v>74.456147281083304</v>
      </c>
      <c r="O264" s="7" t="s">
        <v>9</v>
      </c>
      <c r="P264" s="7" t="s">
        <v>14</v>
      </c>
      <c r="Q264" s="7" t="s">
        <v>0</v>
      </c>
      <c r="R264" s="9">
        <v>0.90600001017252774</v>
      </c>
      <c r="S264" s="6">
        <v>347.15884799999998</v>
      </c>
      <c r="T264" s="10">
        <f>IFERROR(_xlfn.RANK.AVG(G264,G$3:G$396,0),"")</f>
        <v>253</v>
      </c>
      <c r="U264" s="10">
        <f>IFERROR(_xlfn.RANK.AVG(H264,H$3:H$396,0),"")</f>
        <v>320</v>
      </c>
      <c r="V264" s="10">
        <f>IFERROR(_xlfn.RANK.AVG(I264,I$3:I$396,0),"")</f>
        <v>176</v>
      </c>
      <c r="W264" s="10">
        <f>IFERROR(_xlfn.RANK.AVG(J264,J$3:J$396,0),"")</f>
        <v>314</v>
      </c>
      <c r="X264" s="10">
        <f>IFERROR(_xlfn.RANK.AVG(K264,K$3:K$396,0),"")</f>
        <v>342</v>
      </c>
      <c r="Y264" s="10">
        <f>IFERROR(_xlfn.RANK.AVG(L264,L$3:L$396,0),"")</f>
        <v>227</v>
      </c>
      <c r="Z264" s="10">
        <f>IFERROR(_xlfn.RANK.AVG(M264,M$3:M$396,0),"")</f>
        <v>82</v>
      </c>
      <c r="AA264" s="13">
        <f>SUMPRODUCT($T$1:$Z$1,T264:Z264)</f>
        <v>246.94999999999996</v>
      </c>
    </row>
    <row r="265" spans="1:27">
      <c r="A265" s="7" t="s">
        <v>532</v>
      </c>
      <c r="B265" s="7" t="s">
        <v>533</v>
      </c>
      <c r="C265" s="16">
        <v>1.8251380479999999</v>
      </c>
      <c r="D265" s="7" t="s">
        <v>78</v>
      </c>
      <c r="E265" s="7" t="s">
        <v>54</v>
      </c>
      <c r="F265" s="15">
        <f>_xlfn.RANK.AVG(AA265,$AA$3:$AA$396,1)</f>
        <v>294</v>
      </c>
      <c r="G265" s="8">
        <v>4.9602193832397496</v>
      </c>
      <c r="H265" s="8">
        <v>5.0966331956290496</v>
      </c>
      <c r="I265" s="8">
        <v>-2.2220270984295598</v>
      </c>
      <c r="J265" s="8">
        <v>0.90871371963772196</v>
      </c>
      <c r="K265" s="8">
        <v>28.514837876869201</v>
      </c>
      <c r="L265" s="8">
        <v>-4.0001759534249404</v>
      </c>
      <c r="M265" s="8">
        <v>-35.633359897202197</v>
      </c>
      <c r="N265" s="8">
        <v>-12.730889652965001</v>
      </c>
      <c r="O265" s="7" t="s">
        <v>108</v>
      </c>
      <c r="P265" s="7" t="s">
        <v>534</v>
      </c>
      <c r="Q265" s="7" t="s">
        <v>80</v>
      </c>
      <c r="R265" s="9">
        <v>0.59249795822071416</v>
      </c>
      <c r="S265" s="6">
        <v>1.6430750000000001</v>
      </c>
      <c r="T265" s="10">
        <f>IFERROR(_xlfn.RANK.AVG(G265,G$3:G$396,0),"")</f>
        <v>112</v>
      </c>
      <c r="U265" s="10">
        <f>IFERROR(_xlfn.RANK.AVG(H265,H$3:H$396,0),"")</f>
        <v>103</v>
      </c>
      <c r="V265" s="10">
        <f>IFERROR(_xlfn.RANK.AVG(I265,I$3:I$396,0),"")</f>
        <v>335</v>
      </c>
      <c r="W265" s="10">
        <f>IFERROR(_xlfn.RANK.AVG(J265,J$3:J$396,0),"")</f>
        <v>333</v>
      </c>
      <c r="X265" s="10">
        <f>IFERROR(_xlfn.RANK.AVG(K265,K$3:K$396,0),"")</f>
        <v>115</v>
      </c>
      <c r="Y265" s="10">
        <f>IFERROR(_xlfn.RANK.AVG(L265,L$3:L$396,0),"")</f>
        <v>349</v>
      </c>
      <c r="Z265" s="10">
        <f>IFERROR(_xlfn.RANK.AVG(M265,M$3:M$396,0),"")</f>
        <v>363</v>
      </c>
      <c r="AA265" s="13">
        <f>SUMPRODUCT($T$1:$Z$1,T265:Z265)</f>
        <v>247.1</v>
      </c>
    </row>
    <row r="266" spans="1:27">
      <c r="A266" s="7" t="s">
        <v>52</v>
      </c>
      <c r="B266" s="7" t="s">
        <v>53</v>
      </c>
      <c r="C266" s="16">
        <v>23.420934144</v>
      </c>
      <c r="D266" s="7" t="s">
        <v>7</v>
      </c>
      <c r="E266" s="7" t="s">
        <v>54</v>
      </c>
      <c r="F266" s="15">
        <f>_xlfn.RANK.AVG(AA266,$AA$3:$AA$396,1)</f>
        <v>295</v>
      </c>
      <c r="G266" s="8">
        <v>2.5215430259704599</v>
      </c>
      <c r="H266" s="8">
        <v>2.3802500367036799</v>
      </c>
      <c r="I266" s="8">
        <v>4.2191548704056103</v>
      </c>
      <c r="J266" s="8">
        <v>7.5583768274852403</v>
      </c>
      <c r="K266" s="8">
        <v>9.1206963315126996E-2</v>
      </c>
      <c r="L266" s="8">
        <v>-2.9794621940429602</v>
      </c>
      <c r="M266" s="8">
        <v>4.0883298073326699</v>
      </c>
      <c r="N266" s="8">
        <v>59.299179931488503</v>
      </c>
      <c r="O266" s="7" t="s">
        <v>9</v>
      </c>
      <c r="P266" s="7" t="s">
        <v>22</v>
      </c>
      <c r="Q266" s="7" t="s">
        <v>0</v>
      </c>
      <c r="R266" s="9">
        <v>0.96173318938237784</v>
      </c>
      <c r="S266" s="6">
        <v>158.782624</v>
      </c>
      <c r="T266" s="10">
        <f>IFERROR(_xlfn.RANK.AVG(G266,G$3:G$396,0),"")</f>
        <v>291</v>
      </c>
      <c r="U266" s="10">
        <f>IFERROR(_xlfn.RANK.AVG(H266,H$3:H$396,0),"")</f>
        <v>205</v>
      </c>
      <c r="V266" s="10">
        <f>IFERROR(_xlfn.RANK.AVG(I266,I$3:I$396,0),"")</f>
        <v>210</v>
      </c>
      <c r="W266" s="10">
        <f>IFERROR(_xlfn.RANK.AVG(J266,J$3:J$396,0),"")</f>
        <v>234</v>
      </c>
      <c r="X266" s="10">
        <f>IFERROR(_xlfn.RANK.AVG(K266,K$3:K$396,0),"")</f>
        <v>340</v>
      </c>
      <c r="Y266" s="10">
        <f>IFERROR(_xlfn.RANK.AVG(L266,L$3:L$396,0),"")</f>
        <v>335</v>
      </c>
      <c r="Z266" s="10">
        <f>IFERROR(_xlfn.RANK.AVG(M266,M$3:M$396,0),"")</f>
        <v>115</v>
      </c>
      <c r="AA266" s="13">
        <f>SUMPRODUCT($T$1:$Z$1,T266:Z266)</f>
        <v>248.05</v>
      </c>
    </row>
    <row r="267" spans="1:27">
      <c r="A267" s="7" t="s">
        <v>777</v>
      </c>
      <c r="B267" s="7" t="s">
        <v>778</v>
      </c>
      <c r="C267" s="16">
        <v>0.78200006399999999</v>
      </c>
      <c r="D267" s="7" t="s">
        <v>42</v>
      </c>
      <c r="E267" s="7" t="s">
        <v>54</v>
      </c>
      <c r="F267" s="15">
        <f>_xlfn.RANK.AVG(AA267,$AA$3:$AA$396,1)</f>
        <v>296</v>
      </c>
      <c r="G267" s="8">
        <v>8.7388534545898402</v>
      </c>
      <c r="H267" s="8">
        <v>2.5097537413149902</v>
      </c>
      <c r="I267" s="8">
        <v>-7.3747967601976496</v>
      </c>
      <c r="J267" s="8">
        <v>-4.3867147469772299</v>
      </c>
      <c r="K267" s="8">
        <v>12.556868112998099</v>
      </c>
      <c r="L267" s="8">
        <v>-7.6926717062232397</v>
      </c>
      <c r="M267" s="8">
        <v>-19.279387980269</v>
      </c>
      <c r="N267" s="8">
        <v>6.8516126316467103</v>
      </c>
      <c r="O267" s="7" t="s">
        <v>108</v>
      </c>
      <c r="P267" s="7" t="s">
        <v>90</v>
      </c>
      <c r="Q267" s="7" t="s">
        <v>45</v>
      </c>
      <c r="R267" s="9">
        <v>0.69237743594185985</v>
      </c>
      <c r="S267" s="6">
        <v>1.695140375</v>
      </c>
      <c r="T267" s="10">
        <f>IFERROR(_xlfn.RANK.AVG(G267,G$3:G$396,0),"")</f>
        <v>12</v>
      </c>
      <c r="U267" s="10">
        <f>IFERROR(_xlfn.RANK.AVG(H267,H$3:H$396,0),"")</f>
        <v>200</v>
      </c>
      <c r="V267" s="10">
        <f>IFERROR(_xlfn.RANK.AVG(I267,I$3:I$396,0),"")</f>
        <v>385</v>
      </c>
      <c r="W267" s="10">
        <f>IFERROR(_xlfn.RANK.AVG(J267,J$3:J$396,0),"")</f>
        <v>373</v>
      </c>
      <c r="X267" s="10">
        <f>IFERROR(_xlfn.RANK.AVG(K267,K$3:K$396,0),"")</f>
        <v>238</v>
      </c>
      <c r="Y267" s="10">
        <f>IFERROR(_xlfn.RANK.AVG(L267,L$3:L$396,0),"")</f>
        <v>386</v>
      </c>
      <c r="Z267" s="10">
        <f>IFERROR(_xlfn.RANK.AVG(M267,M$3:M$396,0),"")</f>
        <v>287</v>
      </c>
      <c r="AA267" s="13">
        <f>SUMPRODUCT($T$1:$Z$1,T267:Z267)</f>
        <v>248.65</v>
      </c>
    </row>
    <row r="268" spans="1:27">
      <c r="A268" s="7" t="s">
        <v>749</v>
      </c>
      <c r="B268" s="7" t="s">
        <v>750</v>
      </c>
      <c r="C268" s="16">
        <v>0.86190598399999996</v>
      </c>
      <c r="D268" s="7" t="s">
        <v>416</v>
      </c>
      <c r="E268" s="7" t="s">
        <v>28</v>
      </c>
      <c r="F268" s="15">
        <f>_xlfn.RANK.AVG(AA268,$AA$3:$AA$396,1)</f>
        <v>297</v>
      </c>
      <c r="G268" s="8">
        <v>5.3227634429931596</v>
      </c>
      <c r="H268" s="8">
        <v>-1.54160533694028</v>
      </c>
      <c r="I268" s="8">
        <v>-3.2321041468331799</v>
      </c>
      <c r="J268" s="8">
        <v>2.0316410375320402</v>
      </c>
      <c r="K268" s="8">
        <v>10.3770208598963</v>
      </c>
      <c r="L268" s="8">
        <v>-2.8582419919643902</v>
      </c>
      <c r="M268" s="8">
        <v>6.8811002137513996E-2</v>
      </c>
      <c r="N268" s="8">
        <v>11.012964073070901</v>
      </c>
      <c r="O268" s="7" t="s">
        <v>9</v>
      </c>
      <c r="P268" s="7" t="s">
        <v>751</v>
      </c>
      <c r="Q268" s="7" t="s">
        <v>110</v>
      </c>
      <c r="R268" s="9">
        <v>0.92479914161645171</v>
      </c>
      <c r="S268" s="6">
        <v>1.5376507500000001</v>
      </c>
      <c r="T268" s="10">
        <f>IFERROR(_xlfn.RANK.AVG(G268,G$3:G$396,0),"")</f>
        <v>95</v>
      </c>
      <c r="U268" s="10">
        <f>IFERROR(_xlfn.RANK.AVG(H268,H$3:H$396,0),"")</f>
        <v>358</v>
      </c>
      <c r="V268" s="10">
        <f>IFERROR(_xlfn.RANK.AVG(I268,I$3:I$396,0),"")</f>
        <v>347</v>
      </c>
      <c r="W268" s="10">
        <f>IFERROR(_xlfn.RANK.AVG(J268,J$3:J$396,0),"")</f>
        <v>316</v>
      </c>
      <c r="X268" s="10">
        <f>IFERROR(_xlfn.RANK.AVG(K268,K$3:K$396,0),"")</f>
        <v>253</v>
      </c>
      <c r="Y268" s="10">
        <f>IFERROR(_xlfn.RANK.AVG(L268,L$3:L$396,0),"")</f>
        <v>333</v>
      </c>
      <c r="Z268" s="10">
        <f>IFERROR(_xlfn.RANK.AVG(M268,M$3:M$396,0),"")</f>
        <v>145</v>
      </c>
      <c r="AA268" s="13">
        <f>SUMPRODUCT($T$1:$Z$1,T268:Z268)</f>
        <v>248.70000000000002</v>
      </c>
    </row>
    <row r="269" spans="1:27">
      <c r="A269" s="7" t="s">
        <v>759</v>
      </c>
      <c r="B269" s="7" t="s">
        <v>760</v>
      </c>
      <c r="C269" s="16">
        <v>0.82546764800000005</v>
      </c>
      <c r="D269" s="7" t="s">
        <v>761</v>
      </c>
      <c r="E269" s="7" t="s">
        <v>101</v>
      </c>
      <c r="F269" s="15">
        <f>_xlfn.RANK.AVG(AA269,$AA$3:$AA$396,1)</f>
        <v>240</v>
      </c>
      <c r="G269" s="8">
        <v>5.6224899291992196</v>
      </c>
      <c r="H269" s="8">
        <v>0.345756028220778</v>
      </c>
      <c r="I269" s="8">
        <v>-2.9832915553550499</v>
      </c>
      <c r="J269" s="8">
        <v>7.6918555952067802</v>
      </c>
      <c r="K269" s="8">
        <v>25.789441640554202</v>
      </c>
      <c r="L269" s="8">
        <v>-5.0073331107465302</v>
      </c>
      <c r="M269" s="8">
        <v>-22.7127885340287</v>
      </c>
      <c r="N269" s="8">
        <v>-39.083281756733101</v>
      </c>
      <c r="O269" s="7" t="s">
        <v>762</v>
      </c>
      <c r="P269" s="7" t="s">
        <v>68</v>
      </c>
      <c r="Q269" s="7" t="s">
        <v>80</v>
      </c>
      <c r="R269" s="9">
        <v>0.73001134303998849</v>
      </c>
      <c r="S269" s="6">
        <v>1.242132625</v>
      </c>
      <c r="T269" s="10">
        <f>IFERROR(_xlfn.RANK.AVG(G269,G$3:G$396,0),"")</f>
        <v>77</v>
      </c>
      <c r="U269" s="10">
        <f>IFERROR(_xlfn.RANK.AVG(H269,H$3:H$396,0),"")</f>
        <v>309</v>
      </c>
      <c r="V269" s="10">
        <f>IFERROR(_xlfn.RANK.AVG(I269,I$3:I$396,0),"")</f>
        <v>345</v>
      </c>
      <c r="W269" s="10">
        <f>IFERROR(_xlfn.RANK.AVG(J269,J$3:J$396,0),"")</f>
        <v>231</v>
      </c>
      <c r="X269" s="10">
        <f>IFERROR(_xlfn.RANK.AVG(K269,K$3:K$396,0),"")</f>
        <v>133</v>
      </c>
      <c r="Y269" s="10">
        <f>IFERROR(_xlfn.RANK.AVG(L269,L$3:L$396,0),"")</f>
        <v>362</v>
      </c>
      <c r="Z269" s="10">
        <f>IFERROR(_xlfn.RANK.AVG(M269,M$3:M$396,0),"")</f>
        <v>316</v>
      </c>
      <c r="AA269" s="13">
        <f>SUMPRODUCT($T$1:$Z$1,T269:Z269)</f>
        <v>223.10000000000002</v>
      </c>
    </row>
    <row r="270" spans="1:27">
      <c r="A270" s="7" t="s">
        <v>736</v>
      </c>
      <c r="B270" s="7" t="s">
        <v>737</v>
      </c>
      <c r="C270" s="16">
        <v>0.882414912</v>
      </c>
      <c r="D270" s="7" t="s">
        <v>7</v>
      </c>
      <c r="E270" s="7" t="s">
        <v>35</v>
      </c>
      <c r="F270" s="15">
        <f>_xlfn.RANK.AVG(AA270,$AA$3:$AA$396,1)</f>
        <v>300</v>
      </c>
      <c r="G270" s="8">
        <v>4.3160996437072798</v>
      </c>
      <c r="H270" s="8">
        <v>5.8156806182730003</v>
      </c>
      <c r="I270" s="8">
        <v>-1.4082322717890901</v>
      </c>
      <c r="J270" s="8">
        <v>6.0456598061813498</v>
      </c>
      <c r="K270" s="8">
        <v>-13.4240514520102</v>
      </c>
      <c r="L270" s="8">
        <v>0.21784195792091701</v>
      </c>
      <c r="M270" s="8">
        <v>-46.990876741162097</v>
      </c>
      <c r="N270" s="8">
        <v>17.142774880279401</v>
      </c>
      <c r="O270" s="7" t="s">
        <v>9</v>
      </c>
      <c r="P270" s="7" t="s">
        <v>14</v>
      </c>
      <c r="Q270" s="7" t="s">
        <v>0</v>
      </c>
      <c r="R270" s="9">
        <v>0.48644363628653259</v>
      </c>
      <c r="S270" s="6">
        <v>3.47030175</v>
      </c>
      <c r="T270" s="10">
        <f>IFERROR(_xlfn.RANK.AVG(G270,G$3:G$396,0),"")</f>
        <v>166</v>
      </c>
      <c r="U270" s="10">
        <f>IFERROR(_xlfn.RANK.AVG(H270,H$3:H$396,0),"")</f>
        <v>82</v>
      </c>
      <c r="V270" s="10">
        <f>IFERROR(_xlfn.RANK.AVG(I270,I$3:I$396,0),"")</f>
        <v>322</v>
      </c>
      <c r="W270" s="10">
        <f>IFERROR(_xlfn.RANK.AVG(J270,J$3:J$396,0),"")</f>
        <v>254</v>
      </c>
      <c r="X270" s="10">
        <f>IFERROR(_xlfn.RANK.AVG(K270,K$3:K$396,0),"")</f>
        <v>384</v>
      </c>
      <c r="Y270" s="10">
        <f>IFERROR(_xlfn.RANK.AVG(L270,L$3:L$396,0),"")</f>
        <v>282</v>
      </c>
      <c r="Z270" s="10">
        <f>IFERROR(_xlfn.RANK.AVG(M270,M$3:M$396,0),"")</f>
        <v>382</v>
      </c>
      <c r="AA270" s="13">
        <f>SUMPRODUCT($T$1:$Z$1,T270:Z270)</f>
        <v>250.3</v>
      </c>
    </row>
    <row r="271" spans="1:27">
      <c r="A271" s="7" t="s">
        <v>602</v>
      </c>
      <c r="B271" s="7" t="s">
        <v>603</v>
      </c>
      <c r="C271" s="16">
        <v>1.5240748799999999</v>
      </c>
      <c r="D271" s="7" t="s">
        <v>42</v>
      </c>
      <c r="E271" s="7" t="s">
        <v>28</v>
      </c>
      <c r="F271" s="15">
        <f>_xlfn.RANK.AVG(AA271,$AA$3:$AA$396,1)</f>
        <v>301</v>
      </c>
      <c r="G271" s="8">
        <v>6</v>
      </c>
      <c r="H271" s="8">
        <v>-4.3370850761375301</v>
      </c>
      <c r="I271" s="8">
        <v>-2.8491655283119099</v>
      </c>
      <c r="J271" s="8">
        <v>-1.5261551936293201</v>
      </c>
      <c r="K271" s="8">
        <v>22.444650459180199</v>
      </c>
      <c r="L271" s="8">
        <v>-5.4647507539752098</v>
      </c>
      <c r="M271" s="8">
        <v>-12.3898200512903</v>
      </c>
      <c r="N271" s="8">
        <v>10.780000208471799</v>
      </c>
      <c r="O271" s="7" t="s">
        <v>43</v>
      </c>
      <c r="P271" s="7" t="s">
        <v>68</v>
      </c>
      <c r="Q271" s="7" t="s">
        <v>45</v>
      </c>
      <c r="R271" s="9">
        <v>0.79307857591694286</v>
      </c>
      <c r="S271" s="6">
        <v>3.8666939999999999</v>
      </c>
      <c r="T271" s="10">
        <f>IFERROR(_xlfn.RANK.AVG(G271,G$3:G$396,0),"")</f>
        <v>62</v>
      </c>
      <c r="U271" s="10">
        <f>IFERROR(_xlfn.RANK.AVG(H271,H$3:H$396,0),"")</f>
        <v>388</v>
      </c>
      <c r="V271" s="10">
        <f>IFERROR(_xlfn.RANK.AVG(I271,I$3:I$396,0),"")</f>
        <v>344</v>
      </c>
      <c r="W271" s="10">
        <f>IFERROR(_xlfn.RANK.AVG(J271,J$3:J$396,0),"")</f>
        <v>355</v>
      </c>
      <c r="X271" s="10">
        <f>IFERROR(_xlfn.RANK.AVG(K271,K$3:K$396,0),"")</f>
        <v>160</v>
      </c>
      <c r="Y271" s="10">
        <f>IFERROR(_xlfn.RANK.AVG(L271,L$3:L$396,0),"")</f>
        <v>367</v>
      </c>
      <c r="Z271" s="10">
        <f>IFERROR(_xlfn.RANK.AVG(M271,M$3:M$396,0),"")</f>
        <v>226</v>
      </c>
      <c r="AA271" s="13">
        <f>SUMPRODUCT($T$1:$Z$1,T271:Z271)</f>
        <v>250.4</v>
      </c>
    </row>
    <row r="272" spans="1:27">
      <c r="A272" s="7" t="s">
        <v>763</v>
      </c>
      <c r="B272" s="7" t="s">
        <v>764</v>
      </c>
      <c r="C272" s="16">
        <v>0.82100998400000003</v>
      </c>
      <c r="D272" s="7" t="s">
        <v>42</v>
      </c>
      <c r="E272" s="7" t="s">
        <v>8</v>
      </c>
      <c r="F272" s="15">
        <f>_xlfn.RANK.AVG(AA272,$AA$3:$AA$396,1)</f>
        <v>302</v>
      </c>
      <c r="G272" s="8">
        <v>5.1107330322265598</v>
      </c>
      <c r="H272" s="8">
        <v>-5.5952548495947303</v>
      </c>
      <c r="I272" s="8">
        <v>-7.2617228748108804</v>
      </c>
      <c r="J272" s="8">
        <v>3.2320881835633299</v>
      </c>
      <c r="K272" s="8">
        <v>37.842584197042299</v>
      </c>
      <c r="L272" s="8">
        <v>-9.5698016676261393</v>
      </c>
      <c r="M272" s="8">
        <v>6.7925733952528304</v>
      </c>
      <c r="N272" s="8">
        <v>32.530138989005501</v>
      </c>
      <c r="O272" s="7" t="s">
        <v>9</v>
      </c>
      <c r="P272" s="7" t="s">
        <v>765</v>
      </c>
      <c r="Q272" s="7" t="s">
        <v>45</v>
      </c>
      <c r="R272" s="9">
        <v>0.85601726111178555</v>
      </c>
      <c r="S272" s="6">
        <v>2.1690277500000001</v>
      </c>
      <c r="T272" s="10">
        <f>IFERROR(_xlfn.RANK.AVG(G272,G$3:G$396,0),"")</f>
        <v>104</v>
      </c>
      <c r="U272" s="10">
        <f>IFERROR(_xlfn.RANK.AVG(H272,H$3:H$396,0),"")</f>
        <v>391</v>
      </c>
      <c r="V272" s="10">
        <f>IFERROR(_xlfn.RANK.AVG(I272,I$3:I$396,0),"")</f>
        <v>384</v>
      </c>
      <c r="W272" s="10">
        <f>IFERROR(_xlfn.RANK.AVG(J272,J$3:J$396,0),"")</f>
        <v>303</v>
      </c>
      <c r="X272" s="10">
        <f>IFERROR(_xlfn.RANK.AVG(K272,K$3:K$396,0),"")</f>
        <v>75</v>
      </c>
      <c r="Y272" s="10">
        <f>IFERROR(_xlfn.RANK.AVG(L272,L$3:L$396,0),"")</f>
        <v>390</v>
      </c>
      <c r="Z272" s="10">
        <f>IFERROR(_xlfn.RANK.AVG(M272,M$3:M$396,0),"")</f>
        <v>100</v>
      </c>
      <c r="AA272" s="13">
        <f>SUMPRODUCT($T$1:$Z$1,T272:Z272)</f>
        <v>250.75</v>
      </c>
    </row>
    <row r="273" spans="1:27">
      <c r="A273" s="7" t="s">
        <v>475</v>
      </c>
      <c r="B273" s="7" t="s">
        <v>476</v>
      </c>
      <c r="C273" s="16">
        <v>2.2508979199999999</v>
      </c>
      <c r="D273" s="7" t="s">
        <v>7</v>
      </c>
      <c r="E273" s="7" t="s">
        <v>119</v>
      </c>
      <c r="F273" s="15">
        <f>_xlfn.RANK.AVG(AA273,$AA$3:$AA$396,1)</f>
        <v>303</v>
      </c>
      <c r="G273" s="8">
        <v>0.288184434175491</v>
      </c>
      <c r="H273" s="8">
        <v>0.36153428062684101</v>
      </c>
      <c r="I273" s="8">
        <v>0.28901706222559398</v>
      </c>
      <c r="J273" s="8">
        <v>17.909980901710799</v>
      </c>
      <c r="K273" s="8">
        <v>39.337391227592001</v>
      </c>
      <c r="L273" s="8">
        <v>-1.9081237552527901</v>
      </c>
      <c r="M273" s="8">
        <v>-13.589825826404899</v>
      </c>
      <c r="N273" s="8">
        <v>-26.0357821663431</v>
      </c>
      <c r="O273" s="7" t="s">
        <v>9</v>
      </c>
      <c r="P273" s="7" t="s">
        <v>22</v>
      </c>
      <c r="Q273" s="7" t="s">
        <v>0</v>
      </c>
      <c r="R273" s="9">
        <v>0.84070259975889616</v>
      </c>
      <c r="S273" s="6">
        <v>13.599845999999999</v>
      </c>
      <c r="T273" s="10">
        <f>IFERROR(_xlfn.RANK.AVG(G273,G$3:G$396,0),"")</f>
        <v>347</v>
      </c>
      <c r="U273" s="10">
        <f>IFERROR(_xlfn.RANK.AVG(H273,H$3:H$396,0),"")</f>
        <v>307</v>
      </c>
      <c r="V273" s="10">
        <f>IFERROR(_xlfn.RANK.AVG(I273,I$3:I$396,0),"")</f>
        <v>292</v>
      </c>
      <c r="W273" s="10">
        <f>IFERROR(_xlfn.RANK.AVG(J273,J$3:J$396,0),"")</f>
        <v>107</v>
      </c>
      <c r="X273" s="10">
        <f>IFERROR(_xlfn.RANK.AVG(K273,K$3:K$396,0),"")</f>
        <v>72</v>
      </c>
      <c r="Y273" s="10">
        <f>IFERROR(_xlfn.RANK.AVG(L273,L$3:L$396,0),"")</f>
        <v>320</v>
      </c>
      <c r="Z273" s="10">
        <f>IFERROR(_xlfn.RANK.AVG(M273,M$3:M$396,0),"")</f>
        <v>240</v>
      </c>
      <c r="AA273" s="13">
        <f>SUMPRODUCT($T$1:$Z$1,T273:Z273)</f>
        <v>250.79999999999998</v>
      </c>
    </row>
    <row r="274" spans="1:27">
      <c r="A274" s="7" t="s">
        <v>663</v>
      </c>
      <c r="B274" s="7" t="s">
        <v>664</v>
      </c>
      <c r="C274" s="16">
        <v>1.222064896</v>
      </c>
      <c r="D274" s="7" t="s">
        <v>7</v>
      </c>
      <c r="E274" s="7" t="s">
        <v>101</v>
      </c>
      <c r="F274" s="15">
        <f>_xlfn.RANK.AVG(AA274,$AA$3:$AA$396,1)</f>
        <v>257</v>
      </c>
      <c r="G274" s="8">
        <v>3.47826099395752</v>
      </c>
      <c r="H274" s="8">
        <v>10.012752960891101</v>
      </c>
      <c r="I274" s="8">
        <v>2.8622512172568899</v>
      </c>
      <c r="J274" s="8">
        <v>7.1044717577867198</v>
      </c>
      <c r="K274" s="8">
        <v>35.232931099669401</v>
      </c>
      <c r="L274" s="8">
        <v>0.407448740283956</v>
      </c>
      <c r="M274" s="8">
        <v>-23.320872507103498</v>
      </c>
      <c r="N274" s="8">
        <v>-19.700785814583998</v>
      </c>
      <c r="O274" s="7" t="s">
        <v>9</v>
      </c>
      <c r="P274" s="7" t="s">
        <v>220</v>
      </c>
      <c r="Q274" s="7" t="s">
        <v>0</v>
      </c>
      <c r="R274" s="9">
        <v>0.74514040104745083</v>
      </c>
      <c r="S274" s="6">
        <v>5.0723215000000001</v>
      </c>
      <c r="T274" s="10">
        <f>IFERROR(_xlfn.RANK.AVG(G274,G$3:G$396,0),"")</f>
        <v>242.5</v>
      </c>
      <c r="U274" s="10">
        <f>IFERROR(_xlfn.RANK.AVG(H274,H$3:H$396,0),"")</f>
        <v>23</v>
      </c>
      <c r="V274" s="10">
        <f>IFERROR(_xlfn.RANK.AVG(I274,I$3:I$396,0),"")</f>
        <v>247</v>
      </c>
      <c r="W274" s="10">
        <f>IFERROR(_xlfn.RANK.AVG(J274,J$3:J$396,0),"")</f>
        <v>244</v>
      </c>
      <c r="X274" s="10">
        <f>IFERROR(_xlfn.RANK.AVG(K274,K$3:K$396,0),"")</f>
        <v>88</v>
      </c>
      <c r="Y274" s="10">
        <f>IFERROR(_xlfn.RANK.AVG(L274,L$3:L$396,0),"")</f>
        <v>276</v>
      </c>
      <c r="Z274" s="10">
        <f>IFERROR(_xlfn.RANK.AVG(M274,M$3:M$396,0),"")</f>
        <v>317</v>
      </c>
      <c r="AA274" s="13">
        <f>SUMPRODUCT($T$1:$Z$1,T274:Z274)</f>
        <v>230.70000000000002</v>
      </c>
    </row>
    <row r="275" spans="1:27">
      <c r="A275" s="7" t="s">
        <v>424</v>
      </c>
      <c r="B275" s="7" t="s">
        <v>425</v>
      </c>
      <c r="C275" s="16">
        <v>2.7936509439999999</v>
      </c>
      <c r="D275" s="7" t="s">
        <v>134</v>
      </c>
      <c r="E275" s="7" t="s">
        <v>101</v>
      </c>
      <c r="F275" s="15">
        <f>_xlfn.RANK.AVG(AA275,$AA$3:$AA$396,1)</f>
        <v>264</v>
      </c>
      <c r="G275" s="8">
        <v>4.1055717468261701</v>
      </c>
      <c r="H275" s="8">
        <v>3.0838720315413699</v>
      </c>
      <c r="I275" s="8">
        <v>-0.61167410606411998</v>
      </c>
      <c r="J275" s="8">
        <v>8.4308421114947407</v>
      </c>
      <c r="K275" s="8">
        <v>26.755495993902102</v>
      </c>
      <c r="L275" s="8">
        <v>-3.79149743238878</v>
      </c>
      <c r="M275" s="8">
        <v>-13.831365546512</v>
      </c>
      <c r="N275" s="8">
        <v>20.405225423498798</v>
      </c>
      <c r="O275" s="7" t="s">
        <v>9</v>
      </c>
      <c r="Q275" s="7" t="s">
        <v>135</v>
      </c>
      <c r="R275" s="9">
        <v>0.79056539564732164</v>
      </c>
      <c r="S275" s="6">
        <v>9.8807150000000004</v>
      </c>
      <c r="T275" s="10">
        <f>IFERROR(_xlfn.RANK.AVG(G275,G$3:G$396,0),"")</f>
        <v>186.5</v>
      </c>
      <c r="U275" s="10">
        <f>IFERROR(_xlfn.RANK.AVG(H275,H$3:H$396,0),"")</f>
        <v>175</v>
      </c>
      <c r="V275" s="10">
        <f>IFERROR(_xlfn.RANK.AVG(I275,I$3:I$396,0),"")</f>
        <v>309</v>
      </c>
      <c r="W275" s="10">
        <f>IFERROR(_xlfn.RANK.AVG(J275,J$3:J$396,0),"")</f>
        <v>220</v>
      </c>
      <c r="X275" s="10">
        <f>IFERROR(_xlfn.RANK.AVG(K275,K$3:K$396,0),"")</f>
        <v>126</v>
      </c>
      <c r="Y275" s="10">
        <f>IFERROR(_xlfn.RANK.AVG(L275,L$3:L$396,0),"")</f>
        <v>347</v>
      </c>
      <c r="Z275" s="10">
        <f>IFERROR(_xlfn.RANK.AVG(M275,M$3:M$396,0),"")</f>
        <v>246</v>
      </c>
      <c r="AA275" s="13">
        <f>SUMPRODUCT($T$1:$Z$1,T275:Z275)</f>
        <v>232.9</v>
      </c>
    </row>
    <row r="276" spans="1:27">
      <c r="A276" s="7" t="s">
        <v>209</v>
      </c>
      <c r="B276" s="7" t="s">
        <v>210</v>
      </c>
      <c r="C276" s="16">
        <v>6.5210536960000001</v>
      </c>
      <c r="D276" s="7" t="s">
        <v>7</v>
      </c>
      <c r="E276" s="7" t="s">
        <v>13</v>
      </c>
      <c r="F276" s="15">
        <f>_xlfn.RANK.AVG(AA276,$AA$3:$AA$396,1)</f>
        <v>307</v>
      </c>
      <c r="G276" s="8">
        <v>1.90551793575287</v>
      </c>
      <c r="H276" s="8">
        <v>1.63405563501666</v>
      </c>
      <c r="I276" s="8">
        <v>7.5117379682365897</v>
      </c>
      <c r="J276" s="8">
        <v>1.54936654744617</v>
      </c>
      <c r="K276" s="8">
        <v>7.8471121851060301</v>
      </c>
      <c r="L276" s="8">
        <v>2.5860322581547299</v>
      </c>
      <c r="M276" s="8">
        <v>2.3720225210752499</v>
      </c>
      <c r="N276" s="8">
        <v>95.037210363211898</v>
      </c>
      <c r="O276" s="7" t="s">
        <v>9</v>
      </c>
      <c r="P276" s="7" t="s">
        <v>22</v>
      </c>
      <c r="Q276" s="7" t="s">
        <v>0</v>
      </c>
      <c r="R276" s="9">
        <v>0.94203443342079973</v>
      </c>
      <c r="S276" s="6">
        <v>31.549986000000001</v>
      </c>
      <c r="T276" s="10">
        <f>IFERROR(_xlfn.RANK.AVG(G276,G$3:G$396,0),"")</f>
        <v>321</v>
      </c>
      <c r="U276" s="10">
        <f>IFERROR(_xlfn.RANK.AVG(H276,H$3:H$396,0),"")</f>
        <v>242</v>
      </c>
      <c r="V276" s="10">
        <f>IFERROR(_xlfn.RANK.AVG(I276,I$3:I$396,0),"")</f>
        <v>131</v>
      </c>
      <c r="W276" s="10">
        <f>IFERROR(_xlfn.RANK.AVG(J276,J$3:J$396,0),"")</f>
        <v>320</v>
      </c>
      <c r="X276" s="10">
        <f>IFERROR(_xlfn.RANK.AVG(K276,K$3:K$396,0),"")</f>
        <v>281</v>
      </c>
      <c r="Y276" s="10">
        <f>IFERROR(_xlfn.RANK.AVG(L276,L$3:L$396,0),"")</f>
        <v>225</v>
      </c>
      <c r="Z276" s="10">
        <f>IFERROR(_xlfn.RANK.AVG(M276,M$3:M$396,0),"")</f>
        <v>125</v>
      </c>
      <c r="AA276" s="13">
        <f>SUMPRODUCT($T$1:$Z$1,T276:Z276)</f>
        <v>252.70000000000002</v>
      </c>
    </row>
    <row r="277" spans="1:27">
      <c r="A277" s="7" t="s">
        <v>716</v>
      </c>
      <c r="B277" s="7" t="s">
        <v>717</v>
      </c>
      <c r="C277" s="16">
        <v>0.95419974399999996</v>
      </c>
      <c r="D277" s="7" t="s">
        <v>718</v>
      </c>
      <c r="E277" s="7" t="s">
        <v>48</v>
      </c>
      <c r="F277" s="15">
        <f>_xlfn.RANK.AVG(AA277,$AA$3:$AA$396,1)</f>
        <v>308</v>
      </c>
      <c r="G277" s="8">
        <v>3.6666667461395299</v>
      </c>
      <c r="H277" s="8">
        <v>1.6002523378392499</v>
      </c>
      <c r="I277" s="8">
        <v>-0.34551856942401898</v>
      </c>
      <c r="J277" s="8">
        <v>6.2313908133416103</v>
      </c>
      <c r="K277" s="8">
        <v>2.7368544949243798</v>
      </c>
      <c r="L277" s="8">
        <v>-0.634818410576377</v>
      </c>
      <c r="M277" s="8">
        <v>15.724636220965801</v>
      </c>
      <c r="N277" s="8">
        <v>17.440929848817099</v>
      </c>
      <c r="O277" s="7" t="s">
        <v>9</v>
      </c>
      <c r="P277" s="7" t="s">
        <v>719</v>
      </c>
      <c r="Q277" s="7" t="s">
        <v>110</v>
      </c>
      <c r="R277" s="9">
        <v>0.96415981750665458</v>
      </c>
      <c r="S277" s="6">
        <v>3.2459482500000001</v>
      </c>
      <c r="T277" s="10">
        <f>IFERROR(_xlfn.RANK.AVG(G277,G$3:G$396,0),"")</f>
        <v>226</v>
      </c>
      <c r="U277" s="10">
        <f>IFERROR(_xlfn.RANK.AVG(H277,H$3:H$396,0),"")</f>
        <v>243</v>
      </c>
      <c r="V277" s="10">
        <f>IFERROR(_xlfn.RANK.AVG(I277,I$3:I$396,0),"")</f>
        <v>304</v>
      </c>
      <c r="W277" s="10">
        <f>IFERROR(_xlfn.RANK.AVG(J277,J$3:J$396,0),"")</f>
        <v>250</v>
      </c>
      <c r="X277" s="10">
        <f>IFERROR(_xlfn.RANK.AVG(K277,K$3:K$396,0),"")</f>
        <v>326</v>
      </c>
      <c r="Y277" s="10">
        <f>IFERROR(_xlfn.RANK.AVG(L277,L$3:L$396,0),"")</f>
        <v>304</v>
      </c>
      <c r="Z277" s="10">
        <f>IFERROR(_xlfn.RANK.AVG(M277,M$3:M$396,0),"")</f>
        <v>56</v>
      </c>
      <c r="AA277" s="13">
        <f>SUMPRODUCT($T$1:$Z$1,T277:Z277)</f>
        <v>252.75</v>
      </c>
    </row>
    <row r="278" spans="1:27">
      <c r="A278" s="7" t="s">
        <v>236</v>
      </c>
      <c r="B278" s="7" t="s">
        <v>237</v>
      </c>
      <c r="C278" s="16">
        <v>5.9967682560000002</v>
      </c>
      <c r="D278" s="7" t="s">
        <v>78</v>
      </c>
      <c r="E278" s="7" t="s">
        <v>28</v>
      </c>
      <c r="F278" s="15">
        <f>_xlfn.RANK.AVG(AA278,$AA$3:$AA$396,1)</f>
        <v>309</v>
      </c>
      <c r="G278" s="8">
        <v>1.7944883108139</v>
      </c>
      <c r="H278" s="8">
        <v>7.6284187914847701</v>
      </c>
      <c r="I278" s="8">
        <v>2.6608890670331502</v>
      </c>
      <c r="J278" s="8">
        <v>7.2620199077361196</v>
      </c>
      <c r="K278" s="8">
        <v>36.118109534857197</v>
      </c>
      <c r="L278" s="8">
        <v>-1.3168562888442501</v>
      </c>
      <c r="M278" s="8">
        <v>-10.2996876873635</v>
      </c>
      <c r="N278" s="8">
        <v>-15.988221100008699</v>
      </c>
      <c r="O278" s="7" t="s">
        <v>43</v>
      </c>
      <c r="P278" s="7" t="s">
        <v>238</v>
      </c>
      <c r="Q278" s="7" t="s">
        <v>80</v>
      </c>
      <c r="R278" s="9">
        <v>0.84051488076385727</v>
      </c>
      <c r="S278" s="6">
        <v>18.626930000000002</v>
      </c>
      <c r="T278" s="10">
        <f>IFERROR(_xlfn.RANK.AVG(G278,G$3:G$396,0),"")</f>
        <v>324</v>
      </c>
      <c r="U278" s="10">
        <f>IFERROR(_xlfn.RANK.AVG(H278,H$3:H$396,0),"")</f>
        <v>48</v>
      </c>
      <c r="V278" s="10">
        <f>IFERROR(_xlfn.RANK.AVG(I278,I$3:I$396,0),"")</f>
        <v>251</v>
      </c>
      <c r="W278" s="10">
        <f>IFERROR(_xlfn.RANK.AVG(J278,J$3:J$396,0),"")</f>
        <v>242</v>
      </c>
      <c r="X278" s="10">
        <f>IFERROR(_xlfn.RANK.AVG(K278,K$3:K$396,0),"")</f>
        <v>81</v>
      </c>
      <c r="Y278" s="10">
        <f>IFERROR(_xlfn.RANK.AVG(L278,L$3:L$396,0),"")</f>
        <v>312</v>
      </c>
      <c r="Z278" s="10">
        <f>IFERROR(_xlfn.RANK.AVG(M278,M$3:M$396,0),"")</f>
        <v>208</v>
      </c>
      <c r="AA278" s="13">
        <f>SUMPRODUCT($T$1:$Z$1,T278:Z278)</f>
        <v>252.90000000000003</v>
      </c>
    </row>
    <row r="279" spans="1:27">
      <c r="A279" s="7" t="s">
        <v>435</v>
      </c>
      <c r="B279" s="7" t="s">
        <v>436</v>
      </c>
      <c r="C279" s="16">
        <v>2.6777564159999998</v>
      </c>
      <c r="D279" s="7" t="s">
        <v>134</v>
      </c>
      <c r="E279" s="7" t="s">
        <v>13</v>
      </c>
      <c r="F279" s="15">
        <f>_xlfn.RANK.AVG(AA279,$AA$3:$AA$396,1)</f>
        <v>310</v>
      </c>
      <c r="G279" s="8">
        <v>3.1017770767211901</v>
      </c>
      <c r="H279" s="8">
        <v>3.9952462719772E-2</v>
      </c>
      <c r="I279" s="8">
        <v>-0.20378326869708899</v>
      </c>
      <c r="J279" s="8">
        <v>8.9177299546813007</v>
      </c>
      <c r="K279" s="8">
        <v>3.7354418277372399</v>
      </c>
      <c r="L279" s="8">
        <v>1.9208074368066299</v>
      </c>
      <c r="M279" s="8">
        <v>18.0561514068071</v>
      </c>
      <c r="N279" s="8">
        <v>77.684678892691593</v>
      </c>
      <c r="O279" s="7" t="s">
        <v>9</v>
      </c>
      <c r="Q279" s="7" t="s">
        <v>135</v>
      </c>
      <c r="R279" s="9">
        <v>0.96006160253752859</v>
      </c>
      <c r="S279" s="6">
        <v>6.835439</v>
      </c>
      <c r="T279" s="10">
        <f>IFERROR(_xlfn.RANK.AVG(G279,G$3:G$396,0),"")</f>
        <v>262</v>
      </c>
      <c r="U279" s="10">
        <f>IFERROR(_xlfn.RANK.AVG(H279,H$3:H$396,0),"")</f>
        <v>318</v>
      </c>
      <c r="V279" s="10">
        <f>IFERROR(_xlfn.RANK.AVG(I279,I$3:I$396,0),"")</f>
        <v>301</v>
      </c>
      <c r="W279" s="10">
        <f>IFERROR(_xlfn.RANK.AVG(J279,J$3:J$396,0),"")</f>
        <v>215</v>
      </c>
      <c r="X279" s="10">
        <f>IFERROR(_xlfn.RANK.AVG(K279,K$3:K$396,0),"")</f>
        <v>319</v>
      </c>
      <c r="Y279" s="10">
        <f>IFERROR(_xlfn.RANK.AVG(L279,L$3:L$396,0),"")</f>
        <v>238</v>
      </c>
      <c r="Z279" s="10">
        <f>IFERROR(_xlfn.RANK.AVG(M279,M$3:M$396,0),"")</f>
        <v>45</v>
      </c>
      <c r="AA279" s="13">
        <f>SUMPRODUCT($T$1:$Z$1,T279:Z279)</f>
        <v>253.6</v>
      </c>
    </row>
    <row r="280" spans="1:27">
      <c r="A280" s="7" t="s">
        <v>329</v>
      </c>
      <c r="B280" s="7" t="s">
        <v>330</v>
      </c>
      <c r="C280" s="16">
        <v>4.1506309119999996</v>
      </c>
      <c r="D280" s="7" t="s">
        <v>134</v>
      </c>
      <c r="E280" s="7" t="s">
        <v>48</v>
      </c>
      <c r="F280" s="15">
        <f>_xlfn.RANK.AVG(AA280,$AA$3:$AA$396,1)</f>
        <v>311</v>
      </c>
      <c r="G280" s="8">
        <v>3.5342903137207</v>
      </c>
      <c r="H280" s="8">
        <v>3.6700427445867501</v>
      </c>
      <c r="I280" s="8">
        <v>0.87777130496686795</v>
      </c>
      <c r="J280" s="8">
        <v>5.5031889275944303</v>
      </c>
      <c r="K280" s="8">
        <v>-2.2889031811648999</v>
      </c>
      <c r="L280" s="8">
        <v>1.8467565595300399</v>
      </c>
      <c r="M280" s="8">
        <v>0.20527339514790899</v>
      </c>
      <c r="N280" s="8">
        <v>34.6898759237639</v>
      </c>
      <c r="O280" s="7" t="s">
        <v>9</v>
      </c>
      <c r="Q280" s="7" t="s">
        <v>135</v>
      </c>
      <c r="R280" s="9">
        <v>0.90234222196852965</v>
      </c>
      <c r="S280" s="6">
        <v>12.785214</v>
      </c>
      <c r="T280" s="10">
        <f>IFERROR(_xlfn.RANK.AVG(G280,G$3:G$396,0),"")</f>
        <v>237</v>
      </c>
      <c r="U280" s="10">
        <f>IFERROR(_xlfn.RANK.AVG(H280,H$3:H$396,0),"")</f>
        <v>153</v>
      </c>
      <c r="V280" s="10">
        <f>IFERROR(_xlfn.RANK.AVG(I280,I$3:I$396,0),"")</f>
        <v>289</v>
      </c>
      <c r="W280" s="10">
        <f>IFERROR(_xlfn.RANK.AVG(J280,J$3:J$396,0),"")</f>
        <v>265</v>
      </c>
      <c r="X280" s="10">
        <f>IFERROR(_xlfn.RANK.AVG(K280,K$3:K$396,0),"")</f>
        <v>354</v>
      </c>
      <c r="Y280" s="10">
        <f>IFERROR(_xlfn.RANK.AVG(L280,L$3:L$396,0),"")</f>
        <v>239</v>
      </c>
      <c r="Z280" s="10">
        <f>IFERROR(_xlfn.RANK.AVG(M280,M$3:M$396,0),"")</f>
        <v>144</v>
      </c>
      <c r="AA280" s="13">
        <f>SUMPRODUCT($T$1:$Z$1,T280:Z280)</f>
        <v>254.09999999999997</v>
      </c>
    </row>
    <row r="281" spans="1:27">
      <c r="A281" s="7" t="s">
        <v>170</v>
      </c>
      <c r="B281" s="7" t="s">
        <v>171</v>
      </c>
      <c r="C281" s="16">
        <v>8.1288442879999998</v>
      </c>
      <c r="D281" s="7" t="s">
        <v>7</v>
      </c>
      <c r="E281" s="7" t="s">
        <v>101</v>
      </c>
      <c r="F281" s="15">
        <f>_xlfn.RANK.AVG(AA281,$AA$3:$AA$396,1)</f>
        <v>268</v>
      </c>
      <c r="G281" s="8">
        <v>4.1055717468261701</v>
      </c>
      <c r="H281" s="8">
        <v>1.81867037505494</v>
      </c>
      <c r="I281" s="8">
        <v>5.4540304845470002</v>
      </c>
      <c r="J281" s="8">
        <v>1.325451130694</v>
      </c>
      <c r="K281" s="8">
        <v>16.5574942645964</v>
      </c>
      <c r="L281" s="8">
        <v>-0.74094360203915699</v>
      </c>
      <c r="M281" s="8">
        <v>-19.283932710212898</v>
      </c>
      <c r="N281" s="8">
        <v>32.694781265609699</v>
      </c>
      <c r="O281" s="7" t="s">
        <v>9</v>
      </c>
      <c r="P281" s="7" t="s">
        <v>22</v>
      </c>
      <c r="Q281" s="7" t="s">
        <v>0</v>
      </c>
      <c r="R281" s="9">
        <v>0.73693511192651207</v>
      </c>
      <c r="S281" s="6">
        <v>55.409095999999998</v>
      </c>
      <c r="T281" s="10">
        <f>IFERROR(_xlfn.RANK.AVG(G281,G$3:G$396,0),"")</f>
        <v>186.5</v>
      </c>
      <c r="U281" s="10">
        <f>IFERROR(_xlfn.RANK.AVG(H281,H$3:H$396,0),"")</f>
        <v>236</v>
      </c>
      <c r="V281" s="10">
        <f>IFERROR(_xlfn.RANK.AVG(I281,I$3:I$396,0),"")</f>
        <v>182</v>
      </c>
      <c r="W281" s="10">
        <f>IFERROR(_xlfn.RANK.AVG(J281,J$3:J$396,0),"")</f>
        <v>323</v>
      </c>
      <c r="X281" s="10">
        <f>IFERROR(_xlfn.RANK.AVG(K281,K$3:K$396,0),"")</f>
        <v>211</v>
      </c>
      <c r="Y281" s="10">
        <f>IFERROR(_xlfn.RANK.AVG(L281,L$3:L$396,0),"")</f>
        <v>306</v>
      </c>
      <c r="Z281" s="10">
        <f>IFERROR(_xlfn.RANK.AVG(M281,M$3:M$396,0),"")</f>
        <v>289</v>
      </c>
      <c r="AA281" s="13">
        <f>SUMPRODUCT($T$1:$Z$1,T281:Z281)</f>
        <v>234.3</v>
      </c>
    </row>
    <row r="282" spans="1:27">
      <c r="A282" s="7" t="s">
        <v>505</v>
      </c>
      <c r="B282" s="7" t="s">
        <v>506</v>
      </c>
      <c r="C282" s="16">
        <v>2.0050103039999998</v>
      </c>
      <c r="D282" s="7" t="s">
        <v>134</v>
      </c>
      <c r="E282" s="7" t="s">
        <v>48</v>
      </c>
      <c r="F282" s="15">
        <f>_xlfn.RANK.AVG(AA282,$AA$3:$AA$396,1)</f>
        <v>313</v>
      </c>
      <c r="G282" s="8">
        <v>4.3902440071106001</v>
      </c>
      <c r="H282" s="8">
        <v>5.8128058425777E-2</v>
      </c>
      <c r="I282" s="8">
        <v>1.97926243965891</v>
      </c>
      <c r="J282" s="8">
        <v>-1.6582813448514999</v>
      </c>
      <c r="K282" s="8">
        <v>-6.0409834224335501</v>
      </c>
      <c r="L282" s="8">
        <v>1.53371601836538</v>
      </c>
      <c r="M282" s="8">
        <v>1.5980411249445701</v>
      </c>
      <c r="N282" s="8">
        <v>42.827960118665601</v>
      </c>
      <c r="O282" s="7" t="s">
        <v>9</v>
      </c>
      <c r="Q282" s="7" t="s">
        <v>135</v>
      </c>
      <c r="R282" s="9">
        <v>0.87647219472612603</v>
      </c>
      <c r="S282" s="6">
        <v>4.8608900000000004</v>
      </c>
      <c r="T282" s="10">
        <f>IFERROR(_xlfn.RANK.AVG(G282,G$3:G$396,0),"")</f>
        <v>157</v>
      </c>
      <c r="U282" s="10">
        <f>IFERROR(_xlfn.RANK.AVG(H282,H$3:H$396,0),"")</f>
        <v>316</v>
      </c>
      <c r="V282" s="10">
        <f>IFERROR(_xlfn.RANK.AVG(I282,I$3:I$396,0),"")</f>
        <v>262</v>
      </c>
      <c r="W282" s="10">
        <f>IFERROR(_xlfn.RANK.AVG(J282,J$3:J$396,0),"")</f>
        <v>357</v>
      </c>
      <c r="X282" s="10">
        <f>IFERROR(_xlfn.RANK.AVG(K282,K$3:K$396,0),"")</f>
        <v>371</v>
      </c>
      <c r="Y282" s="10">
        <f>IFERROR(_xlfn.RANK.AVG(L282,L$3:L$396,0),"")</f>
        <v>249</v>
      </c>
      <c r="Z282" s="10">
        <f>IFERROR(_xlfn.RANK.AVG(M282,M$3:M$396,0),"")</f>
        <v>132</v>
      </c>
      <c r="AA282" s="13">
        <f>SUMPRODUCT($T$1:$Z$1,T282:Z282)</f>
        <v>255.25</v>
      </c>
    </row>
    <row r="283" spans="1:27">
      <c r="A283" s="7" t="s">
        <v>295</v>
      </c>
      <c r="B283" s="7" t="s">
        <v>296</v>
      </c>
      <c r="C283" s="16">
        <v>4.5700920319999998</v>
      </c>
      <c r="D283" s="7" t="s">
        <v>282</v>
      </c>
      <c r="E283" s="7" t="s">
        <v>101</v>
      </c>
      <c r="F283" s="15">
        <f>_xlfn.RANK.AVG(AA283,$AA$3:$AA$396,1)</f>
        <v>269</v>
      </c>
      <c r="G283" s="8">
        <v>2.9740333557128902</v>
      </c>
      <c r="H283" s="8">
        <v>-0.13419258251702301</v>
      </c>
      <c r="I283" s="8">
        <v>3.4425104407492402</v>
      </c>
      <c r="J283" s="8">
        <v>13.503576160659801</v>
      </c>
      <c r="K283" s="8">
        <v>6.5259220585200701</v>
      </c>
      <c r="L283" s="8">
        <v>2.2846591104098501</v>
      </c>
      <c r="M283" s="8">
        <v>-29.828416500274599</v>
      </c>
      <c r="N283" s="8">
        <v>-20.7855509008251</v>
      </c>
      <c r="O283" s="7" t="s">
        <v>9</v>
      </c>
      <c r="P283" s="7" t="s">
        <v>251</v>
      </c>
      <c r="Q283" s="7" t="s">
        <v>110</v>
      </c>
      <c r="R283" s="9">
        <v>0.67351546154694875</v>
      </c>
      <c r="S283" s="6">
        <v>11.019318999999999</v>
      </c>
      <c r="T283" s="10">
        <f>IFERROR(_xlfn.RANK.AVG(G283,G$3:G$396,0),"")</f>
        <v>271</v>
      </c>
      <c r="U283" s="10">
        <f>IFERROR(_xlfn.RANK.AVG(H283,H$3:H$396,0),"")</f>
        <v>324</v>
      </c>
      <c r="V283" s="10">
        <f>IFERROR(_xlfn.RANK.AVG(I283,I$3:I$396,0),"")</f>
        <v>227</v>
      </c>
      <c r="W283" s="10">
        <f>IFERROR(_xlfn.RANK.AVG(J283,J$3:J$396,0),"")</f>
        <v>148</v>
      </c>
      <c r="X283" s="10">
        <f>IFERROR(_xlfn.RANK.AVG(K283,K$3:K$396,0),"")</f>
        <v>295</v>
      </c>
      <c r="Y283" s="10">
        <f>IFERROR(_xlfn.RANK.AVG(L283,L$3:L$396,0),"")</f>
        <v>232</v>
      </c>
      <c r="Z283" s="10">
        <f>IFERROR(_xlfn.RANK.AVG(M283,M$3:M$396,0),"")</f>
        <v>345</v>
      </c>
      <c r="AA283" s="13">
        <f>SUMPRODUCT($T$1:$Z$1,T283:Z283)</f>
        <v>234.85</v>
      </c>
    </row>
    <row r="284" spans="1:27">
      <c r="A284" s="7" t="s">
        <v>894</v>
      </c>
      <c r="B284" s="7" t="s">
        <v>895</v>
      </c>
      <c r="C284" s="16">
        <v>0.36451772799999999</v>
      </c>
      <c r="D284" s="7" t="s">
        <v>754</v>
      </c>
      <c r="E284" s="7" t="s">
        <v>101</v>
      </c>
      <c r="F284" s="15">
        <f>_xlfn.RANK.AVG(AA284,$AA$3:$AA$396,1)</f>
        <v>289</v>
      </c>
      <c r="G284" s="8">
        <v>4.0389881134033203</v>
      </c>
      <c r="H284" s="8">
        <v>-2.5119295654073999</v>
      </c>
      <c r="I284" s="8">
        <v>-10.560313388512601</v>
      </c>
      <c r="J284" s="8">
        <v>13.1876276600422</v>
      </c>
      <c r="K284" s="8">
        <v>40.968146352967501</v>
      </c>
      <c r="L284" s="8">
        <v>-2.1383764108608001</v>
      </c>
      <c r="M284" s="8">
        <v>-14.3707607102364</v>
      </c>
      <c r="N284" s="8">
        <v>33.877264420175003</v>
      </c>
      <c r="O284" s="7" t="s">
        <v>9</v>
      </c>
      <c r="P284" s="7" t="s">
        <v>896</v>
      </c>
      <c r="Q284" s="7" t="s">
        <v>756</v>
      </c>
      <c r="R284" s="9">
        <v>0.77238757512344436</v>
      </c>
      <c r="S284" s="6">
        <v>2.4550447499999999</v>
      </c>
      <c r="T284" s="10">
        <f>IFERROR(_xlfn.RANK.AVG(G284,G$3:G$396,0),"")</f>
        <v>193</v>
      </c>
      <c r="U284" s="10">
        <f>IFERROR(_xlfn.RANK.AVG(H284,H$3:H$396,0),"")</f>
        <v>374</v>
      </c>
      <c r="V284" s="10">
        <f>IFERROR(_xlfn.RANK.AVG(I284,I$3:I$396,0),"")</f>
        <v>391</v>
      </c>
      <c r="W284" s="10">
        <f>IFERROR(_xlfn.RANK.AVG(J284,J$3:J$396,0),"")</f>
        <v>152</v>
      </c>
      <c r="X284" s="10">
        <f>IFERROR(_xlfn.RANK.AVG(K284,K$3:K$396,0),"")</f>
        <v>64</v>
      </c>
      <c r="Y284" s="10">
        <f>IFERROR(_xlfn.RANK.AVG(L284,L$3:L$396,0),"")</f>
        <v>321</v>
      </c>
      <c r="Z284" s="10">
        <f>IFERROR(_xlfn.RANK.AVG(M284,M$3:M$396,0),"")</f>
        <v>253</v>
      </c>
      <c r="AA284" s="13">
        <f>SUMPRODUCT($T$1:$Z$1,T284:Z284)</f>
        <v>244.25</v>
      </c>
    </row>
    <row r="285" spans="1:27">
      <c r="A285" s="7" t="s">
        <v>243</v>
      </c>
      <c r="B285" s="7" t="s">
        <v>244</v>
      </c>
      <c r="C285" s="16">
        <v>5.5530347520000003</v>
      </c>
      <c r="D285" s="7" t="s">
        <v>7</v>
      </c>
      <c r="E285" s="7" t="s">
        <v>13</v>
      </c>
      <c r="F285" s="15">
        <f>_xlfn.RANK.AVG(AA285,$AA$3:$AA$396,1)</f>
        <v>316</v>
      </c>
      <c r="G285" s="8">
        <v>2.30361676216125</v>
      </c>
      <c r="H285" s="8">
        <v>2.6726610708147902</v>
      </c>
      <c r="I285" s="8">
        <v>4.1007171539248599</v>
      </c>
      <c r="J285" s="8">
        <v>4.4745887135170701</v>
      </c>
      <c r="K285" s="8">
        <v>2.6192286399971101</v>
      </c>
      <c r="L285" s="8">
        <v>3.0382120741639498</v>
      </c>
      <c r="M285" s="8">
        <v>1.08891364563013</v>
      </c>
      <c r="N285" s="8">
        <v>64.589272085069396</v>
      </c>
      <c r="O285" s="7" t="s">
        <v>9</v>
      </c>
      <c r="P285" s="7" t="s">
        <v>245</v>
      </c>
      <c r="Q285" s="7" t="s">
        <v>0</v>
      </c>
      <c r="R285" s="9">
        <v>0.94124026133489014</v>
      </c>
      <c r="S285" s="6">
        <v>40.394952000000004</v>
      </c>
      <c r="T285" s="10">
        <f>IFERROR(_xlfn.RANK.AVG(G285,G$3:G$396,0),"")</f>
        <v>303</v>
      </c>
      <c r="U285" s="10">
        <f>IFERROR(_xlfn.RANK.AVG(H285,H$3:H$396,0),"")</f>
        <v>190</v>
      </c>
      <c r="V285" s="10">
        <f>IFERROR(_xlfn.RANK.AVG(I285,I$3:I$396,0),"")</f>
        <v>212</v>
      </c>
      <c r="W285" s="10">
        <f>IFERROR(_xlfn.RANK.AVG(J285,J$3:J$396,0),"")</f>
        <v>279</v>
      </c>
      <c r="X285" s="10">
        <f>IFERROR(_xlfn.RANK.AVG(K285,K$3:K$396,0),"")</f>
        <v>328</v>
      </c>
      <c r="Y285" s="10">
        <f>IFERROR(_xlfn.RANK.AVG(L285,L$3:L$396,0),"")</f>
        <v>214</v>
      </c>
      <c r="Z285" s="10">
        <f>IFERROR(_xlfn.RANK.AVG(M285,M$3:M$396,0),"")</f>
        <v>137</v>
      </c>
      <c r="AA285" s="13">
        <f>SUMPRODUCT($T$1:$Z$1,T285:Z285)</f>
        <v>257.09999999999997</v>
      </c>
    </row>
    <row r="286" spans="1:27">
      <c r="A286" s="7" t="s">
        <v>555</v>
      </c>
      <c r="B286" s="7" t="s">
        <v>556</v>
      </c>
      <c r="C286" s="16">
        <v>1.773214464</v>
      </c>
      <c r="D286" s="7" t="s">
        <v>185</v>
      </c>
      <c r="E286" s="7" t="s">
        <v>13</v>
      </c>
      <c r="F286" s="15">
        <f>_xlfn.RANK.AVG(AA286,$AA$3:$AA$396,1)</f>
        <v>317</v>
      </c>
      <c r="G286" s="8">
        <v>3.9911310672760001</v>
      </c>
      <c r="H286" s="8">
        <v>0.70172393514431597</v>
      </c>
      <c r="I286" s="8">
        <v>1.35537553737035</v>
      </c>
      <c r="J286" s="8">
        <v>-0.42060126609563298</v>
      </c>
      <c r="K286" s="8">
        <v>18.657673897042301</v>
      </c>
      <c r="L286" s="8">
        <v>-9.4636241263057003E-2</v>
      </c>
      <c r="M286" s="8">
        <v>10.8162642968684</v>
      </c>
      <c r="N286" s="8">
        <v>102.965652894529</v>
      </c>
      <c r="O286" s="7" t="s">
        <v>9</v>
      </c>
      <c r="P286" s="7" t="s">
        <v>459</v>
      </c>
      <c r="Q286" s="7" t="s">
        <v>186</v>
      </c>
      <c r="R286" s="9">
        <v>0.95370775788740181</v>
      </c>
      <c r="S286" s="6">
        <v>6.5014390000000004</v>
      </c>
      <c r="T286" s="10">
        <f>IFERROR(_xlfn.RANK.AVG(G286,G$3:G$396,0),"")</f>
        <v>197</v>
      </c>
      <c r="U286" s="10">
        <f>IFERROR(_xlfn.RANK.AVG(H286,H$3:H$396,0),"")</f>
        <v>287.5</v>
      </c>
      <c r="V286" s="10">
        <f>IFERROR(_xlfn.RANK.AVG(I286,I$3:I$396,0),"")</f>
        <v>278</v>
      </c>
      <c r="W286" s="10">
        <f>IFERROR(_xlfn.RANK.AVG(J286,J$3:J$396,0),"")</f>
        <v>346</v>
      </c>
      <c r="X286" s="10">
        <f>IFERROR(_xlfn.RANK.AVG(K286,K$3:K$396,0),"")</f>
        <v>193</v>
      </c>
      <c r="Y286" s="10">
        <f>IFERROR(_xlfn.RANK.AVG(L286,L$3:L$396,0),"")</f>
        <v>289</v>
      </c>
      <c r="Z286" s="10">
        <f>IFERROR(_xlfn.RANK.AVG(M286,M$3:M$396,0),"")</f>
        <v>75</v>
      </c>
      <c r="AA286" s="13">
        <f>SUMPRODUCT($T$1:$Z$1,T286:Z286)</f>
        <v>257.32499999999999</v>
      </c>
    </row>
    <row r="287" spans="1:27">
      <c r="A287" s="7" t="s">
        <v>350</v>
      </c>
      <c r="B287" s="7" t="s">
        <v>351</v>
      </c>
      <c r="C287" s="16">
        <v>3.721816832</v>
      </c>
      <c r="D287" s="7" t="s">
        <v>185</v>
      </c>
      <c r="E287" s="7" t="s">
        <v>13</v>
      </c>
      <c r="F287" s="15">
        <f>_xlfn.RANK.AVG(AA287,$AA$3:$AA$396,1)</f>
        <v>318</v>
      </c>
      <c r="G287" s="8">
        <v>3.89762234687805</v>
      </c>
      <c r="H287" s="8">
        <v>2.0004215306142399</v>
      </c>
      <c r="I287" s="8">
        <v>-0.93989824868801997</v>
      </c>
      <c r="J287" s="8">
        <v>3.6965110539972601</v>
      </c>
      <c r="K287" s="8">
        <v>5.79873002818145</v>
      </c>
      <c r="L287" s="8">
        <v>-0.41588842984832097</v>
      </c>
      <c r="M287" s="8">
        <v>15.2699048248608</v>
      </c>
      <c r="N287" s="8">
        <v>83.267307751741797</v>
      </c>
      <c r="O287" s="7" t="s">
        <v>9</v>
      </c>
      <c r="P287" s="7" t="s">
        <v>57</v>
      </c>
      <c r="Q287" s="7" t="s">
        <v>186</v>
      </c>
      <c r="R287" s="9">
        <v>0.96651645441630119</v>
      </c>
      <c r="S287" s="6">
        <v>16.872526000000001</v>
      </c>
      <c r="T287" s="10">
        <f>IFERROR(_xlfn.RANK.AVG(G287,G$3:G$396,0),"")</f>
        <v>208</v>
      </c>
      <c r="U287" s="10">
        <f>IFERROR(_xlfn.RANK.AVG(H287,H$3:H$396,0),"")</f>
        <v>225</v>
      </c>
      <c r="V287" s="10">
        <f>IFERROR(_xlfn.RANK.AVG(I287,I$3:I$396,0),"")</f>
        <v>314</v>
      </c>
      <c r="W287" s="10">
        <f>IFERROR(_xlfn.RANK.AVG(J287,J$3:J$396,0),"")</f>
        <v>290</v>
      </c>
      <c r="X287" s="10">
        <f>IFERROR(_xlfn.RANK.AVG(K287,K$3:K$396,0),"")</f>
        <v>303</v>
      </c>
      <c r="Y287" s="10">
        <f>IFERROR(_xlfn.RANK.AVG(L287,L$3:L$396,0),"")</f>
        <v>297</v>
      </c>
      <c r="Z287" s="10">
        <f>IFERROR(_xlfn.RANK.AVG(M287,M$3:M$396,0),"")</f>
        <v>57</v>
      </c>
      <c r="AA287" s="13">
        <f>SUMPRODUCT($T$1:$Z$1,T287:Z287)</f>
        <v>257.5</v>
      </c>
    </row>
    <row r="288" spans="1:27">
      <c r="A288" s="7" t="s">
        <v>615</v>
      </c>
      <c r="B288" s="7" t="s">
        <v>616</v>
      </c>
      <c r="C288" s="16">
        <v>1.420483328</v>
      </c>
      <c r="D288" s="7" t="s">
        <v>617</v>
      </c>
      <c r="E288" s="7" t="s">
        <v>28</v>
      </c>
      <c r="F288" s="15">
        <f>_xlfn.RANK.AVG(AA288,$AA$3:$AA$396,1)</f>
        <v>319</v>
      </c>
      <c r="G288" s="8">
        <v>5.4416666030883798</v>
      </c>
      <c r="H288" s="8">
        <v>-0.125400324379843</v>
      </c>
      <c r="I288" s="8">
        <v>0.79288803729542501</v>
      </c>
      <c r="J288" s="8">
        <v>-3.59650816216734</v>
      </c>
      <c r="K288" s="8">
        <v>-8.2422033013026397</v>
      </c>
      <c r="L288" s="8">
        <v>1.35675306391474</v>
      </c>
      <c r="M288" s="8">
        <v>-40.642437212003202</v>
      </c>
      <c r="N288" s="8">
        <v>5.2782166026433597</v>
      </c>
      <c r="O288" s="7" t="s">
        <v>182</v>
      </c>
      <c r="P288" s="7" t="s">
        <v>413</v>
      </c>
      <c r="Q288" s="7" t="s">
        <v>618</v>
      </c>
      <c r="R288" s="9">
        <v>0.55544036729468393</v>
      </c>
      <c r="S288" s="6">
        <v>1.43091875</v>
      </c>
      <c r="T288" s="10">
        <f>IFERROR(_xlfn.RANK.AVG(G288,G$3:G$396,0),"")</f>
        <v>88</v>
      </c>
      <c r="U288" s="10">
        <f>IFERROR(_xlfn.RANK.AVG(H288,H$3:H$396,0),"")</f>
        <v>322</v>
      </c>
      <c r="V288" s="10">
        <f>IFERROR(_xlfn.RANK.AVG(I288,I$3:I$396,0),"")</f>
        <v>290</v>
      </c>
      <c r="W288" s="10">
        <f>IFERROR(_xlfn.RANK.AVG(J288,J$3:J$396,0),"")</f>
        <v>370</v>
      </c>
      <c r="X288" s="10">
        <f>IFERROR(_xlfn.RANK.AVG(K288,K$3:K$396,0),"")</f>
        <v>375</v>
      </c>
      <c r="Y288" s="10">
        <f>IFERROR(_xlfn.RANK.AVG(L288,L$3:L$396,0),"")</f>
        <v>255</v>
      </c>
      <c r="Z288" s="10">
        <f>IFERROR(_xlfn.RANK.AVG(M288,M$3:M$396,0),"")</f>
        <v>375</v>
      </c>
      <c r="AA288" s="13">
        <f>SUMPRODUCT($T$1:$Z$1,T288:Z288)</f>
        <v>257.75</v>
      </c>
    </row>
    <row r="289" spans="1:27">
      <c r="A289" s="7" t="s">
        <v>968</v>
      </c>
      <c r="B289" s="7" t="s">
        <v>969</v>
      </c>
      <c r="C289" s="16">
        <v>0.12834757599999999</v>
      </c>
      <c r="D289" s="7" t="s">
        <v>122</v>
      </c>
      <c r="E289" s="7" t="s">
        <v>35</v>
      </c>
      <c r="F289" s="15">
        <f>_xlfn.RANK.AVG(AA289,$AA$3:$AA$396,1)</f>
        <v>320</v>
      </c>
      <c r="G289" s="8">
        <v>14.774976730346699</v>
      </c>
      <c r="H289" s="8">
        <v>3.0031877627858101</v>
      </c>
      <c r="I289" s="8">
        <v>-7.6676596601628404</v>
      </c>
      <c r="J289" s="8">
        <v>-44.321558928613598</v>
      </c>
      <c r="K289" s="8">
        <v>-58.414922903898201</v>
      </c>
      <c r="L289" s="8">
        <v>-0.23994852856518101</v>
      </c>
      <c r="M289" s="8">
        <v>-73.713606311450803</v>
      </c>
      <c r="N289" s="8">
        <v>-78.570416233350102</v>
      </c>
      <c r="O289" s="7" t="s">
        <v>123</v>
      </c>
      <c r="P289" s="7" t="s">
        <v>970</v>
      </c>
      <c r="Q289" s="7" t="s">
        <v>125</v>
      </c>
      <c r="R289" s="9">
        <v>0.23693177098254975</v>
      </c>
      <c r="S289" s="6">
        <v>1.6414863749999999</v>
      </c>
      <c r="T289" s="10">
        <f>IFERROR(_xlfn.RANK.AVG(G289,G$3:G$396,0),"")</f>
        <v>1</v>
      </c>
      <c r="U289" s="10">
        <f>IFERROR(_xlfn.RANK.AVG(H289,H$3:H$396,0),"")</f>
        <v>179</v>
      </c>
      <c r="V289" s="10">
        <f>IFERROR(_xlfn.RANK.AVG(I289,I$3:I$396,0),"")</f>
        <v>389</v>
      </c>
      <c r="W289" s="10">
        <f>IFERROR(_xlfn.RANK.AVG(J289,J$3:J$396,0),"")</f>
        <v>392</v>
      </c>
      <c r="X289" s="10">
        <f>IFERROR(_xlfn.RANK.AVG(K289,K$3:K$396,0),"")</f>
        <v>390</v>
      </c>
      <c r="Y289" s="10">
        <f>IFERROR(_xlfn.RANK.AVG(L289,L$3:L$396,0),"")</f>
        <v>292</v>
      </c>
      <c r="Z289" s="10">
        <f>IFERROR(_xlfn.RANK.AVG(M289,M$3:M$396,0),"")</f>
        <v>386</v>
      </c>
      <c r="AA289" s="13">
        <f>SUMPRODUCT($T$1:$Z$1,T289:Z289)</f>
        <v>257.89999999999998</v>
      </c>
    </row>
    <row r="290" spans="1:27">
      <c r="A290" s="7" t="s">
        <v>430</v>
      </c>
      <c r="B290" s="7" t="s">
        <v>431</v>
      </c>
      <c r="C290" s="16">
        <v>2.7003768319999999</v>
      </c>
      <c r="D290" s="7" t="s">
        <v>78</v>
      </c>
      <c r="E290" s="7" t="s">
        <v>35</v>
      </c>
      <c r="F290" s="15">
        <f>_xlfn.RANK.AVG(AA290,$AA$3:$AA$396,1)</f>
        <v>321</v>
      </c>
      <c r="G290" s="8">
        <v>4.05910348892212</v>
      </c>
      <c r="H290" s="8">
        <v>1.6967591940253</v>
      </c>
      <c r="I290" s="8">
        <v>-3.6331115103536402</v>
      </c>
      <c r="J290" s="8">
        <v>6.1472581239927004</v>
      </c>
      <c r="K290" s="8">
        <v>3.1094550732700101</v>
      </c>
      <c r="L290" s="8">
        <v>-1.4479472823380899</v>
      </c>
      <c r="M290" s="8">
        <v>2.7546992544654301</v>
      </c>
      <c r="N290" s="8">
        <v>49.180080353827599</v>
      </c>
      <c r="O290" s="7" t="s">
        <v>43</v>
      </c>
      <c r="P290" s="7" t="s">
        <v>68</v>
      </c>
      <c r="Q290" s="7" t="s">
        <v>80</v>
      </c>
      <c r="R290" s="9">
        <v>0.93169206583538633</v>
      </c>
      <c r="S290" s="6">
        <v>7.1237585000000001</v>
      </c>
      <c r="T290" s="10">
        <f>IFERROR(_xlfn.RANK.AVG(G290,G$3:G$396,0),"")</f>
        <v>190</v>
      </c>
      <c r="U290" s="10">
        <f>IFERROR(_xlfn.RANK.AVG(H290,H$3:H$396,0),"")</f>
        <v>241</v>
      </c>
      <c r="V290" s="10">
        <f>IFERROR(_xlfn.RANK.AVG(I290,I$3:I$396,0),"")</f>
        <v>353</v>
      </c>
      <c r="W290" s="10">
        <f>IFERROR(_xlfn.RANK.AVG(J290,J$3:J$396,0),"")</f>
        <v>252</v>
      </c>
      <c r="X290" s="10">
        <f>IFERROR(_xlfn.RANK.AVG(K290,K$3:K$396,0),"")</f>
        <v>322</v>
      </c>
      <c r="Y290" s="10">
        <f>IFERROR(_xlfn.RANK.AVG(L290,L$3:L$396,0),"")</f>
        <v>313</v>
      </c>
      <c r="Z290" s="10">
        <f>IFERROR(_xlfn.RANK.AVG(M290,M$3:M$396,0),"")</f>
        <v>122</v>
      </c>
      <c r="AA290" s="13">
        <f>SUMPRODUCT($T$1:$Z$1,T290:Z290)</f>
        <v>258.15000000000003</v>
      </c>
    </row>
    <row r="291" spans="1:27">
      <c r="A291" s="7" t="s">
        <v>344</v>
      </c>
      <c r="B291" s="7" t="s">
        <v>345</v>
      </c>
      <c r="C291" s="16">
        <v>3.7320048639999999</v>
      </c>
      <c r="D291" s="7" t="s">
        <v>134</v>
      </c>
      <c r="E291" s="7" t="s">
        <v>13</v>
      </c>
      <c r="F291" s="15">
        <f>_xlfn.RANK.AVG(AA291,$AA$3:$AA$396,1)</f>
        <v>322</v>
      </c>
      <c r="G291" s="8">
        <v>3.3488864898681601</v>
      </c>
      <c r="H291" s="8">
        <v>2.0404117275078</v>
      </c>
      <c r="I291" s="8">
        <v>-3.74154908983156</v>
      </c>
      <c r="J291" s="8">
        <v>9.3443000006040204</v>
      </c>
      <c r="K291" s="8">
        <v>2.9727768787884101</v>
      </c>
      <c r="L291" s="8">
        <v>-0.59669117134404404</v>
      </c>
      <c r="M291" s="8">
        <v>18.0142811995598</v>
      </c>
      <c r="N291" s="8">
        <v>86.759952383237703</v>
      </c>
      <c r="O291" s="7" t="s">
        <v>9</v>
      </c>
      <c r="Q291" s="7" t="s">
        <v>135</v>
      </c>
      <c r="R291" s="9">
        <v>0.93104762708275324</v>
      </c>
      <c r="S291" s="6">
        <v>9.4672649999999994</v>
      </c>
      <c r="T291" s="10">
        <f>IFERROR(_xlfn.RANK.AVG(G291,G$3:G$396,0),"")</f>
        <v>249</v>
      </c>
      <c r="U291" s="10">
        <f>IFERROR(_xlfn.RANK.AVG(H291,H$3:H$396,0),"")</f>
        <v>222</v>
      </c>
      <c r="V291" s="10">
        <f>IFERROR(_xlfn.RANK.AVG(I291,I$3:I$396,0),"")</f>
        <v>355</v>
      </c>
      <c r="W291" s="10">
        <f>IFERROR(_xlfn.RANK.AVG(J291,J$3:J$396,0),"")</f>
        <v>207</v>
      </c>
      <c r="X291" s="10">
        <f>IFERROR(_xlfn.RANK.AVG(K291,K$3:K$396,0),"")</f>
        <v>323</v>
      </c>
      <c r="Y291" s="10">
        <f>IFERROR(_xlfn.RANK.AVG(L291,L$3:L$396,0),"")</f>
        <v>303</v>
      </c>
      <c r="Z291" s="10">
        <f>IFERROR(_xlfn.RANK.AVG(M291,M$3:M$396,0),"")</f>
        <v>47</v>
      </c>
      <c r="AA291" s="13">
        <f>SUMPRODUCT($T$1:$Z$1,T291:Z291)</f>
        <v>259.95000000000005</v>
      </c>
    </row>
    <row r="292" spans="1:27">
      <c r="A292" s="7" t="s">
        <v>33</v>
      </c>
      <c r="B292" s="7" t="s">
        <v>34</v>
      </c>
      <c r="C292" s="16">
        <v>26.386186240000001</v>
      </c>
      <c r="D292" s="7" t="s">
        <v>7</v>
      </c>
      <c r="E292" s="7" t="s">
        <v>35</v>
      </c>
      <c r="F292" s="15">
        <f>_xlfn.RANK.AVG(AA292,$AA$3:$AA$396,1)</f>
        <v>323</v>
      </c>
      <c r="G292" s="8">
        <v>3.7578930854797399</v>
      </c>
      <c r="H292" s="8">
        <v>4.5740057104340703</v>
      </c>
      <c r="I292" s="8">
        <v>3.5896617566133</v>
      </c>
      <c r="J292" s="8">
        <v>-4.2894991005321197</v>
      </c>
      <c r="K292" s="8">
        <v>15.3171521307475</v>
      </c>
      <c r="L292" s="8">
        <v>0.47972384001506702</v>
      </c>
      <c r="M292" s="8">
        <v>-20.343084720538801</v>
      </c>
      <c r="N292" s="8">
        <v>35.189921434853403</v>
      </c>
      <c r="O292" s="7" t="s">
        <v>9</v>
      </c>
      <c r="P292" s="7" t="s">
        <v>36</v>
      </c>
      <c r="Q292" s="7" t="s">
        <v>0</v>
      </c>
      <c r="R292" s="9">
        <v>0.72152463436513747</v>
      </c>
      <c r="S292" s="6">
        <v>139.891344</v>
      </c>
      <c r="T292" s="10">
        <f>IFERROR(_xlfn.RANK.AVG(G292,G$3:G$396,0),"")</f>
        <v>220</v>
      </c>
      <c r="U292" s="10">
        <f>IFERROR(_xlfn.RANK.AVG(H292,H$3:H$396,0),"")</f>
        <v>119</v>
      </c>
      <c r="V292" s="10">
        <f>IFERROR(_xlfn.RANK.AVG(I292,I$3:I$396,0),"")</f>
        <v>223</v>
      </c>
      <c r="W292" s="10">
        <f>IFERROR(_xlfn.RANK.AVG(J292,J$3:J$396,0),"")</f>
        <v>372</v>
      </c>
      <c r="X292" s="10">
        <f>IFERROR(_xlfn.RANK.AVG(K292,K$3:K$396,0),"")</f>
        <v>220</v>
      </c>
      <c r="Y292" s="10">
        <f>IFERROR(_xlfn.RANK.AVG(L292,L$3:L$396,0),"")</f>
        <v>275</v>
      </c>
      <c r="Z292" s="10">
        <f>IFERROR(_xlfn.RANK.AVG(M292,M$3:M$396,0),"")</f>
        <v>300</v>
      </c>
      <c r="AA292" s="13">
        <f>SUMPRODUCT($T$1:$Z$1,T292:Z292)</f>
        <v>260.45</v>
      </c>
    </row>
    <row r="293" spans="1:27">
      <c r="A293" s="7" t="s">
        <v>494</v>
      </c>
      <c r="B293" s="7" t="s">
        <v>495</v>
      </c>
      <c r="C293" s="16">
        <v>2.0366332159999998</v>
      </c>
      <c r="D293" s="7" t="s">
        <v>7</v>
      </c>
      <c r="E293" s="7" t="s">
        <v>8</v>
      </c>
      <c r="F293" s="15">
        <f>_xlfn.RANK.AVG(AA293,$AA$3:$AA$396,1)</f>
        <v>324</v>
      </c>
      <c r="G293" s="8">
        <v>4.55523681640625</v>
      </c>
      <c r="H293" s="8">
        <v>1.0144883167641601</v>
      </c>
      <c r="I293" s="8">
        <v>0.68616331904831596</v>
      </c>
      <c r="J293" s="8">
        <v>-2.22990073061619</v>
      </c>
      <c r="K293" s="8">
        <v>12.6087113278879</v>
      </c>
      <c r="L293" s="8">
        <v>-6.3486774200038001</v>
      </c>
      <c r="M293" s="8">
        <v>-6.2519324879695901</v>
      </c>
      <c r="N293" s="8">
        <v>43.966215510805498</v>
      </c>
      <c r="O293" s="7" t="s">
        <v>9</v>
      </c>
      <c r="P293" s="7" t="s">
        <v>22</v>
      </c>
      <c r="Q293" s="7" t="s">
        <v>0</v>
      </c>
      <c r="R293" s="9">
        <v>0.85784612802358773</v>
      </c>
      <c r="S293" s="6">
        <v>17.420445999999998</v>
      </c>
      <c r="T293" s="10">
        <f>IFERROR(_xlfn.RANK.AVG(G293,G$3:G$396,0),"")</f>
        <v>147</v>
      </c>
      <c r="U293" s="10">
        <f>IFERROR(_xlfn.RANK.AVG(H293,H$3:H$396,0),"")</f>
        <v>272</v>
      </c>
      <c r="V293" s="10">
        <f>IFERROR(_xlfn.RANK.AVG(I293,I$3:I$396,0),"")</f>
        <v>291</v>
      </c>
      <c r="W293" s="10">
        <f>IFERROR(_xlfn.RANK.AVG(J293,J$3:J$396,0),"")</f>
        <v>362</v>
      </c>
      <c r="X293" s="10">
        <f>IFERROR(_xlfn.RANK.AVG(K293,K$3:K$396,0),"")</f>
        <v>237</v>
      </c>
      <c r="Y293" s="10">
        <f>IFERROR(_xlfn.RANK.AVG(L293,L$3:L$396,0),"")</f>
        <v>377</v>
      </c>
      <c r="Z293" s="10">
        <f>IFERROR(_xlfn.RANK.AVG(M293,M$3:M$396,0),"")</f>
        <v>188</v>
      </c>
      <c r="AA293" s="13">
        <f>SUMPRODUCT($T$1:$Z$1,T293:Z293)</f>
        <v>261.04999999999995</v>
      </c>
    </row>
    <row r="294" spans="1:27">
      <c r="A294" s="7" t="s">
        <v>457</v>
      </c>
      <c r="B294" s="7" t="s">
        <v>458</v>
      </c>
      <c r="C294" s="16">
        <v>2.5072709120000001</v>
      </c>
      <c r="D294" s="7" t="s">
        <v>185</v>
      </c>
      <c r="E294" s="7" t="s">
        <v>28</v>
      </c>
      <c r="F294" s="15">
        <f>_xlfn.RANK.AVG(AA294,$AA$3:$AA$396,1)</f>
        <v>325</v>
      </c>
      <c r="G294" s="8">
        <v>2.9347825050353999</v>
      </c>
      <c r="H294" s="8">
        <v>2.3708183754991299</v>
      </c>
      <c r="I294" s="8">
        <v>3.3194473221937799</v>
      </c>
      <c r="J294" s="8">
        <v>3.0885780587899498</v>
      </c>
      <c r="K294" s="8">
        <v>10.6487298601304</v>
      </c>
      <c r="L294" s="8">
        <v>9.3967783207094708</v>
      </c>
      <c r="M294" s="8">
        <v>-24.970071803998799</v>
      </c>
      <c r="N294" s="8">
        <v>-13.0786668549274</v>
      </c>
      <c r="O294" s="7" t="s">
        <v>9</v>
      </c>
      <c r="P294" s="7" t="s">
        <v>459</v>
      </c>
      <c r="Q294" s="7" t="s">
        <v>186</v>
      </c>
      <c r="R294" s="9">
        <v>0.696417739050185</v>
      </c>
      <c r="S294" s="6">
        <v>16.178816000000001</v>
      </c>
      <c r="T294" s="10">
        <f>IFERROR(_xlfn.RANK.AVG(G294,G$3:G$396,0),"")</f>
        <v>277</v>
      </c>
      <c r="U294" s="10">
        <f>IFERROR(_xlfn.RANK.AVG(H294,H$3:H$396,0),"")</f>
        <v>206</v>
      </c>
      <c r="V294" s="10">
        <f>IFERROR(_xlfn.RANK.AVG(I294,I$3:I$396,0),"")</f>
        <v>233</v>
      </c>
      <c r="W294" s="10">
        <f>IFERROR(_xlfn.RANK.AVG(J294,J$3:J$396,0),"")</f>
        <v>305</v>
      </c>
      <c r="X294" s="10">
        <f>IFERROR(_xlfn.RANK.AVG(K294,K$3:K$396,0),"")</f>
        <v>251</v>
      </c>
      <c r="Y294" s="10">
        <f>IFERROR(_xlfn.RANK.AVG(L294,L$3:L$396,0),"")</f>
        <v>89</v>
      </c>
      <c r="Z294" s="10">
        <f>IFERROR(_xlfn.RANK.AVG(M294,M$3:M$396,0),"")</f>
        <v>324</v>
      </c>
      <c r="AA294" s="13">
        <f>SUMPRODUCT($T$1:$Z$1,T294:Z294)</f>
        <v>261.09999999999997</v>
      </c>
    </row>
    <row r="295" spans="1:27">
      <c r="A295" s="7" t="s">
        <v>784</v>
      </c>
      <c r="B295" s="7" t="s">
        <v>785</v>
      </c>
      <c r="C295" s="16">
        <v>0.76014764800000001</v>
      </c>
      <c r="D295" s="7" t="s">
        <v>134</v>
      </c>
      <c r="E295" s="7" t="s">
        <v>13</v>
      </c>
      <c r="F295" s="15">
        <f>_xlfn.RANK.AVG(AA295,$AA$3:$AA$396,1)</f>
        <v>326</v>
      </c>
      <c r="G295" s="8">
        <v>3.81692314147949</v>
      </c>
      <c r="H295" s="8">
        <v>1.1411924999733101</v>
      </c>
      <c r="I295" s="8">
        <v>1.89654862942952</v>
      </c>
      <c r="J295" s="8">
        <v>0.99406016463718905</v>
      </c>
      <c r="K295" s="8">
        <v>-10.8393437310609</v>
      </c>
      <c r="L295" s="8">
        <v>1.80178341041788</v>
      </c>
      <c r="M295" s="8">
        <v>11.181317531070601</v>
      </c>
      <c r="N295" s="8"/>
      <c r="O295" s="7" t="s">
        <v>9</v>
      </c>
      <c r="Q295" s="7" t="s">
        <v>135</v>
      </c>
      <c r="R295" s="9">
        <v>0.83795646531241452</v>
      </c>
      <c r="S295" s="6">
        <v>2.5625374999999999</v>
      </c>
      <c r="T295" s="10">
        <f>IFERROR(_xlfn.RANK.AVG(G295,G$3:G$396,0),"")</f>
        <v>214</v>
      </c>
      <c r="U295" s="10">
        <f>IFERROR(_xlfn.RANK.AVG(H295,H$3:H$396,0),"")</f>
        <v>264</v>
      </c>
      <c r="V295" s="10">
        <f>IFERROR(_xlfn.RANK.AVG(I295,I$3:I$396,0),"")</f>
        <v>267</v>
      </c>
      <c r="W295" s="10">
        <f>IFERROR(_xlfn.RANK.AVG(J295,J$3:J$396,0),"")</f>
        <v>329</v>
      </c>
      <c r="X295" s="10">
        <f>IFERROR(_xlfn.RANK.AVG(K295,K$3:K$396,0),"")</f>
        <v>381</v>
      </c>
      <c r="Y295" s="10">
        <f>IFERROR(_xlfn.RANK.AVG(L295,L$3:L$396,0),"")</f>
        <v>241</v>
      </c>
      <c r="Z295" s="10">
        <f>IFERROR(_xlfn.RANK.AVG(M295,M$3:M$396,0),"")</f>
        <v>72</v>
      </c>
      <c r="AA295" s="13">
        <f>SUMPRODUCT($T$1:$Z$1,T295:Z295)</f>
        <v>261.10000000000002</v>
      </c>
    </row>
    <row r="296" spans="1:27">
      <c r="A296" s="7" t="s">
        <v>580</v>
      </c>
      <c r="B296" s="7" t="s">
        <v>581</v>
      </c>
      <c r="C296" s="16">
        <v>1.625599872</v>
      </c>
      <c r="D296" s="7" t="s">
        <v>42</v>
      </c>
      <c r="E296" s="7" t="s">
        <v>54</v>
      </c>
      <c r="F296" s="15">
        <f>_xlfn.RANK.AVG(AA296,$AA$3:$AA$396,1)</f>
        <v>327</v>
      </c>
      <c r="G296" s="8">
        <v>9.3167705535888707</v>
      </c>
      <c r="H296" s="8">
        <v>-1.5872471416371701</v>
      </c>
      <c r="I296" s="8">
        <v>-6.1512400044999902</v>
      </c>
      <c r="J296" s="8">
        <v>-8.0816867728903006</v>
      </c>
      <c r="K296" s="8">
        <v>-0.910656330772874</v>
      </c>
      <c r="L296" s="8">
        <v>-7.2187172654315299</v>
      </c>
      <c r="M296" s="8">
        <v>-15.9687137438178</v>
      </c>
      <c r="N296" s="8">
        <v>5.0857267176323404</v>
      </c>
      <c r="O296" s="7" t="s">
        <v>43</v>
      </c>
      <c r="P296" s="7" t="s">
        <v>238</v>
      </c>
      <c r="Q296" s="7" t="s">
        <v>45</v>
      </c>
      <c r="R296" s="9">
        <v>0.75615905520517135</v>
      </c>
      <c r="S296" s="6">
        <v>2.71238475</v>
      </c>
      <c r="T296" s="10">
        <f>IFERROR(_xlfn.RANK.AVG(G296,G$3:G$396,0),"")</f>
        <v>8</v>
      </c>
      <c r="U296" s="10">
        <f>IFERROR(_xlfn.RANK.AVG(H296,H$3:H$396,0),"")</f>
        <v>359</v>
      </c>
      <c r="V296" s="10">
        <f>IFERROR(_xlfn.RANK.AVG(I296,I$3:I$396,0),"")</f>
        <v>377</v>
      </c>
      <c r="W296" s="10">
        <f>IFERROR(_xlfn.RANK.AVG(J296,J$3:J$396,0),"")</f>
        <v>387</v>
      </c>
      <c r="X296" s="10">
        <f>IFERROR(_xlfn.RANK.AVG(K296,K$3:K$396,0),"")</f>
        <v>345</v>
      </c>
      <c r="Y296" s="10">
        <f>IFERROR(_xlfn.RANK.AVG(L296,L$3:L$396,0),"")</f>
        <v>384</v>
      </c>
      <c r="Z296" s="10">
        <f>IFERROR(_xlfn.RANK.AVG(M296,M$3:M$396,0),"")</f>
        <v>268</v>
      </c>
      <c r="AA296" s="13">
        <f>SUMPRODUCT($T$1:$Z$1,T296:Z296)</f>
        <v>261.2</v>
      </c>
    </row>
    <row r="297" spans="1:27">
      <c r="A297" s="7" t="s">
        <v>757</v>
      </c>
      <c r="B297" s="7" t="s">
        <v>758</v>
      </c>
      <c r="C297" s="16">
        <v>0.83959500799999998</v>
      </c>
      <c r="D297" s="7" t="s">
        <v>185</v>
      </c>
      <c r="E297" s="7" t="s">
        <v>54</v>
      </c>
      <c r="F297" s="15">
        <f>_xlfn.RANK.AVG(AA297,$AA$3:$AA$396,1)</f>
        <v>328</v>
      </c>
      <c r="G297" s="8">
        <v>5.1570911407470703</v>
      </c>
      <c r="H297" s="8">
        <v>0.96206567907990403</v>
      </c>
      <c r="I297" s="8">
        <v>-0.71274869875276303</v>
      </c>
      <c r="J297" s="8">
        <v>-3.3686398444679502</v>
      </c>
      <c r="K297" s="8">
        <v>7.3277891956524197</v>
      </c>
      <c r="L297" s="8">
        <v>-1.2100020186361899</v>
      </c>
      <c r="M297" s="8">
        <v>-36.094937089049999</v>
      </c>
      <c r="N297" s="8">
        <v>2.3607266723849398</v>
      </c>
      <c r="O297" s="7" t="s">
        <v>9</v>
      </c>
      <c r="P297" s="7" t="s">
        <v>191</v>
      </c>
      <c r="Q297" s="7" t="s">
        <v>186</v>
      </c>
      <c r="R297" s="9">
        <v>0.54956719835261836</v>
      </c>
      <c r="S297" s="6">
        <v>4.5498015000000001</v>
      </c>
      <c r="T297" s="10">
        <f>IFERROR(_xlfn.RANK.AVG(G297,G$3:G$396,0),"")</f>
        <v>101</v>
      </c>
      <c r="U297" s="10">
        <f>IFERROR(_xlfn.RANK.AVG(H297,H$3:H$396,0),"")</f>
        <v>274</v>
      </c>
      <c r="V297" s="10">
        <f>IFERROR(_xlfn.RANK.AVG(I297,I$3:I$396,0),"")</f>
        <v>312</v>
      </c>
      <c r="W297" s="10">
        <f>IFERROR(_xlfn.RANK.AVG(J297,J$3:J$396,0),"")</f>
        <v>368</v>
      </c>
      <c r="X297" s="10">
        <f>IFERROR(_xlfn.RANK.AVG(K297,K$3:K$396,0),"")</f>
        <v>290</v>
      </c>
      <c r="Y297" s="10">
        <f>IFERROR(_xlfn.RANK.AVG(L297,L$3:L$396,0),"")</f>
        <v>310</v>
      </c>
      <c r="Z297" s="10">
        <f>IFERROR(_xlfn.RANK.AVG(M297,M$3:M$396,0),"")</f>
        <v>365</v>
      </c>
      <c r="AA297" s="13">
        <f>SUMPRODUCT($T$1:$Z$1,T297:Z297)</f>
        <v>262.25</v>
      </c>
    </row>
    <row r="298" spans="1:27">
      <c r="A298" s="7" t="s">
        <v>690</v>
      </c>
      <c r="B298" s="7" t="s">
        <v>691</v>
      </c>
      <c r="C298" s="16">
        <v>1.1317971200000001</v>
      </c>
      <c r="D298" s="7" t="s">
        <v>122</v>
      </c>
      <c r="E298" s="7" t="s">
        <v>54</v>
      </c>
      <c r="F298" s="15">
        <f>_xlfn.RANK.AVG(AA298,$AA$3:$AA$396,1)</f>
        <v>329</v>
      </c>
      <c r="G298" s="8">
        <v>7.2447557449340803</v>
      </c>
      <c r="H298" s="8">
        <v>-3.3783831676485301</v>
      </c>
      <c r="I298" s="8">
        <v>-3.3783831676485301</v>
      </c>
      <c r="J298" s="8">
        <v>-6.5359493929286296</v>
      </c>
      <c r="K298" s="8">
        <v>-5.1883076548071996</v>
      </c>
      <c r="L298" s="8">
        <v>-4.0268497721342396</v>
      </c>
      <c r="M298" s="8">
        <v>-28.119103470794201</v>
      </c>
      <c r="N298" s="8">
        <v>-5.509796310224</v>
      </c>
      <c r="O298" s="7" t="s">
        <v>123</v>
      </c>
      <c r="P298" s="7" t="s">
        <v>213</v>
      </c>
      <c r="Q298" s="7" t="s">
        <v>0</v>
      </c>
      <c r="R298" s="9">
        <v>0.67452831355733622</v>
      </c>
      <c r="S298" s="6">
        <v>4.8163369999999999</v>
      </c>
      <c r="T298" s="10">
        <f>IFERROR(_xlfn.RANK.AVG(G298,G$3:G$396,0),"")</f>
        <v>32</v>
      </c>
      <c r="U298" s="10">
        <f>IFERROR(_xlfn.RANK.AVG(H298,H$3:H$396,0),"")</f>
        <v>380</v>
      </c>
      <c r="V298" s="10">
        <f>IFERROR(_xlfn.RANK.AVG(I298,I$3:I$396,0),"")</f>
        <v>348</v>
      </c>
      <c r="W298" s="10">
        <f>IFERROR(_xlfn.RANK.AVG(J298,J$3:J$396,0),"")</f>
        <v>379</v>
      </c>
      <c r="X298" s="10">
        <f>IFERROR(_xlfn.RANK.AVG(K298,K$3:K$396,0),"")</f>
        <v>365</v>
      </c>
      <c r="Y298" s="10">
        <f>IFERROR(_xlfn.RANK.AVG(L298,L$3:L$396,0),"")</f>
        <v>350</v>
      </c>
      <c r="Z298" s="10">
        <f>IFERROR(_xlfn.RANK.AVG(M298,M$3:M$396,0),"")</f>
        <v>338</v>
      </c>
      <c r="AA298" s="13">
        <f>SUMPRODUCT($T$1:$Z$1,T298:Z298)</f>
        <v>263</v>
      </c>
    </row>
    <row r="299" spans="1:27">
      <c r="A299" s="7" t="s">
        <v>966</v>
      </c>
      <c r="B299" s="7" t="s">
        <v>967</v>
      </c>
      <c r="C299" s="16">
        <v>0.13538304000000001</v>
      </c>
      <c r="D299" s="7" t="s">
        <v>964</v>
      </c>
      <c r="E299" s="7" t="s">
        <v>101</v>
      </c>
      <c r="F299" s="15">
        <f>_xlfn.RANK.AVG(AA299,$AA$3:$AA$396,1)</f>
        <v>299</v>
      </c>
      <c r="G299" s="8">
        <v>7.2150073051452601</v>
      </c>
      <c r="H299" s="8">
        <v>0.73480267158478896</v>
      </c>
      <c r="I299" s="8">
        <v>-3.59557488364683</v>
      </c>
      <c r="J299" s="8">
        <v>-7.8555733240071399</v>
      </c>
      <c r="K299" s="8">
        <v>8.77380803918577</v>
      </c>
      <c r="L299" s="8">
        <v>-3.8578657269018901</v>
      </c>
      <c r="M299" s="8">
        <v>-10.7777682825218</v>
      </c>
      <c r="N299" s="8"/>
      <c r="O299" s="7" t="s">
        <v>9</v>
      </c>
      <c r="Q299" s="7" t="s">
        <v>965</v>
      </c>
      <c r="R299" s="9">
        <v>0.7325581384106048</v>
      </c>
      <c r="S299" s="6">
        <v>1.540559625</v>
      </c>
      <c r="T299" s="10">
        <f>IFERROR(_xlfn.RANK.AVG(G299,G$3:G$396,0),"")</f>
        <v>34</v>
      </c>
      <c r="U299" s="10">
        <f>IFERROR(_xlfn.RANK.AVG(H299,H$3:H$396,0),"")</f>
        <v>285</v>
      </c>
      <c r="V299" s="10">
        <f>IFERROR(_xlfn.RANK.AVG(I299,I$3:I$396,0),"")</f>
        <v>352</v>
      </c>
      <c r="W299" s="10">
        <f>IFERROR(_xlfn.RANK.AVG(J299,J$3:J$396,0),"")</f>
        <v>385</v>
      </c>
      <c r="X299" s="10">
        <f>IFERROR(_xlfn.RANK.AVG(K299,K$3:K$396,0),"")</f>
        <v>268</v>
      </c>
      <c r="Y299" s="10">
        <f>IFERROR(_xlfn.RANK.AVG(L299,L$3:L$396,0),"")</f>
        <v>348</v>
      </c>
      <c r="Z299" s="10">
        <f>IFERROR(_xlfn.RANK.AVG(M299,M$3:M$396,0),"")</f>
        <v>214</v>
      </c>
      <c r="AA299" s="13">
        <f>SUMPRODUCT($T$1:$Z$1,T299:Z299)</f>
        <v>250.2</v>
      </c>
    </row>
    <row r="300" spans="1:27">
      <c r="A300" s="7" t="s">
        <v>120</v>
      </c>
      <c r="B300" s="7" t="s">
        <v>121</v>
      </c>
      <c r="C300" s="16">
        <v>10.435832831999999</v>
      </c>
      <c r="D300" s="7" t="s">
        <v>122</v>
      </c>
      <c r="E300" s="7" t="s">
        <v>28</v>
      </c>
      <c r="F300" s="15">
        <f>_xlfn.RANK.AVG(AA300,$AA$3:$AA$396,1)</f>
        <v>331</v>
      </c>
      <c r="G300" s="8">
        <v>3.2523362636566202</v>
      </c>
      <c r="H300" s="8">
        <v>-1.29423259160383</v>
      </c>
      <c r="I300" s="8">
        <v>-4.9567450364052501</v>
      </c>
      <c r="J300" s="8">
        <v>10.8049948671684</v>
      </c>
      <c r="K300" s="8">
        <v>21.311672075016102</v>
      </c>
      <c r="L300" s="8">
        <v>-0.54562489019361904</v>
      </c>
      <c r="M300" s="8">
        <v>-4.6939375094173297</v>
      </c>
      <c r="N300" s="8">
        <v>24.264022787228001</v>
      </c>
      <c r="O300" s="7" t="s">
        <v>123</v>
      </c>
      <c r="P300" s="7" t="s">
        <v>124</v>
      </c>
      <c r="Q300" s="7" t="s">
        <v>125</v>
      </c>
      <c r="R300" s="9">
        <v>0.87714029850006703</v>
      </c>
      <c r="S300" s="6">
        <v>32.428263999999999</v>
      </c>
      <c r="T300" s="10">
        <f>IFERROR(_xlfn.RANK.AVG(G300,G$3:G$396,0),"")</f>
        <v>255</v>
      </c>
      <c r="U300" s="10">
        <f>IFERROR(_xlfn.RANK.AVG(H300,H$3:H$396,0),"")</f>
        <v>354</v>
      </c>
      <c r="V300" s="10">
        <f>IFERROR(_xlfn.RANK.AVG(I300,I$3:I$396,0),"")</f>
        <v>366</v>
      </c>
      <c r="W300" s="10">
        <f>IFERROR(_xlfn.RANK.AVG(J300,J$3:J$396,0),"")</f>
        <v>183</v>
      </c>
      <c r="X300" s="10">
        <f>IFERROR(_xlfn.RANK.AVG(K300,K$3:K$396,0),"")</f>
        <v>166</v>
      </c>
      <c r="Y300" s="10">
        <f>IFERROR(_xlfn.RANK.AVG(L300,L$3:L$396,0),"")</f>
        <v>301</v>
      </c>
      <c r="Z300" s="10">
        <f>IFERROR(_xlfn.RANK.AVG(M300,M$3:M$396,0),"")</f>
        <v>172</v>
      </c>
      <c r="AA300" s="13">
        <f>SUMPRODUCT($T$1:$Z$1,T300:Z300)</f>
        <v>263.40000000000003</v>
      </c>
    </row>
    <row r="301" spans="1:27">
      <c r="A301" s="7" t="s">
        <v>611</v>
      </c>
      <c r="B301" s="7" t="s">
        <v>612</v>
      </c>
      <c r="C301" s="16">
        <v>1.4305725439999999</v>
      </c>
      <c r="D301" s="7" t="s">
        <v>479</v>
      </c>
      <c r="E301" s="7" t="s">
        <v>28</v>
      </c>
      <c r="F301" s="15">
        <f>_xlfn.RANK.AVG(AA301,$AA$3:$AA$396,1)</f>
        <v>332</v>
      </c>
      <c r="G301" s="8">
        <v>1.73913049697876</v>
      </c>
      <c r="H301" s="8">
        <v>-0.85617784546907505</v>
      </c>
      <c r="I301" s="8">
        <v>3.0797825531065901</v>
      </c>
      <c r="J301" s="8">
        <v>5.6364780221693804</v>
      </c>
      <c r="K301" s="8">
        <v>35.722286408155803</v>
      </c>
      <c r="L301" s="8">
        <v>3.9481751385452899</v>
      </c>
      <c r="M301" s="8">
        <v>-6.5841728205649597</v>
      </c>
      <c r="N301" s="8">
        <v>8.2692745719609402</v>
      </c>
      <c r="O301" s="7" t="s">
        <v>43</v>
      </c>
      <c r="P301" s="7" t="s">
        <v>39</v>
      </c>
      <c r="Q301" s="7" t="s">
        <v>480</v>
      </c>
      <c r="R301" s="9">
        <v>0.90963074330442684</v>
      </c>
      <c r="S301" s="6">
        <v>1.5514486249999999</v>
      </c>
      <c r="T301" s="10">
        <f>IFERROR(_xlfn.RANK.AVG(G301,G$3:G$396,0),"")</f>
        <v>325</v>
      </c>
      <c r="U301" s="10">
        <f>IFERROR(_xlfn.RANK.AVG(H301,H$3:H$396,0),"")</f>
        <v>345</v>
      </c>
      <c r="V301" s="10">
        <f>IFERROR(_xlfn.RANK.AVG(I301,I$3:I$396,0),"")</f>
        <v>241</v>
      </c>
      <c r="W301" s="10">
        <f>IFERROR(_xlfn.RANK.AVG(J301,J$3:J$396,0),"")</f>
        <v>261</v>
      </c>
      <c r="X301" s="10">
        <f>IFERROR(_xlfn.RANK.AVG(K301,K$3:K$396,0),"")</f>
        <v>85</v>
      </c>
      <c r="Y301" s="10">
        <f>IFERROR(_xlfn.RANK.AVG(L301,L$3:L$396,0),"")</f>
        <v>195</v>
      </c>
      <c r="Z301" s="10">
        <f>IFERROR(_xlfn.RANK.AVG(M301,M$3:M$396,0),"")</f>
        <v>192</v>
      </c>
      <c r="AA301" s="13">
        <f>SUMPRODUCT($T$1:$Z$1,T301:Z301)</f>
        <v>263.85000000000002</v>
      </c>
    </row>
    <row r="302" spans="1:27">
      <c r="A302" s="7" t="s">
        <v>172</v>
      </c>
      <c r="B302" s="7" t="s">
        <v>173</v>
      </c>
      <c r="C302" s="16">
        <v>7.6455674880000002</v>
      </c>
      <c r="D302" s="7" t="s">
        <v>107</v>
      </c>
      <c r="E302" s="7" t="s">
        <v>54</v>
      </c>
      <c r="F302" s="15">
        <f>_xlfn.RANK.AVG(AA302,$AA$3:$AA$396,1)</f>
        <v>333</v>
      </c>
      <c r="G302" s="8">
        <v>7.1910114288330096</v>
      </c>
      <c r="H302" s="8">
        <v>-1.7987620375909701</v>
      </c>
      <c r="I302" s="8">
        <v>-11.3075103944748</v>
      </c>
      <c r="J302" s="8">
        <v>-0.73018950472802902</v>
      </c>
      <c r="K302" s="8">
        <v>7.6292948255088699</v>
      </c>
      <c r="L302" s="8">
        <v>-12.210494619238199</v>
      </c>
      <c r="M302" s="8">
        <v>-25.9223232749051</v>
      </c>
      <c r="N302" s="8">
        <v>-7.81613109513947</v>
      </c>
      <c r="O302" s="7" t="s">
        <v>9</v>
      </c>
      <c r="P302" s="7" t="s">
        <v>174</v>
      </c>
      <c r="Q302" s="7" t="s">
        <v>110</v>
      </c>
      <c r="R302" s="9">
        <v>0.66911938867171472</v>
      </c>
      <c r="S302" s="6">
        <v>12.658738</v>
      </c>
      <c r="T302" s="10">
        <f>IFERROR(_xlfn.RANK.AVG(G302,G$3:G$396,0),"")</f>
        <v>36</v>
      </c>
      <c r="U302" s="10">
        <f>IFERROR(_xlfn.RANK.AVG(H302,H$3:H$396,0),"")</f>
        <v>364</v>
      </c>
      <c r="V302" s="10">
        <f>IFERROR(_xlfn.RANK.AVG(I302,I$3:I$396,0),"")</f>
        <v>394</v>
      </c>
      <c r="W302" s="10">
        <f>IFERROR(_xlfn.RANK.AVG(J302,J$3:J$396,0),"")</f>
        <v>348</v>
      </c>
      <c r="X302" s="10">
        <f>IFERROR(_xlfn.RANK.AVG(K302,K$3:K$396,0),"")</f>
        <v>283</v>
      </c>
      <c r="Y302" s="10">
        <f>IFERROR(_xlfn.RANK.AVG(L302,L$3:L$396,0),"")</f>
        <v>394</v>
      </c>
      <c r="Z302" s="10">
        <f>IFERROR(_xlfn.RANK.AVG(M302,M$3:M$396,0),"")</f>
        <v>327</v>
      </c>
      <c r="AA302" s="13">
        <f>SUMPRODUCT($T$1:$Z$1,T302:Z302)</f>
        <v>264.70000000000005</v>
      </c>
    </row>
    <row r="303" spans="1:27">
      <c r="A303" s="7" t="s">
        <v>151</v>
      </c>
      <c r="B303" s="7" t="s">
        <v>152</v>
      </c>
      <c r="C303" s="16">
        <v>9.1845335039999991</v>
      </c>
      <c r="D303" s="7" t="s">
        <v>7</v>
      </c>
      <c r="E303" s="7" t="s">
        <v>13</v>
      </c>
      <c r="F303" s="15">
        <f>_xlfn.RANK.AVG(AA303,$AA$3:$AA$396,1)</f>
        <v>334</v>
      </c>
      <c r="G303" s="8">
        <v>2.3076920509338401</v>
      </c>
      <c r="H303" s="8">
        <v>0.91489280245833404</v>
      </c>
      <c r="I303" s="8">
        <v>3.3503698588237101</v>
      </c>
      <c r="J303" s="8">
        <v>6.0499908698717197</v>
      </c>
      <c r="K303" s="8">
        <v>-6.0348280150481397</v>
      </c>
      <c r="L303" s="8">
        <v>-2.49129456083261</v>
      </c>
      <c r="M303" s="8">
        <v>5.4661207328658303</v>
      </c>
      <c r="N303" s="8">
        <v>121.20959992581599</v>
      </c>
      <c r="O303" s="7" t="s">
        <v>9</v>
      </c>
      <c r="P303" s="7" t="s">
        <v>22</v>
      </c>
      <c r="Q303" s="7" t="s">
        <v>0</v>
      </c>
      <c r="R303" s="9">
        <v>0.88156940466887967</v>
      </c>
      <c r="S303" s="6">
        <v>47.670451999999997</v>
      </c>
      <c r="T303" s="10">
        <f>IFERROR(_xlfn.RANK.AVG(G303,G$3:G$396,0),"")</f>
        <v>302</v>
      </c>
      <c r="U303" s="10">
        <f>IFERROR(_xlfn.RANK.AVG(H303,H$3:H$396,0),"")</f>
        <v>279</v>
      </c>
      <c r="V303" s="10">
        <f>IFERROR(_xlfn.RANK.AVG(I303,I$3:I$396,0),"")</f>
        <v>230</v>
      </c>
      <c r="W303" s="10">
        <f>IFERROR(_xlfn.RANK.AVG(J303,J$3:J$396,0),"")</f>
        <v>253</v>
      </c>
      <c r="X303" s="10">
        <f>IFERROR(_xlfn.RANK.AVG(K303,K$3:K$396,0),"")</f>
        <v>370</v>
      </c>
      <c r="Y303" s="10">
        <f>IFERROR(_xlfn.RANK.AVG(L303,L$3:L$396,0),"")</f>
        <v>327</v>
      </c>
      <c r="Z303" s="10">
        <f>IFERROR(_xlfn.RANK.AVG(M303,M$3:M$396,0),"")</f>
        <v>109</v>
      </c>
      <c r="AA303" s="13">
        <f>SUMPRODUCT($T$1:$Z$1,T303:Z303)</f>
        <v>265.60000000000002</v>
      </c>
    </row>
    <row r="304" spans="1:27">
      <c r="A304" s="7" t="s">
        <v>187</v>
      </c>
      <c r="B304" s="7" t="s">
        <v>188</v>
      </c>
      <c r="C304" s="16">
        <v>7.2562068479999997</v>
      </c>
      <c r="D304" s="7" t="s">
        <v>42</v>
      </c>
      <c r="E304" s="7" t="s">
        <v>54</v>
      </c>
      <c r="F304" s="15">
        <f>_xlfn.RANK.AVG(AA304,$AA$3:$AA$396,1)</f>
        <v>335</v>
      </c>
      <c r="G304" s="8">
        <v>6.0475912094116202</v>
      </c>
      <c r="H304" s="8">
        <v>-2.90365641335532</v>
      </c>
      <c r="I304" s="8">
        <v>-5.34973582897321</v>
      </c>
      <c r="J304" s="8">
        <v>-2.8944902187563</v>
      </c>
      <c r="K304" s="8">
        <v>13.501973275587099</v>
      </c>
      <c r="L304" s="8">
        <v>-7.6208862098188801</v>
      </c>
      <c r="M304" s="8">
        <v>-19.687674695185201</v>
      </c>
      <c r="N304" s="8">
        <v>8.2062380437945901</v>
      </c>
      <c r="O304" s="7" t="s">
        <v>43</v>
      </c>
      <c r="P304" s="7" t="s">
        <v>68</v>
      </c>
      <c r="Q304" s="7" t="s">
        <v>45</v>
      </c>
      <c r="R304" s="9">
        <v>0.7478809575534171</v>
      </c>
      <c r="S304" s="6">
        <v>32.997484</v>
      </c>
      <c r="T304" s="10">
        <f>IFERROR(_xlfn.RANK.AVG(G304,G$3:G$396,0),"")</f>
        <v>61</v>
      </c>
      <c r="U304" s="10">
        <f>IFERROR(_xlfn.RANK.AVG(H304,H$3:H$396,0),"")</f>
        <v>377</v>
      </c>
      <c r="V304" s="10">
        <f>IFERROR(_xlfn.RANK.AVG(I304,I$3:I$396,0),"")</f>
        <v>368</v>
      </c>
      <c r="W304" s="10">
        <f>IFERROR(_xlfn.RANK.AVG(J304,J$3:J$396,0),"")</f>
        <v>365</v>
      </c>
      <c r="X304" s="10">
        <f>IFERROR(_xlfn.RANK.AVG(K304,K$3:K$396,0),"")</f>
        <v>231</v>
      </c>
      <c r="Y304" s="10">
        <f>IFERROR(_xlfn.RANK.AVG(L304,L$3:L$396,0),"")</f>
        <v>385</v>
      </c>
      <c r="Z304" s="10">
        <f>IFERROR(_xlfn.RANK.AVG(M304,M$3:M$396,0),"")</f>
        <v>293</v>
      </c>
      <c r="AA304" s="13">
        <f>SUMPRODUCT($T$1:$Z$1,T304:Z304)</f>
        <v>265.85000000000002</v>
      </c>
    </row>
    <row r="305" spans="1:27">
      <c r="A305" s="7" t="s">
        <v>596</v>
      </c>
      <c r="B305" s="7" t="s">
        <v>597</v>
      </c>
      <c r="C305" s="16">
        <v>1.589223552</v>
      </c>
      <c r="D305" s="7" t="s">
        <v>63</v>
      </c>
      <c r="E305" s="7" t="s">
        <v>101</v>
      </c>
      <c r="F305" s="15">
        <f>_xlfn.RANK.AVG(AA305,$AA$3:$AA$396,1)</f>
        <v>304</v>
      </c>
      <c r="G305" s="8">
        <v>6.0800275802612296</v>
      </c>
      <c r="H305" s="8">
        <v>0.52612320573068905</v>
      </c>
      <c r="I305" s="8">
        <v>-2.8294909607810701</v>
      </c>
      <c r="J305" s="8">
        <v>-1.31129257343728</v>
      </c>
      <c r="K305" s="8">
        <v>6.4078900920685902</v>
      </c>
      <c r="L305" s="8">
        <v>-1.30874953993467</v>
      </c>
      <c r="M305" s="8">
        <v>-21.6180084357674</v>
      </c>
      <c r="N305" s="8">
        <v>-10.3564536088619</v>
      </c>
      <c r="O305" s="7" t="s">
        <v>43</v>
      </c>
      <c r="P305" s="7" t="s">
        <v>598</v>
      </c>
      <c r="Q305" s="7" t="s">
        <v>599</v>
      </c>
      <c r="R305" s="9">
        <v>0.7271599547783959</v>
      </c>
      <c r="S305" s="6">
        <v>1.2632961250000001</v>
      </c>
      <c r="T305" s="10">
        <f>IFERROR(_xlfn.RANK.AVG(G305,G$3:G$396,0),"")</f>
        <v>57</v>
      </c>
      <c r="U305" s="10">
        <f>IFERROR(_xlfn.RANK.AVG(H305,H$3:H$396,0),"")</f>
        <v>299</v>
      </c>
      <c r="V305" s="10">
        <f>IFERROR(_xlfn.RANK.AVG(I305,I$3:I$396,0),"")</f>
        <v>343</v>
      </c>
      <c r="W305" s="10">
        <f>IFERROR(_xlfn.RANK.AVG(J305,J$3:J$396,0),"")</f>
        <v>350</v>
      </c>
      <c r="X305" s="10">
        <f>IFERROR(_xlfn.RANK.AVG(K305,K$3:K$396,0),"")</f>
        <v>298</v>
      </c>
      <c r="Y305" s="10">
        <f>IFERROR(_xlfn.RANK.AVG(L305,L$3:L$396,0),"")</f>
        <v>311</v>
      </c>
      <c r="Z305" s="10">
        <f>IFERROR(_xlfn.RANK.AVG(M305,M$3:M$396,0),"")</f>
        <v>310</v>
      </c>
      <c r="AA305" s="13">
        <f>SUMPRODUCT($T$1:$Z$1,T305:Z305)</f>
        <v>251.25000000000003</v>
      </c>
    </row>
    <row r="306" spans="1:27">
      <c r="A306" s="7" t="s">
        <v>322</v>
      </c>
      <c r="B306" s="7" t="s">
        <v>323</v>
      </c>
      <c r="C306" s="16">
        <v>4.2161372159999999</v>
      </c>
      <c r="D306" s="7" t="s">
        <v>7</v>
      </c>
      <c r="E306" s="7" t="s">
        <v>28</v>
      </c>
      <c r="F306" s="15">
        <f>_xlfn.RANK.AVG(AA306,$AA$3:$AA$396,1)</f>
        <v>337</v>
      </c>
      <c r="G306" s="8">
        <v>3.75453424453735</v>
      </c>
      <c r="H306" s="8">
        <v>2.2091769365289302</v>
      </c>
      <c r="I306" s="8">
        <v>2.1594956986679601</v>
      </c>
      <c r="J306" s="8">
        <v>0.93438276462625103</v>
      </c>
      <c r="K306" s="8">
        <v>-3.6968593755958998E-2</v>
      </c>
      <c r="L306" s="8">
        <v>-0.31087167996012299</v>
      </c>
      <c r="M306" s="8">
        <v>-11.0390309183061</v>
      </c>
      <c r="N306" s="8">
        <v>63.806073654821198</v>
      </c>
      <c r="O306" s="7" t="s">
        <v>9</v>
      </c>
      <c r="P306" s="7" t="s">
        <v>191</v>
      </c>
      <c r="Q306" s="7" t="s">
        <v>0</v>
      </c>
      <c r="R306" s="9">
        <v>0.82176129557369104</v>
      </c>
      <c r="S306" s="6">
        <v>30.858694</v>
      </c>
      <c r="T306" s="10">
        <f>IFERROR(_xlfn.RANK.AVG(G306,G$3:G$396,0),"")</f>
        <v>221</v>
      </c>
      <c r="U306" s="10">
        <f>IFERROR(_xlfn.RANK.AVG(H306,H$3:H$396,0),"")</f>
        <v>214</v>
      </c>
      <c r="V306" s="10">
        <f>IFERROR(_xlfn.RANK.AVG(I306,I$3:I$396,0),"")</f>
        <v>259</v>
      </c>
      <c r="W306" s="10">
        <f>IFERROR(_xlfn.RANK.AVG(J306,J$3:J$396,0),"")</f>
        <v>330</v>
      </c>
      <c r="X306" s="10">
        <f>IFERROR(_xlfn.RANK.AVG(K306,K$3:K$396,0),"")</f>
        <v>341</v>
      </c>
      <c r="Y306" s="10">
        <f>IFERROR(_xlfn.RANK.AVG(L306,L$3:L$396,0),"")</f>
        <v>295</v>
      </c>
      <c r="Z306" s="10">
        <f>IFERROR(_xlfn.RANK.AVG(M306,M$3:M$396,0),"")</f>
        <v>215</v>
      </c>
      <c r="AA306" s="13">
        <f>SUMPRODUCT($T$1:$Z$1,T306:Z306)</f>
        <v>266.8</v>
      </c>
    </row>
    <row r="307" spans="1:27">
      <c r="A307" s="7" t="s">
        <v>414</v>
      </c>
      <c r="B307" s="7" t="s">
        <v>415</v>
      </c>
      <c r="C307" s="16">
        <v>2.9530780160000001</v>
      </c>
      <c r="D307" s="7" t="s">
        <v>416</v>
      </c>
      <c r="E307" s="7" t="s">
        <v>54</v>
      </c>
      <c r="F307" s="15">
        <f>_xlfn.RANK.AVG(AA307,$AA$3:$AA$396,1)</f>
        <v>338</v>
      </c>
      <c r="G307" s="8">
        <v>3.7928516864776598</v>
      </c>
      <c r="H307" s="8">
        <v>-3.5781761385320401</v>
      </c>
      <c r="I307" s="8">
        <v>-3.8984555874762101</v>
      </c>
      <c r="J307" s="8">
        <v>8.8009828686236293</v>
      </c>
      <c r="K307" s="8">
        <v>12.1525213630363</v>
      </c>
      <c r="L307" s="8">
        <v>-8.1983863788218407</v>
      </c>
      <c r="M307" s="8">
        <v>-12.3435375291845</v>
      </c>
      <c r="N307" s="8">
        <v>26.657328088940702</v>
      </c>
      <c r="O307" s="7" t="s">
        <v>9</v>
      </c>
      <c r="P307" s="7" t="s">
        <v>417</v>
      </c>
      <c r="Q307" s="7" t="s">
        <v>110</v>
      </c>
      <c r="R307" s="9">
        <v>0.80199937334275506</v>
      </c>
      <c r="S307" s="6">
        <v>7.6160864999999998</v>
      </c>
      <c r="T307" s="10">
        <f>IFERROR(_xlfn.RANK.AVG(G307,G$3:G$396,0),"")</f>
        <v>217</v>
      </c>
      <c r="U307" s="10">
        <f>IFERROR(_xlfn.RANK.AVG(H307,H$3:H$396,0),"")</f>
        <v>382</v>
      </c>
      <c r="V307" s="10">
        <f>IFERROR(_xlfn.RANK.AVG(I307,I$3:I$396,0),"")</f>
        <v>356</v>
      </c>
      <c r="W307" s="10">
        <f>IFERROR(_xlfn.RANK.AVG(J307,J$3:J$396,0),"")</f>
        <v>216</v>
      </c>
      <c r="X307" s="10">
        <f>IFERROR(_xlfn.RANK.AVG(K307,K$3:K$396,0),"")</f>
        <v>242</v>
      </c>
      <c r="Y307" s="10">
        <f>IFERROR(_xlfn.RANK.AVG(L307,L$3:L$396,0),"")</f>
        <v>389</v>
      </c>
      <c r="Z307" s="10">
        <f>IFERROR(_xlfn.RANK.AVG(M307,M$3:M$396,0),"")</f>
        <v>225</v>
      </c>
      <c r="AA307" s="13">
        <f>SUMPRODUCT($T$1:$Z$1,T307:Z307)</f>
        <v>270</v>
      </c>
    </row>
    <row r="308" spans="1:27">
      <c r="A308" s="7" t="s">
        <v>333</v>
      </c>
      <c r="B308" s="7" t="s">
        <v>334</v>
      </c>
      <c r="C308" s="16">
        <v>4.0405058560000002</v>
      </c>
      <c r="D308" s="7" t="s">
        <v>216</v>
      </c>
      <c r="E308" s="7" t="s">
        <v>35</v>
      </c>
      <c r="F308" s="15">
        <f>_xlfn.RANK.AVG(AA308,$AA$3:$AA$396,1)</f>
        <v>339</v>
      </c>
      <c r="G308" s="8">
        <v>1.58730161190033</v>
      </c>
      <c r="H308" s="8">
        <v>-1.8047240441888199</v>
      </c>
      <c r="I308" s="8">
        <v>1.9876780714253499</v>
      </c>
      <c r="J308" s="8">
        <v>8.9598671014755595</v>
      </c>
      <c r="K308" s="8">
        <v>9.8069901557032306</v>
      </c>
      <c r="L308" s="8">
        <v>1.6205623558859199</v>
      </c>
      <c r="M308" s="8">
        <v>-6.3760464199440596</v>
      </c>
      <c r="N308" s="8">
        <v>65.944189786980203</v>
      </c>
      <c r="O308" s="7" t="s">
        <v>9</v>
      </c>
      <c r="P308" s="7" t="s">
        <v>335</v>
      </c>
      <c r="Q308" s="7" t="s">
        <v>110</v>
      </c>
      <c r="R308" s="9">
        <v>0.83248214980802449</v>
      </c>
      <c r="S308" s="6">
        <v>6.5344249999999997</v>
      </c>
      <c r="T308" s="10">
        <f>IFERROR(_xlfn.RANK.AVG(G308,G$3:G$396,0),"")</f>
        <v>330</v>
      </c>
      <c r="U308" s="10">
        <f>IFERROR(_xlfn.RANK.AVG(H308,H$3:H$396,0),"")</f>
        <v>365</v>
      </c>
      <c r="V308" s="10">
        <f>IFERROR(_xlfn.RANK.AVG(I308,I$3:I$396,0),"")</f>
        <v>261</v>
      </c>
      <c r="W308" s="10">
        <f>IFERROR(_xlfn.RANK.AVG(J308,J$3:J$396,0),"")</f>
        <v>212</v>
      </c>
      <c r="X308" s="10">
        <f>IFERROR(_xlfn.RANK.AVG(K308,K$3:K$396,0),"")</f>
        <v>259</v>
      </c>
      <c r="Y308" s="10">
        <f>IFERROR(_xlfn.RANK.AVG(L308,L$3:L$396,0),"")</f>
        <v>246</v>
      </c>
      <c r="Z308" s="10">
        <f>IFERROR(_xlfn.RANK.AVG(M308,M$3:M$396,0),"")</f>
        <v>189</v>
      </c>
      <c r="AA308" s="13">
        <f>SUMPRODUCT($T$1:$Z$1,T308:Z308)</f>
        <v>270.2</v>
      </c>
    </row>
    <row r="309" spans="1:27">
      <c r="A309" s="7" t="s">
        <v>729</v>
      </c>
      <c r="B309" s="7" t="s">
        <v>730</v>
      </c>
      <c r="C309" s="16">
        <v>0.939973952</v>
      </c>
      <c r="D309" s="7" t="s">
        <v>7</v>
      </c>
      <c r="E309" s="7" t="s">
        <v>48</v>
      </c>
      <c r="F309" s="15">
        <f>_xlfn.RANK.AVG(AA309,$AA$3:$AA$396,1)</f>
        <v>340</v>
      </c>
      <c r="G309" s="8">
        <v>3.8626017570495601</v>
      </c>
      <c r="H309" s="8">
        <v>1.7974986599543099</v>
      </c>
      <c r="I309" s="8">
        <v>1.0313559076927199</v>
      </c>
      <c r="J309" s="8">
        <v>-1.4029217557265801</v>
      </c>
      <c r="K309" s="8">
        <v>2.1051277543340898</v>
      </c>
      <c r="L309" s="8">
        <v>2.6189106598324599</v>
      </c>
      <c r="M309" s="8">
        <v>-6.4166220405813901</v>
      </c>
      <c r="N309" s="8">
        <v>63.163546769690598</v>
      </c>
      <c r="O309" s="7" t="s">
        <v>9</v>
      </c>
      <c r="P309" s="7" t="s">
        <v>22</v>
      </c>
      <c r="Q309" s="7" t="s">
        <v>0</v>
      </c>
      <c r="R309" s="9">
        <v>0.85042233318239824</v>
      </c>
      <c r="S309" s="6">
        <v>3.3854864999999998</v>
      </c>
      <c r="T309" s="10">
        <f>IFERROR(_xlfn.RANK.AVG(G309,G$3:G$396,0),"")</f>
        <v>211</v>
      </c>
      <c r="U309" s="10">
        <f>IFERROR(_xlfn.RANK.AVG(H309,H$3:H$396,0),"")</f>
        <v>237</v>
      </c>
      <c r="V309" s="10">
        <f>IFERROR(_xlfn.RANK.AVG(I309,I$3:I$396,0),"")</f>
        <v>284</v>
      </c>
      <c r="W309" s="10">
        <f>IFERROR(_xlfn.RANK.AVG(J309,J$3:J$396,0),"")</f>
        <v>351</v>
      </c>
      <c r="X309" s="10">
        <f>IFERROR(_xlfn.RANK.AVG(K309,K$3:K$396,0),"")</f>
        <v>332</v>
      </c>
      <c r="Y309" s="10">
        <f>IFERROR(_xlfn.RANK.AVG(L309,L$3:L$396,0),"")</f>
        <v>222</v>
      </c>
      <c r="Z309" s="10">
        <f>IFERROR(_xlfn.RANK.AVG(M309,M$3:M$396,0),"")</f>
        <v>190</v>
      </c>
      <c r="AA309" s="13">
        <f>SUMPRODUCT($T$1:$Z$1,T309:Z309)</f>
        <v>271.10000000000002</v>
      </c>
    </row>
    <row r="310" spans="1:27">
      <c r="A310" s="7" t="s">
        <v>272</v>
      </c>
      <c r="B310" s="7" t="s">
        <v>273</v>
      </c>
      <c r="C310" s="16">
        <v>4.9613706239999997</v>
      </c>
      <c r="D310" s="7" t="s">
        <v>122</v>
      </c>
      <c r="E310" s="7" t="s">
        <v>13</v>
      </c>
      <c r="F310" s="15">
        <f>_xlfn.RANK.AVG(AA310,$AA$3:$AA$396,1)</f>
        <v>341</v>
      </c>
      <c r="G310" s="8">
        <v>4.6857142448425302</v>
      </c>
      <c r="H310" s="8">
        <v>-1.1251147647508599</v>
      </c>
      <c r="I310" s="8">
        <v>-1.65925693146651</v>
      </c>
      <c r="J310" s="8">
        <v>-4.9481065290290598</v>
      </c>
      <c r="K310" s="8">
        <v>-7.1401919645628702</v>
      </c>
      <c r="L310" s="8">
        <v>-2.4204875755144899</v>
      </c>
      <c r="M310" s="8">
        <v>9.7667856466305807</v>
      </c>
      <c r="N310" s="8">
        <v>70.245000617630097</v>
      </c>
      <c r="O310" s="7" t="s">
        <v>123</v>
      </c>
      <c r="P310" s="7" t="s">
        <v>274</v>
      </c>
      <c r="Q310" s="7" t="s">
        <v>125</v>
      </c>
      <c r="R310" s="9">
        <v>0.85273681873480411</v>
      </c>
      <c r="S310" s="6">
        <v>14.385910000000001</v>
      </c>
      <c r="T310" s="10">
        <f>IFERROR(_xlfn.RANK.AVG(G310,G$3:G$396,0),"")</f>
        <v>133</v>
      </c>
      <c r="U310" s="10">
        <f>IFERROR(_xlfn.RANK.AVG(H310,H$3:H$396,0),"")</f>
        <v>350</v>
      </c>
      <c r="V310" s="10">
        <f>IFERROR(_xlfn.RANK.AVG(I310,I$3:I$396,0),"")</f>
        <v>327</v>
      </c>
      <c r="W310" s="10">
        <f>IFERROR(_xlfn.RANK.AVG(J310,J$3:J$396,0),"")</f>
        <v>374</v>
      </c>
      <c r="X310" s="10">
        <f>IFERROR(_xlfn.RANK.AVG(K310,K$3:K$396,0),"")</f>
        <v>373</v>
      </c>
      <c r="Y310" s="10">
        <f>IFERROR(_xlfn.RANK.AVG(L310,L$3:L$396,0),"")</f>
        <v>326</v>
      </c>
      <c r="Z310" s="10">
        <f>IFERROR(_xlfn.RANK.AVG(M310,M$3:M$396,0),"")</f>
        <v>84</v>
      </c>
      <c r="AA310" s="13">
        <f>SUMPRODUCT($T$1:$Z$1,T310:Z310)</f>
        <v>271.8</v>
      </c>
    </row>
    <row r="311" spans="1:27">
      <c r="A311" s="7" t="s">
        <v>800</v>
      </c>
      <c r="B311" s="7" t="s">
        <v>801</v>
      </c>
      <c r="C311" s="16">
        <v>0.72332096000000001</v>
      </c>
      <c r="D311" s="7" t="s">
        <v>134</v>
      </c>
      <c r="E311" s="7" t="s">
        <v>13</v>
      </c>
      <c r="F311" s="15">
        <f>_xlfn.RANK.AVG(AA311,$AA$3:$AA$396,1)</f>
        <v>342</v>
      </c>
      <c r="G311" s="8">
        <v>4.1272964477539098</v>
      </c>
      <c r="H311" s="8">
        <v>-9.5694715747617995E-2</v>
      </c>
      <c r="I311" s="8">
        <v>-1.3239031515581301</v>
      </c>
      <c r="J311" s="8">
        <v>1.22610950684812</v>
      </c>
      <c r="K311" s="8">
        <v>-4.2489561318136904</v>
      </c>
      <c r="L311" s="8">
        <v>-4.20653063020207</v>
      </c>
      <c r="M311" s="8">
        <v>13.947257475234199</v>
      </c>
      <c r="N311" s="8">
        <v>66.448557814192895</v>
      </c>
      <c r="O311" s="7" t="s">
        <v>9</v>
      </c>
      <c r="Q311" s="7" t="s">
        <v>135</v>
      </c>
      <c r="R311" s="9">
        <v>0.89604978576159133</v>
      </c>
      <c r="S311" s="6">
        <v>9.6502990000000004</v>
      </c>
      <c r="T311" s="10">
        <f>IFERROR(_xlfn.RANK.AVG(G311,G$3:G$396,0),"")</f>
        <v>185</v>
      </c>
      <c r="U311" s="10">
        <f>IFERROR(_xlfn.RANK.AVG(H311,H$3:H$396,0),"")</f>
        <v>321</v>
      </c>
      <c r="V311" s="10">
        <f>IFERROR(_xlfn.RANK.AVG(I311,I$3:I$396,0),"")</f>
        <v>321</v>
      </c>
      <c r="W311" s="10">
        <f>IFERROR(_xlfn.RANK.AVG(J311,J$3:J$396,0),"")</f>
        <v>325</v>
      </c>
      <c r="X311" s="10">
        <f>IFERROR(_xlfn.RANK.AVG(K311,K$3:K$396,0),"")</f>
        <v>363</v>
      </c>
      <c r="Y311" s="10">
        <f>IFERROR(_xlfn.RANK.AVG(L311,L$3:L$396,0),"")</f>
        <v>353</v>
      </c>
      <c r="Z311" s="10">
        <f>IFERROR(_xlfn.RANK.AVG(M311,M$3:M$396,0),"")</f>
        <v>61</v>
      </c>
      <c r="AA311" s="13">
        <f>SUMPRODUCT($T$1:$Z$1,T311:Z311)</f>
        <v>271.90000000000003</v>
      </c>
    </row>
    <row r="312" spans="1:27">
      <c r="A312" s="7" t="s">
        <v>694</v>
      </c>
      <c r="B312" s="7" t="s">
        <v>695</v>
      </c>
      <c r="C312" s="16">
        <v>1.0993355520000001</v>
      </c>
      <c r="D312" s="7" t="s">
        <v>7</v>
      </c>
      <c r="E312" s="7" t="s">
        <v>35</v>
      </c>
      <c r="F312" s="15">
        <f>_xlfn.RANK.AVG(AA312,$AA$3:$AA$396,1)</f>
        <v>343</v>
      </c>
      <c r="G312" s="8">
        <v>3.6039857864379901</v>
      </c>
      <c r="H312" s="8">
        <v>2.7668771260287901</v>
      </c>
      <c r="I312" s="8">
        <v>1.8350571669284199</v>
      </c>
      <c r="J312" s="8">
        <v>-0.223705920476758</v>
      </c>
      <c r="K312" s="8">
        <v>-1.5999505983740101</v>
      </c>
      <c r="L312" s="8">
        <v>0.12735631037237299</v>
      </c>
      <c r="M312" s="8">
        <v>-1.7886534271424399</v>
      </c>
      <c r="N312" s="8">
        <v>117.47274958461</v>
      </c>
      <c r="O312" s="7" t="s">
        <v>9</v>
      </c>
      <c r="P312" s="7" t="s">
        <v>264</v>
      </c>
      <c r="Q312" s="7" t="s">
        <v>0</v>
      </c>
      <c r="R312" s="9">
        <v>0.90141220856244997</v>
      </c>
      <c r="S312" s="6">
        <v>4.4980735000000003</v>
      </c>
      <c r="T312" s="10">
        <f>IFERROR(_xlfn.RANK.AVG(G312,G$3:G$396,0),"")</f>
        <v>233</v>
      </c>
      <c r="U312" s="10">
        <f>IFERROR(_xlfn.RANK.AVG(H312,H$3:H$396,0),"")</f>
        <v>185</v>
      </c>
      <c r="V312" s="10">
        <f>IFERROR(_xlfn.RANK.AVG(I312,I$3:I$396,0),"")</f>
        <v>269</v>
      </c>
      <c r="W312" s="10">
        <f>IFERROR(_xlfn.RANK.AVG(J312,J$3:J$396,0),"")</f>
        <v>345</v>
      </c>
      <c r="X312" s="10">
        <f>IFERROR(_xlfn.RANK.AVG(K312,K$3:K$396,0),"")</f>
        <v>348</v>
      </c>
      <c r="Y312" s="10">
        <f>IFERROR(_xlfn.RANK.AVG(L312,L$3:L$396,0),"")</f>
        <v>287</v>
      </c>
      <c r="Z312" s="10">
        <f>IFERROR(_xlfn.RANK.AVG(M312,M$3:M$396,0),"")</f>
        <v>154</v>
      </c>
      <c r="AA312" s="13">
        <f>SUMPRODUCT($T$1:$Z$1,T312:Z312)</f>
        <v>272.09999999999997</v>
      </c>
    </row>
    <row r="313" spans="1:27">
      <c r="A313" s="7" t="s">
        <v>462</v>
      </c>
      <c r="B313" s="7" t="s">
        <v>463</v>
      </c>
      <c r="C313" s="16">
        <v>2.3423375360000001</v>
      </c>
      <c r="D313" s="7" t="s">
        <v>122</v>
      </c>
      <c r="E313" s="7" t="s">
        <v>119</v>
      </c>
      <c r="F313" s="15">
        <f>_xlfn.RANK.AVG(AA313,$AA$3:$AA$396,1)</f>
        <v>344</v>
      </c>
      <c r="G313" s="8">
        <v>3.9919595718383798</v>
      </c>
      <c r="H313" s="8">
        <v>-5.14081264013869</v>
      </c>
      <c r="I313" s="8">
        <v>-5.6655039888054297</v>
      </c>
      <c r="J313" s="8">
        <v>6.2593408304395997</v>
      </c>
      <c r="K313" s="8">
        <v>21.9845025702447</v>
      </c>
      <c r="L313" s="8">
        <v>-6.0707092887513099</v>
      </c>
      <c r="M313" s="8">
        <v>-12.857053269031001</v>
      </c>
      <c r="N313" s="8">
        <v>0.81287251581174702</v>
      </c>
      <c r="O313" s="7" t="s">
        <v>123</v>
      </c>
      <c r="P313" s="7" t="s">
        <v>68</v>
      </c>
      <c r="Q313" s="7" t="s">
        <v>125</v>
      </c>
      <c r="R313" s="9">
        <v>0.80482376395886301</v>
      </c>
      <c r="S313" s="6">
        <v>4.4005055000000004</v>
      </c>
      <c r="T313" s="10">
        <f>IFERROR(_xlfn.RANK.AVG(G313,G$3:G$396,0),"")</f>
        <v>196</v>
      </c>
      <c r="U313" s="10">
        <f>IFERROR(_xlfn.RANK.AVG(H313,H$3:H$396,0),"")</f>
        <v>389</v>
      </c>
      <c r="V313" s="10">
        <f>IFERROR(_xlfn.RANK.AVG(I313,I$3:I$396,0),"")</f>
        <v>372</v>
      </c>
      <c r="W313" s="10">
        <f>IFERROR(_xlfn.RANK.AVG(J313,J$3:J$396,0),"")</f>
        <v>249</v>
      </c>
      <c r="X313" s="10">
        <f>IFERROR(_xlfn.RANK.AVG(K313,K$3:K$396,0),"")</f>
        <v>163</v>
      </c>
      <c r="Y313" s="10">
        <f>IFERROR(_xlfn.RANK.AVG(L313,L$3:L$396,0),"")</f>
        <v>374</v>
      </c>
      <c r="Z313" s="10">
        <f>IFERROR(_xlfn.RANK.AVG(M313,M$3:M$396,0),"")</f>
        <v>235</v>
      </c>
      <c r="AA313" s="13">
        <f>SUMPRODUCT($T$1:$Z$1,T313:Z313)</f>
        <v>272.10000000000002</v>
      </c>
    </row>
    <row r="314" spans="1:27">
      <c r="A314" s="7" t="s">
        <v>111</v>
      </c>
      <c r="B314" s="7" t="s">
        <v>112</v>
      </c>
      <c r="C314" s="16">
        <v>11.172210688</v>
      </c>
      <c r="D314" s="7" t="s">
        <v>42</v>
      </c>
      <c r="E314" s="7" t="s">
        <v>28</v>
      </c>
      <c r="F314" s="15">
        <f>_xlfn.RANK.AVG(AA314,$AA$3:$AA$396,1)</f>
        <v>345.5</v>
      </c>
      <c r="G314" s="8">
        <v>2.52252244949341</v>
      </c>
      <c r="H314" s="8">
        <v>0.38958965057564998</v>
      </c>
      <c r="I314" s="8">
        <v>-1.73099641783656</v>
      </c>
      <c r="J314" s="8">
        <v>7.4040197479440897</v>
      </c>
      <c r="K314" s="8">
        <v>51.840097567463999</v>
      </c>
      <c r="L314" s="8">
        <v>0.63363244713861</v>
      </c>
      <c r="M314" s="8">
        <v>-13.7077903412788</v>
      </c>
      <c r="N314" s="8">
        <v>-19.0959386736819</v>
      </c>
      <c r="O314" s="7" t="s">
        <v>108</v>
      </c>
      <c r="P314" s="7" t="s">
        <v>68</v>
      </c>
      <c r="Q314" s="7" t="s">
        <v>45</v>
      </c>
      <c r="R314" s="9">
        <v>0.84546779334449751</v>
      </c>
      <c r="S314" s="6">
        <v>46.102600000000002</v>
      </c>
      <c r="T314" s="10">
        <f>IFERROR(_xlfn.RANK.AVG(G314,G$3:G$396,0),"")</f>
        <v>290</v>
      </c>
      <c r="U314" s="10">
        <f>IFERROR(_xlfn.RANK.AVG(H314,H$3:H$396,0),"")</f>
        <v>304</v>
      </c>
      <c r="V314" s="10">
        <f>IFERROR(_xlfn.RANK.AVG(I314,I$3:I$396,0),"")</f>
        <v>330</v>
      </c>
      <c r="W314" s="10">
        <f>IFERROR(_xlfn.RANK.AVG(J314,J$3:J$396,0),"")</f>
        <v>239</v>
      </c>
      <c r="X314" s="10">
        <f>IFERROR(_xlfn.RANK.AVG(K314,K$3:K$396,0),"")</f>
        <v>41</v>
      </c>
      <c r="Y314" s="10">
        <f>IFERROR(_xlfn.RANK.AVG(L314,L$3:L$396,0),"")</f>
        <v>271</v>
      </c>
      <c r="Z314" s="10">
        <f>IFERROR(_xlfn.RANK.AVG(M314,M$3:M$396,0),"")</f>
        <v>245</v>
      </c>
      <c r="AA314" s="13">
        <f>SUMPRODUCT($T$1:$Z$1,T314:Z314)</f>
        <v>272.3</v>
      </c>
    </row>
    <row r="315" spans="1:27">
      <c r="A315" s="7" t="s">
        <v>518</v>
      </c>
      <c r="B315" s="7" t="s">
        <v>519</v>
      </c>
      <c r="C315" s="16">
        <v>1.9427484159999999</v>
      </c>
      <c r="D315" s="7" t="s">
        <v>42</v>
      </c>
      <c r="E315" s="7" t="s">
        <v>28</v>
      </c>
      <c r="F315" s="15">
        <f>_xlfn.RANK.AVG(AA315,$AA$3:$AA$396,1)</f>
        <v>345.5</v>
      </c>
      <c r="G315" s="8">
        <v>4.6837387084960902</v>
      </c>
      <c r="H315" s="8">
        <v>-5.7443862212271704</v>
      </c>
      <c r="I315" s="8">
        <v>-10.993782053729101</v>
      </c>
      <c r="J315" s="8">
        <v>1.65098759312166</v>
      </c>
      <c r="K315" s="8">
        <v>9.3724955321925307</v>
      </c>
      <c r="L315" s="8">
        <v>-11.0701536613808</v>
      </c>
      <c r="M315" s="8">
        <v>20.182407132023101</v>
      </c>
      <c r="N315" s="8">
        <v>53.8188783964832</v>
      </c>
      <c r="O315" s="7" t="s">
        <v>43</v>
      </c>
      <c r="P315" s="7" t="s">
        <v>68</v>
      </c>
      <c r="Q315" s="7" t="s">
        <v>45</v>
      </c>
      <c r="R315" s="9">
        <v>0.86874155252747898</v>
      </c>
      <c r="S315" s="6">
        <v>5.4479265000000003</v>
      </c>
      <c r="T315" s="10">
        <f>IFERROR(_xlfn.RANK.AVG(G315,G$3:G$396,0),"")</f>
        <v>134</v>
      </c>
      <c r="U315" s="10">
        <f>IFERROR(_xlfn.RANK.AVG(H315,H$3:H$396,0),"")</f>
        <v>392</v>
      </c>
      <c r="V315" s="10">
        <f>IFERROR(_xlfn.RANK.AVG(I315,I$3:I$396,0),"")</f>
        <v>393</v>
      </c>
      <c r="W315" s="10">
        <f>IFERROR(_xlfn.RANK.AVG(J315,J$3:J$396,0),"")</f>
        <v>318</v>
      </c>
      <c r="X315" s="10">
        <f>IFERROR(_xlfn.RANK.AVG(K315,K$3:K$396,0),"")</f>
        <v>262</v>
      </c>
      <c r="Y315" s="10">
        <f>IFERROR(_xlfn.RANK.AVG(L315,L$3:L$396,0),"")</f>
        <v>393</v>
      </c>
      <c r="Z315" s="10">
        <f>IFERROR(_xlfn.RANK.AVG(M315,M$3:M$396,0),"")</f>
        <v>40</v>
      </c>
      <c r="AA315" s="13">
        <f>SUMPRODUCT($T$1:$Z$1,T315:Z315)</f>
        <v>272.3</v>
      </c>
    </row>
    <row r="316" spans="1:27">
      <c r="A316" s="7" t="s">
        <v>557</v>
      </c>
      <c r="B316" s="7" t="s">
        <v>558</v>
      </c>
      <c r="C316" s="16">
        <v>1.769163008</v>
      </c>
      <c r="D316" s="7" t="s">
        <v>286</v>
      </c>
      <c r="E316" s="7" t="s">
        <v>13</v>
      </c>
      <c r="F316" s="15">
        <f>_xlfn.RANK.AVG(AA316,$AA$3:$AA$396,1)</f>
        <v>347</v>
      </c>
      <c r="G316" s="8">
        <v>4.2612471580505398</v>
      </c>
      <c r="H316" s="8">
        <v>3.62124845407283</v>
      </c>
      <c r="I316" s="8">
        <v>-5.37438441538273</v>
      </c>
      <c r="J316" s="8">
        <v>1.1352408674269601</v>
      </c>
      <c r="K316" s="8">
        <v>7.8047331775924897</v>
      </c>
      <c r="L316" s="8">
        <v>-6.5318499712176399</v>
      </c>
      <c r="M316" s="8">
        <v>-0.32562756042748803</v>
      </c>
      <c r="N316" s="8">
        <v>29.846426453070201</v>
      </c>
      <c r="O316" s="7" t="s">
        <v>9</v>
      </c>
      <c r="P316" s="7" t="s">
        <v>559</v>
      </c>
      <c r="Q316" s="7" t="s">
        <v>288</v>
      </c>
      <c r="R316" s="9">
        <v>0.86547288414172963</v>
      </c>
      <c r="S316" s="6">
        <v>2.3138952499999998</v>
      </c>
      <c r="T316" s="10">
        <f>IFERROR(_xlfn.RANK.AVG(G316,G$3:G$396,0),"")</f>
        <v>172</v>
      </c>
      <c r="U316" s="10">
        <f>IFERROR(_xlfn.RANK.AVG(H316,H$3:H$396,0),"")</f>
        <v>156</v>
      </c>
      <c r="V316" s="10">
        <f>IFERROR(_xlfn.RANK.AVG(I316,I$3:I$396,0),"")</f>
        <v>369</v>
      </c>
      <c r="W316" s="10">
        <f>IFERROR(_xlfn.RANK.AVG(J316,J$3:J$396,0),"")</f>
        <v>327</v>
      </c>
      <c r="X316" s="10">
        <f>IFERROR(_xlfn.RANK.AVG(K316,K$3:K$396,0),"")</f>
        <v>282</v>
      </c>
      <c r="Y316" s="10">
        <f>IFERROR(_xlfn.RANK.AVG(L316,L$3:L$396,0),"")</f>
        <v>379</v>
      </c>
      <c r="Z316" s="10">
        <f>IFERROR(_xlfn.RANK.AVG(M316,M$3:M$396,0),"")</f>
        <v>146</v>
      </c>
      <c r="AA316" s="13">
        <f>SUMPRODUCT($T$1:$Z$1,T316:Z316)</f>
        <v>273.75</v>
      </c>
    </row>
    <row r="317" spans="1:27">
      <c r="A317" s="7" t="s">
        <v>262</v>
      </c>
      <c r="B317" s="7" t="s">
        <v>263</v>
      </c>
      <c r="C317" s="16">
        <v>5.1483760639999998</v>
      </c>
      <c r="D317" s="7" t="s">
        <v>122</v>
      </c>
      <c r="E317" s="7" t="s">
        <v>28</v>
      </c>
      <c r="F317" s="15">
        <f>_xlfn.RANK.AVG(AA317,$AA$3:$AA$396,1)</f>
        <v>348</v>
      </c>
      <c r="G317" s="8">
        <v>4.0682930946350098</v>
      </c>
      <c r="H317" s="8">
        <v>-2.7537589412961001</v>
      </c>
      <c r="I317" s="8">
        <v>-6.7803083895741896</v>
      </c>
      <c r="J317" s="8">
        <v>4.7483893859002997</v>
      </c>
      <c r="K317" s="8">
        <v>18.050453957765601</v>
      </c>
      <c r="L317" s="8">
        <v>-3.6945587124756201</v>
      </c>
      <c r="M317" s="8">
        <v>-1.7097992322629501</v>
      </c>
      <c r="N317" s="8">
        <v>53.0518098583727</v>
      </c>
      <c r="O317" s="7" t="s">
        <v>123</v>
      </c>
      <c r="P317" s="7" t="s">
        <v>264</v>
      </c>
      <c r="Q317" s="7" t="s">
        <v>125</v>
      </c>
      <c r="R317" s="9">
        <v>0.89946101805916601</v>
      </c>
      <c r="S317" s="6">
        <v>11.702643</v>
      </c>
      <c r="T317" s="10">
        <f>IFERROR(_xlfn.RANK.AVG(G317,G$3:G$396,0),"")</f>
        <v>189</v>
      </c>
      <c r="U317" s="10">
        <f>IFERROR(_xlfn.RANK.AVG(H317,H$3:H$396,0),"")</f>
        <v>375</v>
      </c>
      <c r="V317" s="10">
        <f>IFERROR(_xlfn.RANK.AVG(I317,I$3:I$396,0),"")</f>
        <v>380</v>
      </c>
      <c r="W317" s="10">
        <f>IFERROR(_xlfn.RANK.AVG(J317,J$3:J$396,0),"")</f>
        <v>274</v>
      </c>
      <c r="X317" s="10">
        <f>IFERROR(_xlfn.RANK.AVG(K317,K$3:K$396,0),"")</f>
        <v>204</v>
      </c>
      <c r="Y317" s="10">
        <f>IFERROR(_xlfn.RANK.AVG(L317,L$3:L$396,0),"")</f>
        <v>345</v>
      </c>
      <c r="Z317" s="10">
        <f>IFERROR(_xlfn.RANK.AVG(M317,M$3:M$396,0),"")</f>
        <v>153</v>
      </c>
      <c r="AA317" s="13">
        <f>SUMPRODUCT($T$1:$Z$1,T317:Z317)</f>
        <v>274.04999999999995</v>
      </c>
    </row>
    <row r="318" spans="1:27">
      <c r="A318" s="7" t="s">
        <v>331</v>
      </c>
      <c r="B318" s="7" t="s">
        <v>332</v>
      </c>
      <c r="C318" s="16">
        <v>4.0538096640000001</v>
      </c>
      <c r="D318" s="7" t="s">
        <v>7</v>
      </c>
      <c r="E318" s="7" t="s">
        <v>13</v>
      </c>
      <c r="F318" s="15">
        <f>_xlfn.RANK.AVG(AA318,$AA$3:$AA$396,1)</f>
        <v>349</v>
      </c>
      <c r="G318" s="8">
        <v>1.9528619050979601</v>
      </c>
      <c r="H318" s="8">
        <v>0.76336006296093795</v>
      </c>
      <c r="I318" s="8">
        <v>5.6375635949658598</v>
      </c>
      <c r="J318" s="8">
        <v>0.30225908455254702</v>
      </c>
      <c r="K318" s="8">
        <v>0.39949333935977999</v>
      </c>
      <c r="L318" s="8">
        <v>1.5211130232047201</v>
      </c>
      <c r="M318" s="8">
        <v>2.6345724122484699</v>
      </c>
      <c r="N318" s="8">
        <v>93.323495012172302</v>
      </c>
      <c r="O318" s="7" t="s">
        <v>9</v>
      </c>
      <c r="P318" s="7" t="s">
        <v>165</v>
      </c>
      <c r="Q318" s="7" t="s">
        <v>0</v>
      </c>
      <c r="R318" s="9">
        <v>0.92465758874783066</v>
      </c>
      <c r="S318" s="6">
        <v>17.358000000000001</v>
      </c>
      <c r="T318" s="10">
        <f>IFERROR(_xlfn.RANK.AVG(G318,G$3:G$396,0),"")</f>
        <v>319</v>
      </c>
      <c r="U318" s="10">
        <f>IFERROR(_xlfn.RANK.AVG(H318,H$3:H$396,0),"")</f>
        <v>284</v>
      </c>
      <c r="V318" s="10">
        <f>IFERROR(_xlfn.RANK.AVG(I318,I$3:I$396,0),"")</f>
        <v>179</v>
      </c>
      <c r="W318" s="10">
        <f>IFERROR(_xlfn.RANK.AVG(J318,J$3:J$396,0),"")</f>
        <v>340</v>
      </c>
      <c r="X318" s="10">
        <f>IFERROR(_xlfn.RANK.AVG(K318,K$3:K$396,0),"")</f>
        <v>339</v>
      </c>
      <c r="Y318" s="10">
        <f>IFERROR(_xlfn.RANK.AVG(L318,L$3:L$396,0),"")</f>
        <v>250</v>
      </c>
      <c r="Z318" s="10">
        <f>IFERROR(_xlfn.RANK.AVG(M318,M$3:M$396,0),"")</f>
        <v>123</v>
      </c>
      <c r="AA318" s="13">
        <f>SUMPRODUCT($T$1:$Z$1,T318:Z318)</f>
        <v>275.25</v>
      </c>
    </row>
    <row r="319" spans="1:27">
      <c r="A319" s="7" t="s">
        <v>277</v>
      </c>
      <c r="B319" s="7" t="s">
        <v>278</v>
      </c>
      <c r="C319" s="16">
        <v>4.9156684799999999</v>
      </c>
      <c r="D319" s="7" t="s">
        <v>78</v>
      </c>
      <c r="E319" s="7" t="s">
        <v>54</v>
      </c>
      <c r="F319" s="15">
        <f>_xlfn.RANK.AVG(AA319,$AA$3:$AA$396,1)</f>
        <v>350</v>
      </c>
      <c r="G319" s="8">
        <v>2.3126573562622101</v>
      </c>
      <c r="H319" s="8">
        <v>3.7061279222943702</v>
      </c>
      <c r="I319" s="8">
        <v>2.58434445750264</v>
      </c>
      <c r="J319" s="8">
        <v>1.5137230894357601</v>
      </c>
      <c r="K319" s="8">
        <v>14.388109715934201</v>
      </c>
      <c r="L319" s="8">
        <v>3.8840303082380299</v>
      </c>
      <c r="M319" s="8">
        <v>-16.3871268850692</v>
      </c>
      <c r="N319" s="8">
        <v>22.800745102516</v>
      </c>
      <c r="O319" s="7" t="s">
        <v>43</v>
      </c>
      <c r="P319" s="7" t="s">
        <v>279</v>
      </c>
      <c r="Q319" s="7" t="s">
        <v>80</v>
      </c>
      <c r="R319" s="9">
        <v>0.77510986494641743</v>
      </c>
      <c r="S319" s="6">
        <v>9.6195160000000008</v>
      </c>
      <c r="T319" s="10">
        <f>IFERROR(_xlfn.RANK.AVG(G319,G$3:G$396,0),"")</f>
        <v>300</v>
      </c>
      <c r="U319" s="10">
        <f>IFERROR(_xlfn.RANK.AVG(H319,H$3:H$396,0),"")</f>
        <v>152</v>
      </c>
      <c r="V319" s="10">
        <f>IFERROR(_xlfn.RANK.AVG(I319,I$3:I$396,0),"")</f>
        <v>253</v>
      </c>
      <c r="W319" s="10">
        <f>IFERROR(_xlfn.RANK.AVG(J319,J$3:J$396,0),"")</f>
        <v>321</v>
      </c>
      <c r="X319" s="10">
        <f>IFERROR(_xlfn.RANK.AVG(K319,K$3:K$396,0),"")</f>
        <v>227</v>
      </c>
      <c r="Y319" s="10">
        <f>IFERROR(_xlfn.RANK.AVG(L319,L$3:L$396,0),"")</f>
        <v>196</v>
      </c>
      <c r="Z319" s="10">
        <f>IFERROR(_xlfn.RANK.AVG(M319,M$3:M$396,0),"")</f>
        <v>271</v>
      </c>
      <c r="AA319" s="13">
        <f>SUMPRODUCT($T$1:$Z$1,T319:Z319)</f>
        <v>275.8</v>
      </c>
    </row>
    <row r="320" spans="1:27">
      <c r="A320" s="7" t="s">
        <v>168</v>
      </c>
      <c r="B320" s="7" t="s">
        <v>169</v>
      </c>
      <c r="C320" s="16">
        <v>8.238049792</v>
      </c>
      <c r="D320" s="7" t="s">
        <v>134</v>
      </c>
      <c r="E320" s="7" t="s">
        <v>13</v>
      </c>
      <c r="F320" s="15">
        <f>_xlfn.RANK.AVG(AA320,$AA$3:$AA$396,1)</f>
        <v>351</v>
      </c>
      <c r="G320" s="8">
        <v>2.94828104972839</v>
      </c>
      <c r="H320" s="8">
        <v>0.81526973827898996</v>
      </c>
      <c r="I320" s="8">
        <v>-1.3849589408865E-2</v>
      </c>
      <c r="J320" s="8">
        <v>3.3815712914431</v>
      </c>
      <c r="K320" s="8">
        <v>-0.44617780229922999</v>
      </c>
      <c r="L320" s="8">
        <v>2.5811045163392601</v>
      </c>
      <c r="M320" s="8">
        <v>17.318572825807301</v>
      </c>
      <c r="N320" s="8">
        <v>64.061663178753307</v>
      </c>
      <c r="O320" s="7" t="s">
        <v>9</v>
      </c>
      <c r="Q320" s="7" t="s">
        <v>135</v>
      </c>
      <c r="R320" s="9">
        <v>0.91298781857860178</v>
      </c>
      <c r="S320" s="6">
        <v>33.593711999999996</v>
      </c>
      <c r="T320" s="10">
        <f>IFERROR(_xlfn.RANK.AVG(G320,G$3:G$396,0),"")</f>
        <v>274</v>
      </c>
      <c r="U320" s="10">
        <f>IFERROR(_xlfn.RANK.AVG(H320,H$3:H$396,0),"")</f>
        <v>283</v>
      </c>
      <c r="V320" s="10">
        <f>IFERROR(_xlfn.RANK.AVG(I320,I$3:I$396,0),"")</f>
        <v>299</v>
      </c>
      <c r="W320" s="10">
        <f>IFERROR(_xlfn.RANK.AVG(J320,J$3:J$396,0),"")</f>
        <v>298</v>
      </c>
      <c r="X320" s="10">
        <f>IFERROR(_xlfn.RANK.AVG(K320,K$3:K$396,0),"")</f>
        <v>343</v>
      </c>
      <c r="Y320" s="10">
        <f>IFERROR(_xlfn.RANK.AVG(L320,L$3:L$396,0),"")</f>
        <v>226</v>
      </c>
      <c r="Z320" s="10">
        <f>IFERROR(_xlfn.RANK.AVG(M320,M$3:M$396,0),"")</f>
        <v>49</v>
      </c>
      <c r="AA320" s="13">
        <f>SUMPRODUCT($T$1:$Z$1,T320:Z320)</f>
        <v>276.5</v>
      </c>
    </row>
    <row r="321" spans="1:27">
      <c r="A321" s="7" t="s">
        <v>962</v>
      </c>
      <c r="B321" s="7" t="s">
        <v>963</v>
      </c>
      <c r="C321" s="16">
        <v>0.137599424</v>
      </c>
      <c r="D321" s="7" t="s">
        <v>964</v>
      </c>
      <c r="E321" s="7" t="s">
        <v>101</v>
      </c>
      <c r="F321" s="15">
        <f>_xlfn.RANK.AVG(AA321,$AA$3:$AA$396,1)</f>
        <v>306</v>
      </c>
      <c r="G321" s="8">
        <v>7.3721761703491202</v>
      </c>
      <c r="H321" s="8">
        <v>0.366025175056306</v>
      </c>
      <c r="I321" s="8">
        <v>-5.9083404171055198</v>
      </c>
      <c r="J321" s="8">
        <v>-10.9205143439194</v>
      </c>
      <c r="K321" s="8">
        <v>10.060928051943099</v>
      </c>
      <c r="L321" s="8">
        <v>-5.4804159192952504</v>
      </c>
      <c r="M321" s="8">
        <v>1.2926391918572899</v>
      </c>
      <c r="N321" s="8">
        <v>14.6397967592664</v>
      </c>
      <c r="O321" s="7" t="s">
        <v>9</v>
      </c>
      <c r="Q321" s="7" t="s">
        <v>965</v>
      </c>
      <c r="R321" s="9">
        <v>0.77440151670444812</v>
      </c>
      <c r="S321" s="6">
        <v>1.1885273750000001</v>
      </c>
      <c r="T321" s="10">
        <f>IFERROR(_xlfn.RANK.AVG(G321,G$3:G$396,0),"")</f>
        <v>27</v>
      </c>
      <c r="U321" s="10">
        <f>IFERROR(_xlfn.RANK.AVG(H321,H$3:H$396,0),"")</f>
        <v>306</v>
      </c>
      <c r="V321" s="10">
        <f>IFERROR(_xlfn.RANK.AVG(I321,I$3:I$396,0),"")</f>
        <v>373</v>
      </c>
      <c r="W321" s="10">
        <f>IFERROR(_xlfn.RANK.AVG(J321,J$3:J$396,0),"")</f>
        <v>390</v>
      </c>
      <c r="X321" s="10">
        <f>IFERROR(_xlfn.RANK.AVG(K321,K$3:K$396,0),"")</f>
        <v>258</v>
      </c>
      <c r="Y321" s="10">
        <f>IFERROR(_xlfn.RANK.AVG(L321,L$3:L$396,0),"")</f>
        <v>368</v>
      </c>
      <c r="Z321" s="10">
        <f>IFERROR(_xlfn.RANK.AVG(M321,M$3:M$396,0),"")</f>
        <v>134</v>
      </c>
      <c r="AA321" s="13">
        <f>SUMPRODUCT($T$1:$Z$1,T321:Z321)</f>
        <v>252.15</v>
      </c>
    </row>
    <row r="322" spans="1:27">
      <c r="A322" s="7" t="s">
        <v>214</v>
      </c>
      <c r="B322" s="7" t="s">
        <v>215</v>
      </c>
      <c r="C322" s="16">
        <v>6.3731696639999997</v>
      </c>
      <c r="D322" s="7" t="s">
        <v>216</v>
      </c>
      <c r="E322" s="7" t="s">
        <v>13</v>
      </c>
      <c r="F322" s="15">
        <f>_xlfn.RANK.AVG(AA322,$AA$3:$AA$396,1)</f>
        <v>353</v>
      </c>
      <c r="G322" s="8">
        <v>2.7662518024444598</v>
      </c>
      <c r="H322" s="8">
        <v>-3.48244651350613</v>
      </c>
      <c r="I322" s="8">
        <v>0.15629849243057301</v>
      </c>
      <c r="J322" s="8">
        <v>3.6219428781181899</v>
      </c>
      <c r="K322" s="8">
        <v>5.1112001789543404</v>
      </c>
      <c r="L322" s="8">
        <v>1.41465292885226</v>
      </c>
      <c r="M322" s="8">
        <v>20.926977832717899</v>
      </c>
      <c r="N322" s="8">
        <v>134.354069458227</v>
      </c>
      <c r="O322" s="7" t="s">
        <v>9</v>
      </c>
      <c r="P322" s="7" t="s">
        <v>217</v>
      </c>
      <c r="Q322" s="7" t="s">
        <v>110</v>
      </c>
      <c r="R322" s="9">
        <v>0.91442622921996397</v>
      </c>
      <c r="S322" s="6">
        <v>9.7027180000000008</v>
      </c>
      <c r="T322" s="10">
        <f>IFERROR(_xlfn.RANK.AVG(G322,G$3:G$396,0),"")</f>
        <v>281</v>
      </c>
      <c r="U322" s="10">
        <f>IFERROR(_xlfn.RANK.AVG(H322,H$3:H$396,0),"")</f>
        <v>381</v>
      </c>
      <c r="V322" s="10">
        <f>IFERROR(_xlfn.RANK.AVG(I322,I$3:I$396,0),"")</f>
        <v>294</v>
      </c>
      <c r="W322" s="10">
        <f>IFERROR(_xlfn.RANK.AVG(J322,J$3:J$396,0),"")</f>
        <v>291</v>
      </c>
      <c r="X322" s="10">
        <f>IFERROR(_xlfn.RANK.AVG(K322,K$3:K$396,0),"")</f>
        <v>306</v>
      </c>
      <c r="Y322" s="10">
        <f>IFERROR(_xlfn.RANK.AVG(L322,L$3:L$396,0),"")</f>
        <v>252</v>
      </c>
      <c r="Z322" s="10">
        <f>IFERROR(_xlfn.RANK.AVG(M322,M$3:M$396,0),"")</f>
        <v>39</v>
      </c>
      <c r="AA322" s="13">
        <f>SUMPRODUCT($T$1:$Z$1,T322:Z322)</f>
        <v>279.45</v>
      </c>
    </row>
    <row r="323" spans="1:27">
      <c r="A323" s="7" t="s">
        <v>586</v>
      </c>
      <c r="B323" s="7" t="s">
        <v>587</v>
      </c>
      <c r="C323" s="16">
        <v>1.6046538239999999</v>
      </c>
      <c r="D323" s="7" t="s">
        <v>479</v>
      </c>
      <c r="E323" s="7" t="s">
        <v>54</v>
      </c>
      <c r="F323" s="15">
        <f>_xlfn.RANK.AVG(AA323,$AA$3:$AA$396,1)</f>
        <v>355</v>
      </c>
      <c r="G323" s="8">
        <v>3.7352941036224401</v>
      </c>
      <c r="H323" s="8">
        <v>2.4382605878781001E-2</v>
      </c>
      <c r="I323" s="8">
        <v>-0.47324310413994197</v>
      </c>
      <c r="J323" s="8">
        <v>3.7314531870702002E-2</v>
      </c>
      <c r="K323" s="8">
        <v>10.073280980819201</v>
      </c>
      <c r="L323" s="8">
        <v>-3.4520092268943299</v>
      </c>
      <c r="M323" s="8">
        <v>6.4962203279565998</v>
      </c>
      <c r="N323" s="8">
        <v>50.277229200423399</v>
      </c>
      <c r="O323" s="7" t="s">
        <v>43</v>
      </c>
      <c r="P323" s="7" t="s">
        <v>588</v>
      </c>
      <c r="Q323" s="7" t="s">
        <v>480</v>
      </c>
      <c r="R323" s="9">
        <v>0.94856562964411451</v>
      </c>
      <c r="S323" s="6">
        <v>1.338178125</v>
      </c>
      <c r="T323" s="10">
        <f>IFERROR(_xlfn.RANK.AVG(G323,G$3:G$396,0),"")</f>
        <v>224</v>
      </c>
      <c r="U323" s="10">
        <f>IFERROR(_xlfn.RANK.AVG(H323,H$3:H$396,0),"")</f>
        <v>319</v>
      </c>
      <c r="V323" s="10">
        <f>IFERROR(_xlfn.RANK.AVG(I323,I$3:I$396,0),"")</f>
        <v>306</v>
      </c>
      <c r="W323" s="10">
        <f>IFERROR(_xlfn.RANK.AVG(J323,J$3:J$396,0),"")</f>
        <v>344</v>
      </c>
      <c r="X323" s="10">
        <f>IFERROR(_xlfn.RANK.AVG(K323,K$3:K$396,0),"")</f>
        <v>257</v>
      </c>
      <c r="Y323" s="10">
        <f>IFERROR(_xlfn.RANK.AVG(L323,L$3:L$396,0),"")</f>
        <v>341</v>
      </c>
      <c r="Z323" s="10">
        <f>IFERROR(_xlfn.RANK.AVG(M323,M$3:M$396,0),"")</f>
        <v>104</v>
      </c>
      <c r="AA323" s="13">
        <f>SUMPRODUCT($T$1:$Z$1,T323:Z323)</f>
        <v>280.75</v>
      </c>
    </row>
    <row r="324" spans="1:27">
      <c r="A324" s="7" t="s">
        <v>102</v>
      </c>
      <c r="B324" s="7" t="s">
        <v>103</v>
      </c>
      <c r="C324" s="16">
        <v>11.622669311999999</v>
      </c>
      <c r="D324" s="7" t="s">
        <v>7</v>
      </c>
      <c r="E324" s="7" t="s">
        <v>48</v>
      </c>
      <c r="F324" s="15">
        <f>_xlfn.RANK.AVG(AA324,$AA$3:$AA$396,1)</f>
        <v>356</v>
      </c>
      <c r="G324" s="8">
        <v>2.1574802398681601</v>
      </c>
      <c r="H324" s="8">
        <v>1.1629752061695899</v>
      </c>
      <c r="I324" s="8">
        <v>3.9960671009357198</v>
      </c>
      <c r="J324" s="8">
        <v>2.8983442262913202</v>
      </c>
      <c r="K324" s="8">
        <v>-3.64548699416344</v>
      </c>
      <c r="L324" s="8">
        <v>0.22095863052369299</v>
      </c>
      <c r="M324" s="8">
        <v>-11.0991765930205</v>
      </c>
      <c r="N324" s="8">
        <v>64.5539959011127</v>
      </c>
      <c r="O324" s="7" t="s">
        <v>9</v>
      </c>
      <c r="P324" s="7" t="s">
        <v>104</v>
      </c>
      <c r="Q324" s="7" t="s">
        <v>0</v>
      </c>
      <c r="R324" s="9">
        <v>0.81882653128484528</v>
      </c>
      <c r="S324" s="6">
        <v>55.783439999999999</v>
      </c>
      <c r="T324" s="10">
        <f>IFERROR(_xlfn.RANK.AVG(G324,G$3:G$396,0),"")</f>
        <v>314</v>
      </c>
      <c r="U324" s="10">
        <f>IFERROR(_xlfn.RANK.AVG(H324,H$3:H$396,0),"")</f>
        <v>262</v>
      </c>
      <c r="V324" s="10">
        <f>IFERROR(_xlfn.RANK.AVG(I324,I$3:I$396,0),"")</f>
        <v>214</v>
      </c>
      <c r="W324" s="10">
        <f>IFERROR(_xlfn.RANK.AVG(J324,J$3:J$396,0),"")</f>
        <v>310</v>
      </c>
      <c r="X324" s="10">
        <f>IFERROR(_xlfn.RANK.AVG(K324,K$3:K$396,0),"")</f>
        <v>362</v>
      </c>
      <c r="Y324" s="10">
        <f>IFERROR(_xlfn.RANK.AVG(L324,L$3:L$396,0),"")</f>
        <v>281</v>
      </c>
      <c r="Z324" s="10">
        <f>IFERROR(_xlfn.RANK.AVG(M324,M$3:M$396,0),"")</f>
        <v>216</v>
      </c>
      <c r="AA324" s="13">
        <f>SUMPRODUCT($T$1:$Z$1,T324:Z324)</f>
        <v>281.25000000000006</v>
      </c>
    </row>
    <row r="325" spans="1:27">
      <c r="A325" s="7" t="s">
        <v>71</v>
      </c>
      <c r="B325" s="7" t="s">
        <v>72</v>
      </c>
      <c r="C325" s="16">
        <v>16.116142079999999</v>
      </c>
      <c r="D325" s="7" t="s">
        <v>7</v>
      </c>
      <c r="E325" s="7" t="s">
        <v>48</v>
      </c>
      <c r="F325" s="15">
        <f>_xlfn.RANK.AVG(AA325,$AA$3:$AA$396,1)</f>
        <v>357</v>
      </c>
      <c r="G325" s="8">
        <v>2.1172530651092498</v>
      </c>
      <c r="H325" s="8">
        <v>1.2825728703991901</v>
      </c>
      <c r="I325" s="8">
        <v>2.61963524108761</v>
      </c>
      <c r="J325" s="8">
        <v>4.5713330855159402</v>
      </c>
      <c r="K325" s="8">
        <v>2.0036785467018698</v>
      </c>
      <c r="L325" s="8">
        <v>-1.77689832344115</v>
      </c>
      <c r="M325" s="8">
        <v>-6.2246428985735101</v>
      </c>
      <c r="N325" s="8">
        <v>89.855737754557197</v>
      </c>
      <c r="O325" s="7" t="s">
        <v>9</v>
      </c>
      <c r="P325" s="7" t="s">
        <v>22</v>
      </c>
      <c r="Q325" s="7" t="s">
        <v>0</v>
      </c>
      <c r="R325" s="9">
        <v>0.85785724603495583</v>
      </c>
      <c r="S325" s="6">
        <v>92.111344000000003</v>
      </c>
      <c r="T325" s="10">
        <f>IFERROR(_xlfn.RANK.AVG(G325,G$3:G$396,0),"")</f>
        <v>315</v>
      </c>
      <c r="U325" s="10">
        <f>IFERROR(_xlfn.RANK.AVG(H325,H$3:H$396,0),"")</f>
        <v>254</v>
      </c>
      <c r="V325" s="10">
        <f>IFERROR(_xlfn.RANK.AVG(I325,I$3:I$396,0),"")</f>
        <v>252</v>
      </c>
      <c r="W325" s="10">
        <f>IFERROR(_xlfn.RANK.AVG(J325,J$3:J$396,0),"")</f>
        <v>277</v>
      </c>
      <c r="X325" s="10">
        <f>IFERROR(_xlfn.RANK.AVG(K325,K$3:K$396,0),"")</f>
        <v>334</v>
      </c>
      <c r="Y325" s="10">
        <f>IFERROR(_xlfn.RANK.AVG(L325,L$3:L$396,0),"")</f>
        <v>317</v>
      </c>
      <c r="Z325" s="10">
        <f>IFERROR(_xlfn.RANK.AVG(M325,M$3:M$396,0),"")</f>
        <v>187</v>
      </c>
      <c r="AA325" s="13">
        <f>SUMPRODUCT($T$1:$Z$1,T325:Z325)</f>
        <v>281.35000000000002</v>
      </c>
    </row>
    <row r="326" spans="1:27">
      <c r="A326" s="7" t="s">
        <v>422</v>
      </c>
      <c r="B326" s="7" t="s">
        <v>423</v>
      </c>
      <c r="C326" s="16">
        <v>2.8155156479999999</v>
      </c>
      <c r="D326" s="7" t="s">
        <v>134</v>
      </c>
      <c r="E326" s="7" t="s">
        <v>48</v>
      </c>
      <c r="F326" s="15">
        <f>_xlfn.RANK.AVG(AA326,$AA$3:$AA$396,1)</f>
        <v>358</v>
      </c>
      <c r="G326" s="8">
        <v>3.3880341053009002</v>
      </c>
      <c r="H326" s="8">
        <v>3.9158623827159298</v>
      </c>
      <c r="I326" s="8">
        <v>1.11681851817824</v>
      </c>
      <c r="J326" s="8">
        <v>0.29745909190090902</v>
      </c>
      <c r="K326" s="8">
        <v>-10.2948570347068</v>
      </c>
      <c r="L326" s="8">
        <v>-0.40099655820408098</v>
      </c>
      <c r="M326" s="8">
        <v>-10.632602921108701</v>
      </c>
      <c r="N326" s="8">
        <v>42.628158692952603</v>
      </c>
      <c r="O326" s="7" t="s">
        <v>9</v>
      </c>
      <c r="Q326" s="7" t="s">
        <v>135</v>
      </c>
      <c r="R326" s="9">
        <v>0.83813641479159617</v>
      </c>
      <c r="S326" s="6">
        <v>8.9236719999999998</v>
      </c>
      <c r="T326" s="10">
        <f>IFERROR(_xlfn.RANK.AVG(G326,G$3:G$396,0),"")</f>
        <v>248</v>
      </c>
      <c r="U326" s="10">
        <f>IFERROR(_xlfn.RANK.AVG(H326,H$3:H$396,0),"")</f>
        <v>144</v>
      </c>
      <c r="V326" s="10">
        <f>IFERROR(_xlfn.RANK.AVG(I326,I$3:I$396,0),"")</f>
        <v>281</v>
      </c>
      <c r="W326" s="10">
        <f>IFERROR(_xlfn.RANK.AVG(J326,J$3:J$396,0),"")</f>
        <v>341</v>
      </c>
      <c r="X326" s="10">
        <f>IFERROR(_xlfn.RANK.AVG(K326,K$3:K$396,0),"")</f>
        <v>380</v>
      </c>
      <c r="Y326" s="10">
        <f>IFERROR(_xlfn.RANK.AVG(L326,L$3:L$396,0),"")</f>
        <v>296</v>
      </c>
      <c r="Z326" s="10">
        <f>IFERROR(_xlfn.RANK.AVG(M326,M$3:M$396,0),"")</f>
        <v>212</v>
      </c>
      <c r="AA326" s="13">
        <f>SUMPRODUCT($T$1:$Z$1,T326:Z326)</f>
        <v>281.50000000000006</v>
      </c>
    </row>
    <row r="327" spans="1:27">
      <c r="A327" s="7" t="s">
        <v>61</v>
      </c>
      <c r="B327" s="7" t="s">
        <v>62</v>
      </c>
      <c r="C327" s="16">
        <v>17.911443456000001</v>
      </c>
      <c r="D327" s="7" t="s">
        <v>63</v>
      </c>
      <c r="E327" s="7" t="s">
        <v>28</v>
      </c>
      <c r="F327" s="15">
        <f>_xlfn.RANK.AVG(AA327,$AA$3:$AA$396,1)</f>
        <v>359</v>
      </c>
      <c r="G327" s="8">
        <v>4.31162786483765</v>
      </c>
      <c r="H327" s="8">
        <v>-1.1979272742059901</v>
      </c>
      <c r="I327" s="8">
        <v>-5.5568428005894797</v>
      </c>
      <c r="J327" s="8">
        <v>0.92106056537946102</v>
      </c>
      <c r="K327" s="8">
        <v>11.730766096312401</v>
      </c>
      <c r="L327" s="8">
        <v>-5.5106771630187401</v>
      </c>
      <c r="M327" s="8">
        <v>-11.980970051361</v>
      </c>
      <c r="N327" s="8">
        <v>15.246154949611901</v>
      </c>
      <c r="O327" s="7" t="s">
        <v>43</v>
      </c>
      <c r="P327" s="7" t="s">
        <v>64</v>
      </c>
      <c r="Q327" s="7" t="s">
        <v>65</v>
      </c>
      <c r="R327" s="9">
        <v>0.84070357288864539</v>
      </c>
      <c r="S327" s="6">
        <v>56.788772000000002</v>
      </c>
      <c r="T327" s="10">
        <f>IFERROR(_xlfn.RANK.AVG(G327,G$3:G$396,0),"")</f>
        <v>167</v>
      </c>
      <c r="U327" s="10">
        <f>IFERROR(_xlfn.RANK.AVG(H327,H$3:H$396,0),"")</f>
        <v>352</v>
      </c>
      <c r="V327" s="10">
        <f>IFERROR(_xlfn.RANK.AVG(I327,I$3:I$396,0),"")</f>
        <v>371</v>
      </c>
      <c r="W327" s="10">
        <f>IFERROR(_xlfn.RANK.AVG(J327,J$3:J$396,0),"")</f>
        <v>331</v>
      </c>
      <c r="X327" s="10">
        <f>IFERROR(_xlfn.RANK.AVG(K327,K$3:K$396,0),"")</f>
        <v>245</v>
      </c>
      <c r="Y327" s="10">
        <f>IFERROR(_xlfn.RANK.AVG(L327,L$3:L$396,0),"")</f>
        <v>370</v>
      </c>
      <c r="Z327" s="10">
        <f>IFERROR(_xlfn.RANK.AVG(M327,M$3:M$396,0),"")</f>
        <v>220</v>
      </c>
      <c r="AA327" s="13">
        <f>SUMPRODUCT($T$1:$Z$1,T327:Z327)</f>
        <v>284.95</v>
      </c>
    </row>
    <row r="328" spans="1:27">
      <c r="A328" s="7" t="s">
        <v>439</v>
      </c>
      <c r="B328" s="7" t="s">
        <v>440</v>
      </c>
      <c r="C328" s="16">
        <v>2.6703948799999999</v>
      </c>
      <c r="D328" s="7" t="s">
        <v>299</v>
      </c>
      <c r="E328" s="7" t="s">
        <v>54</v>
      </c>
      <c r="F328" s="15">
        <f>_xlfn.RANK.AVG(AA328,$AA$3:$AA$396,1)</f>
        <v>360</v>
      </c>
      <c r="G328" s="8">
        <v>0</v>
      </c>
      <c r="H328" s="8">
        <v>-0.53887885949567305</v>
      </c>
      <c r="I328" s="8">
        <v>-2.3203071805802602</v>
      </c>
      <c r="J328" s="8">
        <v>9.70484087091166</v>
      </c>
      <c r="K328" s="8">
        <v>12.413515790823901</v>
      </c>
      <c r="L328" s="8">
        <v>2.84560055654359</v>
      </c>
      <c r="M328" s="8"/>
      <c r="N328" s="8"/>
      <c r="O328" s="7" t="s">
        <v>145</v>
      </c>
      <c r="Q328" s="7" t="s">
        <v>145</v>
      </c>
      <c r="R328" s="9">
        <v>0.94665397433988063</v>
      </c>
      <c r="S328" s="6">
        <v>1.291720625</v>
      </c>
      <c r="T328" s="10">
        <f>IFERROR(_xlfn.RANK.AVG(G328,G$3:G$396,0),"")</f>
        <v>372</v>
      </c>
      <c r="U328" s="10">
        <f>IFERROR(_xlfn.RANK.AVG(H328,H$3:H$396,0),"")</f>
        <v>337</v>
      </c>
      <c r="V328" s="10">
        <f>IFERROR(_xlfn.RANK.AVG(I328,I$3:I$396,0),"")</f>
        <v>337</v>
      </c>
      <c r="W328" s="10">
        <f>IFERROR(_xlfn.RANK.AVG(J328,J$3:J$396,0),"")</f>
        <v>198</v>
      </c>
      <c r="X328" s="10">
        <f>IFERROR(_xlfn.RANK.AVG(K328,K$3:K$396,0),"")</f>
        <v>240</v>
      </c>
      <c r="Y328" s="10">
        <f>IFERROR(_xlfn.RANK.AVG(L328,L$3:L$396,0),"")</f>
        <v>217</v>
      </c>
      <c r="Z328" s="10" t="str">
        <f>IFERROR(_xlfn.RANK.AVG(M328,M$3:M$396,0),"")</f>
        <v/>
      </c>
      <c r="AA328" s="13">
        <f>SUMPRODUCT($T$1:$Z$1,T328:Z328)</f>
        <v>285.05</v>
      </c>
    </row>
    <row r="329" spans="1:27">
      <c r="A329" s="7" t="s">
        <v>5</v>
      </c>
      <c r="B329" s="7" t="s">
        <v>6</v>
      </c>
      <c r="C329" s="16">
        <v>102.9064704</v>
      </c>
      <c r="D329" s="7" t="s">
        <v>7</v>
      </c>
      <c r="E329" s="7" t="s">
        <v>8</v>
      </c>
      <c r="F329" s="15">
        <f>_xlfn.RANK.AVG(AA329,$AA$3:$AA$396,1)</f>
        <v>361.5</v>
      </c>
      <c r="G329" s="8">
        <v>2.0892686843872101</v>
      </c>
      <c r="H329" s="8">
        <v>-0.279795920672954</v>
      </c>
      <c r="I329" s="8">
        <v>4.2574288225893699</v>
      </c>
      <c r="J329" s="8">
        <v>0.24184173693972999</v>
      </c>
      <c r="K329" s="8">
        <v>-7.6400523983027799</v>
      </c>
      <c r="L329" s="8">
        <v>3.2076970207973301</v>
      </c>
      <c r="M329" s="8">
        <v>-3.1289053412594399</v>
      </c>
      <c r="N329" s="8">
        <v>80.474469019148003</v>
      </c>
      <c r="O329" s="7" t="s">
        <v>9</v>
      </c>
      <c r="P329" s="7" t="s">
        <v>10</v>
      </c>
      <c r="Q329" s="7" t="s">
        <v>0</v>
      </c>
      <c r="R329" s="9">
        <v>0.85106536838033675</v>
      </c>
      <c r="S329" s="6">
        <v>523.07225600000004</v>
      </c>
      <c r="T329" s="10">
        <f>IFERROR(_xlfn.RANK.AVG(G329,G$3:G$396,0),"")</f>
        <v>317</v>
      </c>
      <c r="U329" s="10">
        <f>IFERROR(_xlfn.RANK.AVG(H329,H$3:H$396,0),"")</f>
        <v>329</v>
      </c>
      <c r="V329" s="10">
        <f>IFERROR(_xlfn.RANK.AVG(I329,I$3:I$396,0),"")</f>
        <v>208</v>
      </c>
      <c r="W329" s="10">
        <f>IFERROR(_xlfn.RANK.AVG(J329,J$3:J$396,0),"")</f>
        <v>343</v>
      </c>
      <c r="X329" s="10">
        <f>IFERROR(_xlfn.RANK.AVG(K329,K$3:K$396,0),"")</f>
        <v>374</v>
      </c>
      <c r="Y329" s="10">
        <f>IFERROR(_xlfn.RANK.AVG(L329,L$3:L$396,0),"")</f>
        <v>209</v>
      </c>
      <c r="Z329" s="10">
        <f>IFERROR(_xlfn.RANK.AVG(M329,M$3:M$396,0),"")</f>
        <v>160</v>
      </c>
      <c r="AA329" s="13">
        <f>SUMPRODUCT($T$1:$Z$1,T329:Z329)</f>
        <v>286.45</v>
      </c>
    </row>
    <row r="330" spans="1:27">
      <c r="A330" s="7" t="s">
        <v>420</v>
      </c>
      <c r="B330" s="7" t="s">
        <v>421</v>
      </c>
      <c r="C330" s="16">
        <v>2.8595335679999998</v>
      </c>
      <c r="D330" s="7" t="s">
        <v>78</v>
      </c>
      <c r="E330" s="7" t="s">
        <v>101</v>
      </c>
      <c r="F330" s="15">
        <f>_xlfn.RANK.AVG(AA330,$AA$3:$AA$396,1)</f>
        <v>312</v>
      </c>
      <c r="G330" s="8">
        <v>3.7379066944122301</v>
      </c>
      <c r="H330" s="8">
        <v>1.15351497589986</v>
      </c>
      <c r="I330" s="8">
        <v>-1.6307496439379401</v>
      </c>
      <c r="J330" s="8">
        <v>7.4213320005058501</v>
      </c>
      <c r="K330" s="8">
        <v>4.1357173916641603</v>
      </c>
      <c r="L330" s="8">
        <v>0.55975692210958905</v>
      </c>
      <c r="M330" s="8">
        <v>9.2470268852297206</v>
      </c>
      <c r="N330" s="8">
        <v>51.989567589520497</v>
      </c>
      <c r="O330" s="7" t="s">
        <v>43</v>
      </c>
      <c r="P330" s="7" t="s">
        <v>104</v>
      </c>
      <c r="Q330" s="7" t="s">
        <v>80</v>
      </c>
      <c r="R330" s="9">
        <v>0.96408841508047904</v>
      </c>
      <c r="S330" s="6">
        <v>5.4507345000000003</v>
      </c>
      <c r="T330" s="10">
        <f>IFERROR(_xlfn.RANK.AVG(G330,G$3:G$396,0),"")</f>
        <v>223</v>
      </c>
      <c r="U330" s="10">
        <f>IFERROR(_xlfn.RANK.AVG(H330,H$3:H$396,0),"")</f>
        <v>263</v>
      </c>
      <c r="V330" s="10">
        <f>IFERROR(_xlfn.RANK.AVG(I330,I$3:I$396,0),"")</f>
        <v>325</v>
      </c>
      <c r="W330" s="10">
        <f>IFERROR(_xlfn.RANK.AVG(J330,J$3:J$396,0),"")</f>
        <v>238</v>
      </c>
      <c r="X330" s="10">
        <f>IFERROR(_xlfn.RANK.AVG(K330,K$3:K$396,0),"")</f>
        <v>315</v>
      </c>
      <c r="Y330" s="10">
        <f>IFERROR(_xlfn.RANK.AVG(L330,L$3:L$396,0),"")</f>
        <v>274</v>
      </c>
      <c r="Z330" s="10">
        <f>IFERROR(_xlfn.RANK.AVG(M330,M$3:M$396,0),"")</f>
        <v>89</v>
      </c>
      <c r="AA330" s="13">
        <f>SUMPRODUCT($T$1:$Z$1,T330:Z330)</f>
        <v>254.7</v>
      </c>
    </row>
    <row r="331" spans="1:27">
      <c r="A331" s="7" t="s">
        <v>432</v>
      </c>
      <c r="B331" s="7" t="s">
        <v>433</v>
      </c>
      <c r="C331" s="16">
        <v>2.696306688</v>
      </c>
      <c r="D331" s="7" t="s">
        <v>78</v>
      </c>
      <c r="E331" s="7" t="s">
        <v>35</v>
      </c>
      <c r="F331" s="15">
        <f>_xlfn.RANK.AVG(AA331,$AA$3:$AA$396,1)</f>
        <v>363</v>
      </c>
      <c r="G331" s="8">
        <v>3.8904109001159699</v>
      </c>
      <c r="H331" s="8">
        <v>0.59361875214374304</v>
      </c>
      <c r="I331" s="8">
        <v>-6.1006954941938796</v>
      </c>
      <c r="J331" s="8">
        <v>3.5516565660957999</v>
      </c>
      <c r="K331" s="8">
        <v>-2.7933660726752398</v>
      </c>
      <c r="L331" s="8">
        <v>-3.7433215385423</v>
      </c>
      <c r="M331" s="8">
        <v>1.70062852342729</v>
      </c>
      <c r="N331" s="8">
        <v>39.841780431869303</v>
      </c>
      <c r="O331" s="7" t="s">
        <v>9</v>
      </c>
      <c r="P331" s="7" t="s">
        <v>434</v>
      </c>
      <c r="Q331" s="7" t="s">
        <v>80</v>
      </c>
      <c r="R331" s="9">
        <v>0.90956160367111027</v>
      </c>
      <c r="S331" s="6">
        <v>4.9695099999999996</v>
      </c>
      <c r="T331" s="10">
        <f>IFERROR(_xlfn.RANK.AVG(G331,G$3:G$396,0),"")</f>
        <v>210</v>
      </c>
      <c r="U331" s="10">
        <f>IFERROR(_xlfn.RANK.AVG(H331,H$3:H$396,0),"")</f>
        <v>293</v>
      </c>
      <c r="V331" s="10">
        <f>IFERROR(_xlfn.RANK.AVG(I331,I$3:I$396,0),"")</f>
        <v>376</v>
      </c>
      <c r="W331" s="10">
        <f>IFERROR(_xlfn.RANK.AVG(J331,J$3:J$396,0),"")</f>
        <v>293</v>
      </c>
      <c r="X331" s="10">
        <f>IFERROR(_xlfn.RANK.AVG(K331,K$3:K$396,0),"")</f>
        <v>358</v>
      </c>
      <c r="Y331" s="10">
        <f>IFERROR(_xlfn.RANK.AVG(L331,L$3:L$396,0),"")</f>
        <v>346</v>
      </c>
      <c r="Z331" s="10">
        <f>IFERROR(_xlfn.RANK.AVG(M331,M$3:M$396,0),"")</f>
        <v>131</v>
      </c>
      <c r="AA331" s="13">
        <f>SUMPRODUCT($T$1:$Z$1,T331:Z331)</f>
        <v>286.65000000000003</v>
      </c>
    </row>
    <row r="332" spans="1:27">
      <c r="A332" s="7" t="s">
        <v>838</v>
      </c>
      <c r="B332" s="7" t="s">
        <v>839</v>
      </c>
      <c r="C332" s="16">
        <v>0.57537209600000006</v>
      </c>
      <c r="D332" s="7" t="s">
        <v>42</v>
      </c>
      <c r="E332" s="7" t="s">
        <v>101</v>
      </c>
      <c r="F332" s="15">
        <f>_xlfn.RANK.AVG(AA332,$AA$3:$AA$396,1)</f>
        <v>314</v>
      </c>
      <c r="G332" s="8">
        <v>3.62760329246521</v>
      </c>
      <c r="H332" s="8">
        <v>-0.56848251594605603</v>
      </c>
      <c r="I332" s="8">
        <v>-1.92982928456696</v>
      </c>
      <c r="J332" s="8">
        <v>9.1461215448624298</v>
      </c>
      <c r="K332" s="8">
        <v>16.169725947902599</v>
      </c>
      <c r="L332" s="8">
        <v>-3.6748110259441802</v>
      </c>
      <c r="M332" s="8">
        <v>-0.383250398072077</v>
      </c>
      <c r="N332" s="8"/>
      <c r="O332" s="7" t="s">
        <v>108</v>
      </c>
      <c r="P332" s="7" t="s">
        <v>376</v>
      </c>
      <c r="Q332" s="7" t="s">
        <v>45</v>
      </c>
      <c r="R332" s="9">
        <v>0.8899084274089849</v>
      </c>
      <c r="S332" s="6">
        <v>3.6166990000000001</v>
      </c>
      <c r="T332" s="10">
        <f>IFERROR(_xlfn.RANK.AVG(G332,G$3:G$396,0),"")</f>
        <v>228</v>
      </c>
      <c r="U332" s="10">
        <f>IFERROR(_xlfn.RANK.AVG(H332,H$3:H$396,0),"")</f>
        <v>338</v>
      </c>
      <c r="V332" s="10">
        <f>IFERROR(_xlfn.RANK.AVG(I332,I$3:I$396,0),"")</f>
        <v>332</v>
      </c>
      <c r="W332" s="10">
        <f>IFERROR(_xlfn.RANK.AVG(J332,J$3:J$396,0),"")</f>
        <v>209</v>
      </c>
      <c r="X332" s="10">
        <f>IFERROR(_xlfn.RANK.AVG(K332,K$3:K$396,0),"")</f>
        <v>213</v>
      </c>
      <c r="Y332" s="10">
        <f>IFERROR(_xlfn.RANK.AVG(L332,L$3:L$396,0),"")</f>
        <v>343</v>
      </c>
      <c r="Z332" s="10">
        <f>IFERROR(_xlfn.RANK.AVG(M332,M$3:M$396,0),"")</f>
        <v>147</v>
      </c>
      <c r="AA332" s="13">
        <f>SUMPRODUCT($T$1:$Z$1,T332:Z332)</f>
        <v>255.70000000000002</v>
      </c>
    </row>
    <row r="333" spans="1:27">
      <c r="A333" s="7" t="s">
        <v>742</v>
      </c>
      <c r="B333" s="7" t="s">
        <v>743</v>
      </c>
      <c r="C333" s="16">
        <v>0.872137728</v>
      </c>
      <c r="D333" s="7" t="s">
        <v>718</v>
      </c>
      <c r="E333" s="7" t="s">
        <v>54</v>
      </c>
      <c r="F333" s="15">
        <f>_xlfn.RANK.AVG(AA333,$AA$3:$AA$396,1)</f>
        <v>365</v>
      </c>
      <c r="G333" s="8">
        <v>4.5955877304077104</v>
      </c>
      <c r="H333" s="8">
        <v>1.1087883867945101</v>
      </c>
      <c r="I333" s="8">
        <v>-5.9317228662563402</v>
      </c>
      <c r="J333" s="8">
        <v>-7.1377073442565697</v>
      </c>
      <c r="K333" s="8">
        <v>-2.13063671445303</v>
      </c>
      <c r="L333" s="8">
        <v>-4.9482843822979001</v>
      </c>
      <c r="M333" s="8">
        <v>-1.22131214557582</v>
      </c>
      <c r="N333" s="8">
        <v>-18.859679442003699</v>
      </c>
      <c r="O333" s="7" t="s">
        <v>43</v>
      </c>
      <c r="P333" s="7" t="s">
        <v>90</v>
      </c>
      <c r="Q333" s="7" t="s">
        <v>110</v>
      </c>
      <c r="R333" s="9">
        <v>0.86430227881285582</v>
      </c>
      <c r="S333" s="6">
        <v>1.995096625</v>
      </c>
      <c r="T333" s="10">
        <f>IFERROR(_xlfn.RANK.AVG(G333,G$3:G$396,0),"")</f>
        <v>141</v>
      </c>
      <c r="U333" s="10">
        <f>IFERROR(_xlfn.RANK.AVG(H333,H$3:H$396,0),"")</f>
        <v>268</v>
      </c>
      <c r="V333" s="10">
        <f>IFERROR(_xlfn.RANK.AVG(I333,I$3:I$396,0),"")</f>
        <v>374</v>
      </c>
      <c r="W333" s="10">
        <f>IFERROR(_xlfn.RANK.AVG(J333,J$3:J$396,0),"")</f>
        <v>382</v>
      </c>
      <c r="X333" s="10">
        <f>IFERROR(_xlfn.RANK.AVG(K333,K$3:K$396,0),"")</f>
        <v>352</v>
      </c>
      <c r="Y333" s="10">
        <f>IFERROR(_xlfn.RANK.AVG(L333,L$3:L$396,0),"")</f>
        <v>361</v>
      </c>
      <c r="Z333" s="10">
        <f>IFERROR(_xlfn.RANK.AVG(M333,M$3:M$396,0),"")</f>
        <v>151</v>
      </c>
      <c r="AA333" s="13">
        <f>SUMPRODUCT($T$1:$Z$1,T333:Z333)</f>
        <v>287.90000000000003</v>
      </c>
    </row>
    <row r="334" spans="1:27">
      <c r="A334" s="7" t="s">
        <v>652</v>
      </c>
      <c r="B334" s="7" t="s">
        <v>653</v>
      </c>
      <c r="C334" s="16">
        <v>1.28441728</v>
      </c>
      <c r="D334" s="7" t="s">
        <v>78</v>
      </c>
      <c r="E334" s="7" t="s">
        <v>28</v>
      </c>
      <c r="F334" s="15">
        <f>_xlfn.RANK.AVG(AA334,$AA$3:$AA$396,1)</f>
        <v>366</v>
      </c>
      <c r="G334" s="8">
        <v>0.87336248159408603</v>
      </c>
      <c r="H334" s="8">
        <v>5.5694286739254002</v>
      </c>
      <c r="I334" s="8">
        <v>-2.6721896546348001</v>
      </c>
      <c r="J334" s="8">
        <v>11.141349503626801</v>
      </c>
      <c r="K334" s="8">
        <v>4.3190694611355198</v>
      </c>
      <c r="L334" s="8">
        <v>-6.6792277765735797</v>
      </c>
      <c r="M334" s="8">
        <v>-76.274736896312206</v>
      </c>
      <c r="N334" s="8">
        <v>-87.354938357484301</v>
      </c>
      <c r="O334" s="7" t="s">
        <v>43</v>
      </c>
      <c r="P334" s="7" t="s">
        <v>39</v>
      </c>
      <c r="Q334" s="7" t="s">
        <v>80</v>
      </c>
      <c r="R334" s="9">
        <v>0.22163377718767116</v>
      </c>
      <c r="S334" s="6">
        <v>5.0805610000000003</v>
      </c>
      <c r="T334" s="10">
        <f>IFERROR(_xlfn.RANK.AVG(G334,G$3:G$396,0),"")</f>
        <v>336</v>
      </c>
      <c r="U334" s="10">
        <f>IFERROR(_xlfn.RANK.AVG(H334,H$3:H$396,0),"")</f>
        <v>86</v>
      </c>
      <c r="V334" s="10">
        <f>IFERROR(_xlfn.RANK.AVG(I334,I$3:I$396,0),"")</f>
        <v>340</v>
      </c>
      <c r="W334" s="10">
        <f>IFERROR(_xlfn.RANK.AVG(J334,J$3:J$396,0),"")</f>
        <v>177</v>
      </c>
      <c r="X334" s="10">
        <f>IFERROR(_xlfn.RANK.AVG(K334,K$3:K$396,0),"")</f>
        <v>313</v>
      </c>
      <c r="Y334" s="10">
        <f>IFERROR(_xlfn.RANK.AVG(L334,L$3:L$396,0),"")</f>
        <v>380</v>
      </c>
      <c r="Z334" s="10">
        <f>IFERROR(_xlfn.RANK.AVG(M334,M$3:M$396,0),"")</f>
        <v>387</v>
      </c>
      <c r="AA334" s="13">
        <f>SUMPRODUCT($T$1:$Z$1,T334:Z334)</f>
        <v>288.35000000000002</v>
      </c>
    </row>
    <row r="335" spans="1:27">
      <c r="A335" s="7" t="s">
        <v>702</v>
      </c>
      <c r="B335" s="7" t="s">
        <v>703</v>
      </c>
      <c r="C335" s="16">
        <v>1.0327330560000001</v>
      </c>
      <c r="D335" s="7" t="s">
        <v>7</v>
      </c>
      <c r="E335" s="7" t="s">
        <v>48</v>
      </c>
      <c r="F335" s="15">
        <f>_xlfn.RANK.AVG(AA335,$AA$3:$AA$396,1)</f>
        <v>367</v>
      </c>
      <c r="G335" s="8">
        <v>3.23306488990784</v>
      </c>
      <c r="H335" s="8">
        <v>3.3790427594496202</v>
      </c>
      <c r="I335" s="8">
        <v>1.88224570425399</v>
      </c>
      <c r="J335" s="8">
        <v>-5.0768448453441497</v>
      </c>
      <c r="K335" s="8">
        <v>2.3713421067090201</v>
      </c>
      <c r="L335" s="8">
        <v>-0.21271602379266999</v>
      </c>
      <c r="M335" s="8">
        <v>-12.652738261507199</v>
      </c>
      <c r="N335" s="8">
        <v>88.427616206070198</v>
      </c>
      <c r="O335" s="7" t="s">
        <v>9</v>
      </c>
      <c r="P335" s="7" t="s">
        <v>14</v>
      </c>
      <c r="Q335" s="7" t="s">
        <v>0</v>
      </c>
      <c r="R335" s="9">
        <v>0.79856255104331175</v>
      </c>
      <c r="S335" s="6">
        <v>4.5614765000000004</v>
      </c>
      <c r="T335" s="10">
        <f>IFERROR(_xlfn.RANK.AVG(G335,G$3:G$396,0),"")</f>
        <v>257</v>
      </c>
      <c r="U335" s="10">
        <f>IFERROR(_xlfn.RANK.AVG(H335,H$3:H$396,0),"")</f>
        <v>165</v>
      </c>
      <c r="V335" s="10">
        <f>IFERROR(_xlfn.RANK.AVG(I335,I$3:I$396,0),"")</f>
        <v>268</v>
      </c>
      <c r="W335" s="10">
        <f>IFERROR(_xlfn.RANK.AVG(J335,J$3:J$396,0),"")</f>
        <v>376</v>
      </c>
      <c r="X335" s="10">
        <f>IFERROR(_xlfn.RANK.AVG(K335,K$3:K$396,0),"")</f>
        <v>330</v>
      </c>
      <c r="Y335" s="10">
        <f>IFERROR(_xlfn.RANK.AVG(L335,L$3:L$396,0),"")</f>
        <v>291</v>
      </c>
      <c r="Z335" s="10">
        <f>IFERROR(_xlfn.RANK.AVG(M335,M$3:M$396,0),"")</f>
        <v>231</v>
      </c>
      <c r="AA335" s="13">
        <f>SUMPRODUCT($T$1:$Z$1,T335:Z335)</f>
        <v>288.95000000000005</v>
      </c>
    </row>
    <row r="336" spans="1:27">
      <c r="A336" s="7" t="s">
        <v>790</v>
      </c>
      <c r="B336" s="7" t="s">
        <v>791</v>
      </c>
      <c r="C336" s="16">
        <v>0.74865286399999997</v>
      </c>
      <c r="D336" s="7" t="s">
        <v>134</v>
      </c>
      <c r="E336" s="7" t="s">
        <v>13</v>
      </c>
      <c r="F336" s="15">
        <f>_xlfn.RANK.AVG(AA336,$AA$3:$AA$396,1)</f>
        <v>369</v>
      </c>
      <c r="G336" s="8">
        <v>3.5494253635406499</v>
      </c>
      <c r="H336" s="8">
        <v>0.67175575833977597</v>
      </c>
      <c r="I336" s="8">
        <v>-1.4124266460084101</v>
      </c>
      <c r="J336" s="8">
        <v>-1.4201882969097701</v>
      </c>
      <c r="K336" s="8">
        <v>-15.8933753159309</v>
      </c>
      <c r="L336" s="8">
        <v>-1.1634153869656501</v>
      </c>
      <c r="M336" s="8">
        <v>13.2942785211673</v>
      </c>
      <c r="N336" s="8"/>
      <c r="O336" s="7" t="s">
        <v>182</v>
      </c>
      <c r="Q336" s="7" t="s">
        <v>135</v>
      </c>
      <c r="R336" s="9">
        <v>0.72802624083996992</v>
      </c>
      <c r="S336" s="6">
        <v>3.2719084999999999</v>
      </c>
      <c r="T336" s="10">
        <f>IFERROR(_xlfn.RANK.AVG(G336,G$3:G$396,0),"")</f>
        <v>236</v>
      </c>
      <c r="U336" s="10">
        <f>IFERROR(_xlfn.RANK.AVG(H336,H$3:H$396,0),"")</f>
        <v>290</v>
      </c>
      <c r="V336" s="10">
        <f>IFERROR(_xlfn.RANK.AVG(I336,I$3:I$396,0),"")</f>
        <v>323</v>
      </c>
      <c r="W336" s="10">
        <f>IFERROR(_xlfn.RANK.AVG(J336,J$3:J$396,0),"")</f>
        <v>352</v>
      </c>
      <c r="X336" s="10">
        <f>IFERROR(_xlfn.RANK.AVG(K336,K$3:K$396,0),"")</f>
        <v>386</v>
      </c>
      <c r="Y336" s="10">
        <f>IFERROR(_xlfn.RANK.AVG(L336,L$3:L$396,0),"")</f>
        <v>309</v>
      </c>
      <c r="Z336" s="10">
        <f>IFERROR(_xlfn.RANK.AVG(M336,M$3:M$396,0),"")</f>
        <v>64</v>
      </c>
      <c r="AA336" s="13">
        <f>SUMPRODUCT($T$1:$Z$1,T336:Z336)</f>
        <v>292</v>
      </c>
    </row>
    <row r="337" spans="1:27">
      <c r="A337" s="7" t="s">
        <v>752</v>
      </c>
      <c r="B337" s="7" t="s">
        <v>753</v>
      </c>
      <c r="C337" s="16">
        <v>0.847150336</v>
      </c>
      <c r="D337" s="7" t="s">
        <v>754</v>
      </c>
      <c r="E337" s="7" t="s">
        <v>101</v>
      </c>
      <c r="F337" s="15">
        <f>_xlfn.RANK.AVG(AA337,$AA$3:$AA$396,1)</f>
        <v>315</v>
      </c>
      <c r="G337" s="8">
        <v>4.6541695594787598</v>
      </c>
      <c r="H337" s="8">
        <v>3.5492100176291799</v>
      </c>
      <c r="I337" s="8">
        <v>-7.0643560221107498</v>
      </c>
      <c r="J337" s="8">
        <v>3.5700749182578502</v>
      </c>
      <c r="K337" s="8">
        <v>28.887953908670799</v>
      </c>
      <c r="L337" s="8">
        <v>-5.3144211586579404</v>
      </c>
      <c r="M337" s="8">
        <v>-19.767424218596702</v>
      </c>
      <c r="N337" s="8">
        <v>29.251449276376999</v>
      </c>
      <c r="O337" s="7" t="s">
        <v>9</v>
      </c>
      <c r="P337" s="7" t="s">
        <v>755</v>
      </c>
      <c r="Q337" s="7" t="s">
        <v>756</v>
      </c>
      <c r="R337" s="9">
        <v>0.68319188673891618</v>
      </c>
      <c r="S337" s="6">
        <v>1.5433349999999999</v>
      </c>
      <c r="T337" s="10">
        <f>IFERROR(_xlfn.RANK.AVG(G337,G$3:G$396,0),"")</f>
        <v>137</v>
      </c>
      <c r="U337" s="10">
        <f>IFERROR(_xlfn.RANK.AVG(H337,H$3:H$396,0),"")</f>
        <v>159</v>
      </c>
      <c r="V337" s="10">
        <f>IFERROR(_xlfn.RANK.AVG(I337,I$3:I$396,0),"")</f>
        <v>383</v>
      </c>
      <c r="W337" s="10">
        <f>IFERROR(_xlfn.RANK.AVG(J337,J$3:J$396,0),"")</f>
        <v>292</v>
      </c>
      <c r="X337" s="10">
        <f>IFERROR(_xlfn.RANK.AVG(K337,K$3:K$396,0),"")</f>
        <v>114</v>
      </c>
      <c r="Y337" s="10">
        <f>IFERROR(_xlfn.RANK.AVG(L337,L$3:L$396,0),"")</f>
        <v>366</v>
      </c>
      <c r="Z337" s="10">
        <f>IFERROR(_xlfn.RANK.AVG(M337,M$3:M$396,0),"")</f>
        <v>294</v>
      </c>
      <c r="AA337" s="13">
        <f>SUMPRODUCT($T$1:$Z$1,T337:Z337)</f>
        <v>256.5</v>
      </c>
    </row>
    <row r="338" spans="1:27">
      <c r="A338" s="7" t="s">
        <v>600</v>
      </c>
      <c r="B338" s="7" t="s">
        <v>601</v>
      </c>
      <c r="C338" s="16">
        <v>1.5280656640000001</v>
      </c>
      <c r="D338" s="7" t="s">
        <v>185</v>
      </c>
      <c r="E338" s="7" t="s">
        <v>48</v>
      </c>
      <c r="F338" s="15">
        <f>_xlfn.RANK.AVG(AA338,$AA$3:$AA$396,1)</f>
        <v>371</v>
      </c>
      <c r="G338" s="8">
        <v>2.38461542129517</v>
      </c>
      <c r="H338" s="8">
        <v>-1.7456386141029601</v>
      </c>
      <c r="I338" s="8">
        <v>-0.34185911066571001</v>
      </c>
      <c r="J338" s="8">
        <v>4.7263452186571104</v>
      </c>
      <c r="K338" s="8">
        <v>6.59974366311127</v>
      </c>
      <c r="L338" s="8">
        <v>0.35388083417267102</v>
      </c>
      <c r="M338" s="8">
        <v>-14.258061360925399</v>
      </c>
      <c r="N338" s="8">
        <v>60.661408410355698</v>
      </c>
      <c r="O338" s="7" t="s">
        <v>9</v>
      </c>
      <c r="P338" s="7" t="s">
        <v>459</v>
      </c>
      <c r="Q338" s="7" t="s">
        <v>186</v>
      </c>
      <c r="R338" s="9">
        <v>0.75729605870009598</v>
      </c>
      <c r="S338" s="6">
        <v>6.191192</v>
      </c>
      <c r="T338" s="10">
        <f>IFERROR(_xlfn.RANK.AVG(G338,G$3:G$396,0),"")</f>
        <v>296</v>
      </c>
      <c r="U338" s="10">
        <f>IFERROR(_xlfn.RANK.AVG(H338,H$3:H$396,0),"")</f>
        <v>362</v>
      </c>
      <c r="V338" s="10">
        <f>IFERROR(_xlfn.RANK.AVG(I338,I$3:I$396,0),"")</f>
        <v>303</v>
      </c>
      <c r="W338" s="10">
        <f>IFERROR(_xlfn.RANK.AVG(J338,J$3:J$396,0),"")</f>
        <v>275</v>
      </c>
      <c r="X338" s="10">
        <f>IFERROR(_xlfn.RANK.AVG(K338,K$3:K$396,0),"")</f>
        <v>294</v>
      </c>
      <c r="Y338" s="10">
        <f>IFERROR(_xlfn.RANK.AVG(L338,L$3:L$396,0),"")</f>
        <v>278</v>
      </c>
      <c r="Z338" s="10">
        <f>IFERROR(_xlfn.RANK.AVG(M338,M$3:M$396,0),"")</f>
        <v>251</v>
      </c>
      <c r="AA338" s="13">
        <f>SUMPRODUCT($T$1:$Z$1,T338:Z338)</f>
        <v>292.55</v>
      </c>
    </row>
    <row r="339" spans="1:27">
      <c r="A339" s="7" t="s">
        <v>470</v>
      </c>
      <c r="B339" s="7" t="s">
        <v>471</v>
      </c>
      <c r="C339" s="16">
        <v>2.2934359039999999</v>
      </c>
      <c r="D339" s="7" t="s">
        <v>78</v>
      </c>
      <c r="E339" s="7" t="s">
        <v>8</v>
      </c>
      <c r="F339" s="15">
        <f>_xlfn.RANK.AVG(AA339,$AA$3:$AA$396,1)</f>
        <v>372</v>
      </c>
      <c r="G339" s="8">
        <v>2.3634052276611301</v>
      </c>
      <c r="H339" s="8">
        <v>-1.9436542542383899</v>
      </c>
      <c r="I339" s="8">
        <v>-1.1375377833457001</v>
      </c>
      <c r="J339" s="8">
        <v>2.9455747928674301</v>
      </c>
      <c r="K339" s="8">
        <v>8.4806474232721207</v>
      </c>
      <c r="L339" s="8">
        <v>2.1761132433951702</v>
      </c>
      <c r="M339" s="8">
        <v>7.3171366752144102</v>
      </c>
      <c r="N339" s="8">
        <v>72.5348267074788</v>
      </c>
      <c r="O339" s="7" t="s">
        <v>108</v>
      </c>
      <c r="P339" s="7" t="s">
        <v>472</v>
      </c>
      <c r="Q339" s="7" t="s">
        <v>80</v>
      </c>
      <c r="R339" s="9">
        <v>0.94637098888565951</v>
      </c>
      <c r="S339" s="6">
        <v>3.6687572500000001</v>
      </c>
      <c r="T339" s="10">
        <f>IFERROR(_xlfn.RANK.AVG(G339,G$3:G$396,0),"")</f>
        <v>298</v>
      </c>
      <c r="U339" s="10">
        <f>IFERROR(_xlfn.RANK.AVG(H339,H$3:H$396,0),"")</f>
        <v>366</v>
      </c>
      <c r="V339" s="10">
        <f>IFERROR(_xlfn.RANK.AVG(I339,I$3:I$396,0),"")</f>
        <v>316</v>
      </c>
      <c r="W339" s="10">
        <f>IFERROR(_xlfn.RANK.AVG(J339,J$3:J$396,0),"")</f>
        <v>309</v>
      </c>
      <c r="X339" s="10">
        <f>IFERROR(_xlfn.RANK.AVG(K339,K$3:K$396,0),"")</f>
        <v>270</v>
      </c>
      <c r="Y339" s="10">
        <f>IFERROR(_xlfn.RANK.AVG(L339,L$3:L$396,0),"")</f>
        <v>234</v>
      </c>
      <c r="Z339" s="10">
        <f>IFERROR(_xlfn.RANK.AVG(M339,M$3:M$396,0),"")</f>
        <v>96</v>
      </c>
      <c r="AA339" s="13">
        <f>SUMPRODUCT($T$1:$Z$1,T339:Z339)</f>
        <v>293.95</v>
      </c>
    </row>
    <row r="340" spans="1:27">
      <c r="A340" s="7" t="s">
        <v>352</v>
      </c>
      <c r="B340" s="7" t="s">
        <v>353</v>
      </c>
      <c r="C340" s="16">
        <v>3.6552319999999998</v>
      </c>
      <c r="D340" s="7" t="s">
        <v>185</v>
      </c>
      <c r="E340" s="7" t="s">
        <v>54</v>
      </c>
      <c r="F340" s="15">
        <f>_xlfn.RANK.AVG(AA340,$AA$3:$AA$396,1)</f>
        <v>373</v>
      </c>
      <c r="G340" s="8">
        <v>4.6765675544738796</v>
      </c>
      <c r="H340" s="8">
        <v>-1.1470126014392801</v>
      </c>
      <c r="I340" s="8">
        <v>-4.8835990448118904</v>
      </c>
      <c r="J340" s="8">
        <v>-5.1557479156825199</v>
      </c>
      <c r="K340" s="8">
        <v>-2.7365052174494502</v>
      </c>
      <c r="L340" s="8">
        <v>-3.0746077300292698</v>
      </c>
      <c r="M340" s="8">
        <v>-31.005831730279301</v>
      </c>
      <c r="N340" s="8">
        <v>2.2219242332713698</v>
      </c>
      <c r="O340" s="7" t="s">
        <v>9</v>
      </c>
      <c r="P340" s="7" t="s">
        <v>57</v>
      </c>
      <c r="Q340" s="7" t="s">
        <v>186</v>
      </c>
      <c r="R340" s="9">
        <v>0.62935870509035663</v>
      </c>
      <c r="S340" s="6">
        <v>16.456613999999998</v>
      </c>
      <c r="T340" s="10">
        <f>IFERROR(_xlfn.RANK.AVG(G340,G$3:G$396,0),"")</f>
        <v>135</v>
      </c>
      <c r="U340" s="10">
        <f>IFERROR(_xlfn.RANK.AVG(H340,H$3:H$396,0),"")</f>
        <v>351</v>
      </c>
      <c r="V340" s="10">
        <f>IFERROR(_xlfn.RANK.AVG(I340,I$3:I$396,0),"")</f>
        <v>364</v>
      </c>
      <c r="W340" s="10">
        <f>IFERROR(_xlfn.RANK.AVG(J340,J$3:J$396,0),"")</f>
        <v>377</v>
      </c>
      <c r="X340" s="10">
        <f>IFERROR(_xlfn.RANK.AVG(K340,K$3:K$396,0),"")</f>
        <v>356</v>
      </c>
      <c r="Y340" s="10">
        <f>IFERROR(_xlfn.RANK.AVG(L340,L$3:L$396,0),"")</f>
        <v>336</v>
      </c>
      <c r="Z340" s="10">
        <f>IFERROR(_xlfn.RANK.AVG(M340,M$3:M$396,0),"")</f>
        <v>351</v>
      </c>
      <c r="AA340" s="13">
        <f>SUMPRODUCT($T$1:$Z$1,T340:Z340)</f>
        <v>295.45000000000005</v>
      </c>
    </row>
    <row r="341" spans="1:27">
      <c r="A341" s="7" t="s">
        <v>445</v>
      </c>
      <c r="B341" s="7" t="s">
        <v>446</v>
      </c>
      <c r="C341" s="16">
        <v>2.62166144</v>
      </c>
      <c r="D341" s="7" t="s">
        <v>134</v>
      </c>
      <c r="E341" s="7" t="s">
        <v>13</v>
      </c>
      <c r="F341" s="15">
        <f>_xlfn.RANK.AVG(AA341,$AA$3:$AA$396,1)</f>
        <v>374</v>
      </c>
      <c r="G341" s="8">
        <v>2.6173913478851301</v>
      </c>
      <c r="H341" s="8">
        <v>-1.96183250307014</v>
      </c>
      <c r="I341" s="8">
        <v>-1.96056402372681</v>
      </c>
      <c r="J341" s="8">
        <v>4.6053191976632002</v>
      </c>
      <c r="K341" s="8">
        <v>-8.3173978019748205</v>
      </c>
      <c r="L341" s="8">
        <v>-3.1512109513290101</v>
      </c>
      <c r="M341" s="8">
        <v>9.4417564013673108</v>
      </c>
      <c r="N341" s="8">
        <v>67.003569457763106</v>
      </c>
      <c r="O341" s="7" t="s">
        <v>182</v>
      </c>
      <c r="Q341" s="7" t="s">
        <v>135</v>
      </c>
      <c r="R341" s="9">
        <v>0.84812006252915084</v>
      </c>
      <c r="S341" s="6">
        <v>9.5285049999999991</v>
      </c>
      <c r="T341" s="10">
        <f>IFERROR(_xlfn.RANK.AVG(G341,G$3:G$396,0),"")</f>
        <v>287</v>
      </c>
      <c r="U341" s="10">
        <f>IFERROR(_xlfn.RANK.AVG(H341,H$3:H$396,0),"")</f>
        <v>367</v>
      </c>
      <c r="V341" s="10">
        <f>IFERROR(_xlfn.RANK.AVG(I341,I$3:I$396,0),"")</f>
        <v>333</v>
      </c>
      <c r="W341" s="10">
        <f>IFERROR(_xlfn.RANK.AVG(J341,J$3:J$396,0),"")</f>
        <v>276</v>
      </c>
      <c r="X341" s="10">
        <f>IFERROR(_xlfn.RANK.AVG(K341,K$3:K$396,0),"")</f>
        <v>376</v>
      </c>
      <c r="Y341" s="10">
        <f>IFERROR(_xlfn.RANK.AVG(L341,L$3:L$396,0),"")</f>
        <v>337</v>
      </c>
      <c r="Z341" s="10">
        <f>IFERROR(_xlfn.RANK.AVG(M341,M$3:M$396,0),"")</f>
        <v>85</v>
      </c>
      <c r="AA341" s="13">
        <f>SUMPRODUCT($T$1:$Z$1,T341:Z341)</f>
        <v>296.60000000000002</v>
      </c>
    </row>
    <row r="342" spans="1:27">
      <c r="A342" s="7" t="s">
        <v>246</v>
      </c>
      <c r="B342" s="7" t="s">
        <v>247</v>
      </c>
      <c r="C342" s="16">
        <v>5.4964060159999999</v>
      </c>
      <c r="D342" s="7" t="s">
        <v>42</v>
      </c>
      <c r="E342" s="7" t="s">
        <v>28</v>
      </c>
      <c r="F342" s="15">
        <f>_xlfn.RANK.AVG(AA342,$AA$3:$AA$396,1)</f>
        <v>375</v>
      </c>
      <c r="G342" s="8">
        <v>2.1794874668121298</v>
      </c>
      <c r="H342" s="8">
        <v>-0.75058665513704204</v>
      </c>
      <c r="I342" s="8">
        <v>-2.6354402532399999E-3</v>
      </c>
      <c r="J342" s="8">
        <v>2.5541823083531399</v>
      </c>
      <c r="K342" s="8">
        <v>29.752911783614501</v>
      </c>
      <c r="L342" s="8">
        <v>-2.2260728741435098</v>
      </c>
      <c r="M342" s="8">
        <v>-27.089917522221601</v>
      </c>
      <c r="N342" s="8">
        <v>-30.705378402405501</v>
      </c>
      <c r="O342" s="7" t="s">
        <v>43</v>
      </c>
      <c r="P342" s="7" t="s">
        <v>248</v>
      </c>
      <c r="Q342" s="7" t="s">
        <v>45</v>
      </c>
      <c r="R342" s="9">
        <v>0.70898005159651001</v>
      </c>
      <c r="S342" s="6">
        <v>24.458168000000001</v>
      </c>
      <c r="T342" s="10">
        <f>IFERROR(_xlfn.RANK.AVG(G342,G$3:G$396,0),"")</f>
        <v>311</v>
      </c>
      <c r="U342" s="10">
        <f>IFERROR(_xlfn.RANK.AVG(H342,H$3:H$396,0),"")</f>
        <v>343</v>
      </c>
      <c r="V342" s="10">
        <f>IFERROR(_xlfn.RANK.AVG(I342,I$3:I$396,0),"")</f>
        <v>298</v>
      </c>
      <c r="W342" s="10">
        <f>IFERROR(_xlfn.RANK.AVG(J342,J$3:J$396,0),"")</f>
        <v>313</v>
      </c>
      <c r="X342" s="10">
        <f>IFERROR(_xlfn.RANK.AVG(K342,K$3:K$396,0),"")</f>
        <v>108</v>
      </c>
      <c r="Y342" s="10">
        <f>IFERROR(_xlfn.RANK.AVG(L342,L$3:L$396,0),"")</f>
        <v>322</v>
      </c>
      <c r="Z342" s="10">
        <f>IFERROR(_xlfn.RANK.AVG(M342,M$3:M$396,0),"")</f>
        <v>332</v>
      </c>
      <c r="AA342" s="13">
        <f>SUMPRODUCT($T$1:$Z$1,T342:Z342)</f>
        <v>301.3</v>
      </c>
    </row>
    <row r="343" spans="1:27">
      <c r="A343" s="7" t="s">
        <v>449</v>
      </c>
      <c r="B343" s="7" t="s">
        <v>450</v>
      </c>
      <c r="C343" s="16">
        <v>2.5522800640000001</v>
      </c>
      <c r="D343" s="7" t="s">
        <v>134</v>
      </c>
      <c r="E343" s="7" t="s">
        <v>13</v>
      </c>
      <c r="F343" s="15">
        <f>_xlfn.RANK.AVG(AA343,$AA$3:$AA$396,1)</f>
        <v>376</v>
      </c>
      <c r="G343" s="8">
        <v>3.61349701881409</v>
      </c>
      <c r="H343" s="8">
        <v>-0.12699095064625501</v>
      </c>
      <c r="I343" s="8">
        <v>-5.9762210057368002</v>
      </c>
      <c r="J343" s="8">
        <v>1.57509654015158</v>
      </c>
      <c r="K343" s="8">
        <v>-11.690918603152101</v>
      </c>
      <c r="L343" s="8">
        <v>-3.26995207319007</v>
      </c>
      <c r="M343" s="8">
        <v>-0.46226076030448898</v>
      </c>
      <c r="N343" s="8">
        <v>71.792924355355694</v>
      </c>
      <c r="O343" s="7" t="s">
        <v>182</v>
      </c>
      <c r="Q343" s="7" t="s">
        <v>135</v>
      </c>
      <c r="R343" s="9">
        <v>0.84756150017528087</v>
      </c>
      <c r="S343" s="6">
        <v>8.3899830000000009</v>
      </c>
      <c r="T343" s="10">
        <f>IFERROR(_xlfn.RANK.AVG(G343,G$3:G$396,0),"")</f>
        <v>231</v>
      </c>
      <c r="U343" s="10">
        <f>IFERROR(_xlfn.RANK.AVG(H343,H$3:H$396,0),"")</f>
        <v>323</v>
      </c>
      <c r="V343" s="10">
        <f>IFERROR(_xlfn.RANK.AVG(I343,I$3:I$396,0),"")</f>
        <v>375</v>
      </c>
      <c r="W343" s="10">
        <f>IFERROR(_xlfn.RANK.AVG(J343,J$3:J$396,0),"")</f>
        <v>319</v>
      </c>
      <c r="X343" s="10">
        <f>IFERROR(_xlfn.RANK.AVG(K343,K$3:K$396,0),"")</f>
        <v>383</v>
      </c>
      <c r="Y343" s="10">
        <f>IFERROR(_xlfn.RANK.AVG(L343,L$3:L$396,0),"")</f>
        <v>340</v>
      </c>
      <c r="Z343" s="10">
        <f>IFERROR(_xlfn.RANK.AVG(M343,M$3:M$396,0),"")</f>
        <v>148</v>
      </c>
      <c r="AA343" s="13">
        <f>SUMPRODUCT($T$1:$Z$1,T343:Z343)</f>
        <v>302.49999999999994</v>
      </c>
    </row>
    <row r="344" spans="1:27">
      <c r="A344" s="7" t="s">
        <v>233</v>
      </c>
      <c r="B344" s="7" t="s">
        <v>234</v>
      </c>
      <c r="C344" s="16">
        <v>6.0418442240000001</v>
      </c>
      <c r="D344" s="7" t="s">
        <v>122</v>
      </c>
      <c r="E344" s="7" t="s">
        <v>13</v>
      </c>
      <c r="F344" s="15">
        <f>_xlfn.RANK.AVG(AA344,$AA$3:$AA$396,1)</f>
        <v>377</v>
      </c>
      <c r="G344" s="8">
        <v>2.9731957912445099</v>
      </c>
      <c r="H344" s="8">
        <v>-0.98049478309247795</v>
      </c>
      <c r="I344" s="8">
        <v>-2.7578397857804502</v>
      </c>
      <c r="J344" s="8">
        <v>1.4079422450278001</v>
      </c>
      <c r="K344" s="8">
        <v>-2.7563079109433102</v>
      </c>
      <c r="L344" s="8">
        <v>-3.1755346944627698</v>
      </c>
      <c r="M344" s="8">
        <v>12.2293388146838</v>
      </c>
      <c r="N344" s="8">
        <v>86.246140942966903</v>
      </c>
      <c r="O344" s="7" t="s">
        <v>123</v>
      </c>
      <c r="P344" s="7" t="s">
        <v>235</v>
      </c>
      <c r="Q344" s="7" t="s">
        <v>125</v>
      </c>
      <c r="R344" s="9">
        <v>0.91039864984607244</v>
      </c>
      <c r="S344" s="6">
        <v>15.732848000000001</v>
      </c>
      <c r="T344" s="10">
        <f>IFERROR(_xlfn.RANK.AVG(G344,G$3:G$396,0),"")</f>
        <v>272</v>
      </c>
      <c r="U344" s="10">
        <f>IFERROR(_xlfn.RANK.AVG(H344,H$3:H$396,0),"")</f>
        <v>348</v>
      </c>
      <c r="V344" s="10">
        <f>IFERROR(_xlfn.RANK.AVG(I344,I$3:I$396,0),"")</f>
        <v>342</v>
      </c>
      <c r="W344" s="10">
        <f>IFERROR(_xlfn.RANK.AVG(J344,J$3:J$396,0),"")</f>
        <v>322</v>
      </c>
      <c r="X344" s="10">
        <f>IFERROR(_xlfn.RANK.AVG(K344,K$3:K$396,0),"")</f>
        <v>357</v>
      </c>
      <c r="Y344" s="10">
        <f>IFERROR(_xlfn.RANK.AVG(L344,L$3:L$396,0),"")</f>
        <v>338</v>
      </c>
      <c r="Z344" s="10">
        <f>IFERROR(_xlfn.RANK.AVG(M344,M$3:M$396,0),"")</f>
        <v>69</v>
      </c>
      <c r="AA344" s="13">
        <f>SUMPRODUCT($T$1:$Z$1,T344:Z344)</f>
        <v>303.2</v>
      </c>
    </row>
    <row r="345" spans="1:27">
      <c r="A345" s="7" t="s">
        <v>578</v>
      </c>
      <c r="B345" s="7" t="s">
        <v>579</v>
      </c>
      <c r="C345" s="16">
        <v>1.632159616</v>
      </c>
      <c r="D345" s="7" t="s">
        <v>42</v>
      </c>
      <c r="E345" s="7" t="s">
        <v>101</v>
      </c>
      <c r="F345" s="15">
        <f>_xlfn.RANK.AVG(AA345,$AA$3:$AA$396,1)</f>
        <v>330</v>
      </c>
      <c r="G345" s="8">
        <v>6.6221394538879403</v>
      </c>
      <c r="H345" s="8">
        <v>-3.6593480219723298</v>
      </c>
      <c r="I345" s="8">
        <v>-5.5254427573650702</v>
      </c>
      <c r="J345" s="8">
        <v>-7.5398314881257598</v>
      </c>
      <c r="K345" s="8">
        <v>10.9101681128304</v>
      </c>
      <c r="L345" s="8">
        <v>-5.2925862741210796</v>
      </c>
      <c r="M345" s="8">
        <v>-12.7210519488365</v>
      </c>
      <c r="N345" s="8">
        <v>-8.4477079540328806</v>
      </c>
      <c r="O345" s="7" t="s">
        <v>43</v>
      </c>
      <c r="P345" s="7" t="s">
        <v>68</v>
      </c>
      <c r="Q345" s="7" t="s">
        <v>45</v>
      </c>
      <c r="R345" s="9">
        <v>0.75470324821971702</v>
      </c>
      <c r="S345" s="6">
        <v>2.76984225</v>
      </c>
      <c r="T345" s="10">
        <f>IFERROR(_xlfn.RANK.AVG(G345,G$3:G$396,0),"")</f>
        <v>44</v>
      </c>
      <c r="U345" s="10">
        <f>IFERROR(_xlfn.RANK.AVG(H345,H$3:H$396,0),"")</f>
        <v>383</v>
      </c>
      <c r="V345" s="10">
        <f>IFERROR(_xlfn.RANK.AVG(I345,I$3:I$396,0),"")</f>
        <v>370</v>
      </c>
      <c r="W345" s="10">
        <f>IFERROR(_xlfn.RANK.AVG(J345,J$3:J$396,0),"")</f>
        <v>384</v>
      </c>
      <c r="X345" s="10">
        <f>IFERROR(_xlfn.RANK.AVG(K345,K$3:K$396,0),"")</f>
        <v>250</v>
      </c>
      <c r="Y345" s="10">
        <f>IFERROR(_xlfn.RANK.AVG(L345,L$3:L$396,0),"")</f>
        <v>365</v>
      </c>
      <c r="Z345" s="10">
        <f>IFERROR(_xlfn.RANK.AVG(M345,M$3:M$396,0),"")</f>
        <v>232</v>
      </c>
      <c r="AA345" s="13">
        <f>SUMPRODUCT($T$1:$Z$1,T345:Z345)</f>
        <v>263.2</v>
      </c>
    </row>
    <row r="346" spans="1:27">
      <c r="A346" s="7" t="s">
        <v>627</v>
      </c>
      <c r="B346" s="7" t="s">
        <v>628</v>
      </c>
      <c r="C346" s="16">
        <v>1.3848254719999999</v>
      </c>
      <c r="D346" s="7" t="s">
        <v>134</v>
      </c>
      <c r="E346" s="7" t="s">
        <v>13</v>
      </c>
      <c r="F346" s="15">
        <f>_xlfn.RANK.AVG(AA346,$AA$3:$AA$396,1)</f>
        <v>379</v>
      </c>
      <c r="G346" s="8">
        <v>3.09519219398498</v>
      </c>
      <c r="H346" s="8">
        <v>0.24269931329887801</v>
      </c>
      <c r="I346" s="8">
        <v>-3.0585144856334701</v>
      </c>
      <c r="J346" s="8">
        <v>0.39901260763479701</v>
      </c>
      <c r="K346" s="8">
        <v>-8.3762098771882894</v>
      </c>
      <c r="L346" s="8">
        <v>-4.4673124609957497</v>
      </c>
      <c r="M346" s="8">
        <v>9.9127181965046098</v>
      </c>
      <c r="N346" s="8">
        <v>79.338735693254307</v>
      </c>
      <c r="O346" s="7" t="s">
        <v>182</v>
      </c>
      <c r="Q346" s="7" t="s">
        <v>135</v>
      </c>
      <c r="R346" s="9">
        <v>0.84513168920775783</v>
      </c>
      <c r="S346" s="6">
        <v>4.1161587500000003</v>
      </c>
      <c r="T346" s="10">
        <f>IFERROR(_xlfn.RANK.AVG(G346,G$3:G$396,0),"")</f>
        <v>263</v>
      </c>
      <c r="U346" s="10">
        <f>IFERROR(_xlfn.RANK.AVG(H346,H$3:H$396,0),"")</f>
        <v>313</v>
      </c>
      <c r="V346" s="10">
        <f>IFERROR(_xlfn.RANK.AVG(I346,I$3:I$396,0),"")</f>
        <v>346</v>
      </c>
      <c r="W346" s="10">
        <f>IFERROR(_xlfn.RANK.AVG(J346,J$3:J$396,0),"")</f>
        <v>336</v>
      </c>
      <c r="X346" s="10">
        <f>IFERROR(_xlfn.RANK.AVG(K346,K$3:K$396,0),"")</f>
        <v>377</v>
      </c>
      <c r="Y346" s="10">
        <f>IFERROR(_xlfn.RANK.AVG(L346,L$3:L$396,0),"")</f>
        <v>356</v>
      </c>
      <c r="Z346" s="10">
        <f>IFERROR(_xlfn.RANK.AVG(M346,M$3:M$396,0),"")</f>
        <v>83</v>
      </c>
      <c r="AA346" s="13">
        <f>SUMPRODUCT($T$1:$Z$1,T346:Z346)</f>
        <v>305.85000000000002</v>
      </c>
    </row>
    <row r="347" spans="1:27">
      <c r="A347" s="7" t="s">
        <v>149</v>
      </c>
      <c r="B347" s="7" t="s">
        <v>150</v>
      </c>
      <c r="C347" s="16">
        <v>9.6127887360000006</v>
      </c>
      <c r="D347" s="7" t="s">
        <v>122</v>
      </c>
      <c r="E347" s="7" t="s">
        <v>13</v>
      </c>
      <c r="F347" s="15">
        <f>_xlfn.RANK.AVG(AA347,$AA$3:$AA$396,1)</f>
        <v>380</v>
      </c>
      <c r="G347" s="8">
        <v>1.08961045742035</v>
      </c>
      <c r="H347" s="8">
        <v>-1.7842911745735801</v>
      </c>
      <c r="I347" s="8">
        <v>1.5411293756981701</v>
      </c>
      <c r="J347" s="8">
        <v>0.34168601431408002</v>
      </c>
      <c r="K347" s="8">
        <v>-5.5064854118273203</v>
      </c>
      <c r="L347" s="8">
        <v>3.14063614095816</v>
      </c>
      <c r="M347" s="8">
        <v>4.5865937846249603</v>
      </c>
      <c r="N347" s="8">
        <v>44.959374194947799</v>
      </c>
      <c r="O347" s="7" t="s">
        <v>123</v>
      </c>
      <c r="P347" s="7" t="s">
        <v>124</v>
      </c>
      <c r="Q347" s="7" t="s">
        <v>125</v>
      </c>
      <c r="R347" s="9">
        <v>0.87240123109228285</v>
      </c>
      <c r="S347" s="6">
        <v>33.405028000000001</v>
      </c>
      <c r="T347" s="10">
        <f>IFERROR(_xlfn.RANK.AVG(G347,G$3:G$396,0),"")</f>
        <v>333</v>
      </c>
      <c r="U347" s="10">
        <f>IFERROR(_xlfn.RANK.AVG(H347,H$3:H$396,0),"")</f>
        <v>363</v>
      </c>
      <c r="V347" s="10">
        <f>IFERROR(_xlfn.RANK.AVG(I347,I$3:I$396,0),"")</f>
        <v>276</v>
      </c>
      <c r="W347" s="10">
        <f>IFERROR(_xlfn.RANK.AVG(J347,J$3:J$396,0),"")</f>
        <v>337</v>
      </c>
      <c r="X347" s="10">
        <f>IFERROR(_xlfn.RANK.AVG(K347,K$3:K$396,0),"")</f>
        <v>367</v>
      </c>
      <c r="Y347" s="10">
        <f>IFERROR(_xlfn.RANK.AVG(L347,L$3:L$396,0),"")</f>
        <v>212</v>
      </c>
      <c r="Z347" s="10">
        <f>IFERROR(_xlfn.RANK.AVG(M347,M$3:M$396,0),"")</f>
        <v>112</v>
      </c>
      <c r="AA347" s="13">
        <f>SUMPRODUCT($T$1:$Z$1,T347:Z347)</f>
        <v>305.85000000000008</v>
      </c>
    </row>
    <row r="348" spans="1:27">
      <c r="A348" s="7" t="s">
        <v>473</v>
      </c>
      <c r="B348" s="7" t="s">
        <v>474</v>
      </c>
      <c r="C348" s="16">
        <v>2.2881745919999998</v>
      </c>
      <c r="D348" s="7" t="s">
        <v>78</v>
      </c>
      <c r="E348" s="7" t="s">
        <v>54</v>
      </c>
      <c r="F348" s="15">
        <f>_xlfn.RANK.AVG(AA348,$AA$3:$AA$396,1)</f>
        <v>381</v>
      </c>
      <c r="G348" s="8">
        <v>1.9325152635574301</v>
      </c>
      <c r="H348" s="8">
        <v>2.36239878080056</v>
      </c>
      <c r="I348" s="8">
        <v>1.5978062175893399</v>
      </c>
      <c r="J348" s="8">
        <v>-1.56425952176627</v>
      </c>
      <c r="K348" s="8">
        <v>14.5456204239311</v>
      </c>
      <c r="L348" s="8">
        <v>-1.1582600661553899</v>
      </c>
      <c r="M348" s="8">
        <v>-25.141152985840801</v>
      </c>
      <c r="N348" s="8">
        <v>8.6599055169893209</v>
      </c>
      <c r="O348" s="7" t="s">
        <v>43</v>
      </c>
      <c r="P348" s="7" t="s">
        <v>165</v>
      </c>
      <c r="Q348" s="7" t="s">
        <v>80</v>
      </c>
      <c r="R348" s="9">
        <v>0.71673927559078632</v>
      </c>
      <c r="S348" s="6">
        <v>3.3107687499999998</v>
      </c>
      <c r="T348" s="10">
        <f>IFERROR(_xlfn.RANK.AVG(G348,G$3:G$396,0),"")</f>
        <v>320</v>
      </c>
      <c r="U348" s="10">
        <f>IFERROR(_xlfn.RANK.AVG(H348,H$3:H$396,0),"")</f>
        <v>207</v>
      </c>
      <c r="V348" s="10">
        <f>IFERROR(_xlfn.RANK.AVG(I348,I$3:I$396,0),"")</f>
        <v>274</v>
      </c>
      <c r="W348" s="10">
        <f>IFERROR(_xlfn.RANK.AVG(J348,J$3:J$396,0),"")</f>
        <v>356</v>
      </c>
      <c r="X348" s="10">
        <f>IFERROR(_xlfn.RANK.AVG(K348,K$3:K$396,0),"")</f>
        <v>224</v>
      </c>
      <c r="Y348" s="10">
        <f>IFERROR(_xlfn.RANK.AVG(L348,L$3:L$396,0),"")</f>
        <v>308</v>
      </c>
      <c r="Z348" s="10">
        <f>IFERROR(_xlfn.RANK.AVG(M348,M$3:M$396,0),"")</f>
        <v>325</v>
      </c>
      <c r="AA348" s="13">
        <f>SUMPRODUCT($T$1:$Z$1,T348:Z348)</f>
        <v>306.7</v>
      </c>
    </row>
    <row r="349" spans="1:27">
      <c r="A349" s="7" t="s">
        <v>528</v>
      </c>
      <c r="B349" s="7" t="s">
        <v>369</v>
      </c>
      <c r="C349" s="16">
        <v>1.8646931200000001</v>
      </c>
      <c r="D349" s="7" t="s">
        <v>42</v>
      </c>
      <c r="E349" s="7" t="s">
        <v>101</v>
      </c>
      <c r="F349" s="15">
        <f>_xlfn.RANK.AVG(AA349,$AA$3:$AA$396,1)</f>
        <v>336</v>
      </c>
      <c r="G349" s="8">
        <v>6.3897762298584002</v>
      </c>
      <c r="H349" s="8">
        <v>-3.1713017663312399</v>
      </c>
      <c r="I349" s="8">
        <v>-7.4208378108415403</v>
      </c>
      <c r="J349" s="8">
        <v>-5.5736632536731703</v>
      </c>
      <c r="K349" s="8">
        <v>10.333776438539999</v>
      </c>
      <c r="L349" s="8">
        <v>-10.070398582767</v>
      </c>
      <c r="M349" s="8">
        <v>-10.1848682394526</v>
      </c>
      <c r="N349" s="8">
        <v>18.410625136103199</v>
      </c>
      <c r="O349" s="7" t="s">
        <v>43</v>
      </c>
      <c r="P349" s="7" t="s">
        <v>68</v>
      </c>
      <c r="Q349" s="7" t="s">
        <v>45</v>
      </c>
      <c r="R349" s="9">
        <v>0.81213361485786995</v>
      </c>
      <c r="S349" s="6">
        <v>1.83441425</v>
      </c>
      <c r="T349" s="10">
        <f>IFERROR(_xlfn.RANK.AVG(G349,G$3:G$396,0),"")</f>
        <v>47</v>
      </c>
      <c r="U349" s="10">
        <f>IFERROR(_xlfn.RANK.AVG(H349,H$3:H$396,0),"")</f>
        <v>378</v>
      </c>
      <c r="V349" s="10">
        <f>IFERROR(_xlfn.RANK.AVG(I349,I$3:I$396,0),"")</f>
        <v>386</v>
      </c>
      <c r="W349" s="10">
        <f>IFERROR(_xlfn.RANK.AVG(J349,J$3:J$396,0),"")</f>
        <v>378</v>
      </c>
      <c r="X349" s="10">
        <f>IFERROR(_xlfn.RANK.AVG(K349,K$3:K$396,0),"")</f>
        <v>254</v>
      </c>
      <c r="Y349" s="10">
        <f>IFERROR(_xlfn.RANK.AVG(L349,L$3:L$396,0),"")</f>
        <v>392</v>
      </c>
      <c r="Z349" s="10">
        <f>IFERROR(_xlfn.RANK.AVG(M349,M$3:M$396,0),"")</f>
        <v>207</v>
      </c>
      <c r="AA349" s="13">
        <f>SUMPRODUCT($T$1:$Z$1,T349:Z349)</f>
        <v>266.65000000000003</v>
      </c>
    </row>
    <row r="350" spans="1:27">
      <c r="A350" s="7" t="s">
        <v>678</v>
      </c>
      <c r="B350" s="7" t="s">
        <v>679</v>
      </c>
      <c r="C350" s="16">
        <v>1.19398976</v>
      </c>
      <c r="D350" s="7" t="s">
        <v>286</v>
      </c>
      <c r="E350" s="7" t="s">
        <v>13</v>
      </c>
      <c r="F350" s="15">
        <f>_xlfn.RANK.AVG(AA350,$AA$3:$AA$396,1)</f>
        <v>383</v>
      </c>
      <c r="G350" s="8">
        <v>2.1108326911926301</v>
      </c>
      <c r="H350" s="8">
        <v>2.69417678882518</v>
      </c>
      <c r="I350" s="8">
        <v>-6.2480771511796096</v>
      </c>
      <c r="J350" s="8">
        <v>0.32795365027848999</v>
      </c>
      <c r="K350" s="8">
        <v>18.4931913503275</v>
      </c>
      <c r="L350" s="8">
        <v>-4.9145988636267601</v>
      </c>
      <c r="M350" s="8">
        <v>-2.6162030620982</v>
      </c>
      <c r="N350" s="8">
        <v>34.8562565451738</v>
      </c>
      <c r="O350" s="7" t="s">
        <v>9</v>
      </c>
      <c r="P350" s="7" t="s">
        <v>680</v>
      </c>
      <c r="Q350" s="7" t="s">
        <v>288</v>
      </c>
      <c r="R350" s="9">
        <v>0.86916976795785317</v>
      </c>
      <c r="S350" s="6">
        <v>1.0195171249999999</v>
      </c>
      <c r="T350" s="10">
        <f>IFERROR(_xlfn.RANK.AVG(G350,G$3:G$396,0),"")</f>
        <v>316</v>
      </c>
      <c r="U350" s="10">
        <f>IFERROR(_xlfn.RANK.AVG(H350,H$3:H$396,0),"")</f>
        <v>188</v>
      </c>
      <c r="V350" s="10">
        <f>IFERROR(_xlfn.RANK.AVG(I350,I$3:I$396,0),"")</f>
        <v>378</v>
      </c>
      <c r="W350" s="10">
        <f>IFERROR(_xlfn.RANK.AVG(J350,J$3:J$396,0),"")</f>
        <v>339</v>
      </c>
      <c r="X350" s="10">
        <f>IFERROR(_xlfn.RANK.AVG(K350,K$3:K$396,0),"")</f>
        <v>196</v>
      </c>
      <c r="Y350" s="10">
        <f>IFERROR(_xlfn.RANK.AVG(L350,L$3:L$396,0),"")</f>
        <v>360</v>
      </c>
      <c r="Z350" s="10">
        <f>IFERROR(_xlfn.RANK.AVG(M350,M$3:M$396,0),"")</f>
        <v>158</v>
      </c>
      <c r="AA350" s="13">
        <f>SUMPRODUCT($T$1:$Z$1,T350:Z350)</f>
        <v>319.14999999999998</v>
      </c>
    </row>
    <row r="351" spans="1:27">
      <c r="A351" s="7" t="s">
        <v>249</v>
      </c>
      <c r="B351" s="7" t="s">
        <v>250</v>
      </c>
      <c r="C351" s="16">
        <v>5.4044584960000002</v>
      </c>
      <c r="D351" s="7" t="s">
        <v>107</v>
      </c>
      <c r="E351" s="7" t="s">
        <v>101</v>
      </c>
      <c r="F351" s="15">
        <f>_xlfn.RANK.AVG(AA351,$AA$3:$AA$396,1)</f>
        <v>352</v>
      </c>
      <c r="G351" s="8">
        <v>5.3467001914978001</v>
      </c>
      <c r="H351" s="8">
        <v>0.50310548680241296</v>
      </c>
      <c r="I351" s="8">
        <v>-4.57087369534944</v>
      </c>
      <c r="J351" s="8">
        <v>-4.1930317266288597</v>
      </c>
      <c r="K351" s="8">
        <v>7.1239811366644403</v>
      </c>
      <c r="L351" s="8">
        <v>-5.7051296626055903</v>
      </c>
      <c r="M351" s="8">
        <v>-31.387491606465002</v>
      </c>
      <c r="N351" s="8">
        <v>-12.638319833721299</v>
      </c>
      <c r="O351" s="7" t="s">
        <v>9</v>
      </c>
      <c r="P351" s="7" t="s">
        <v>251</v>
      </c>
      <c r="Q351" s="7" t="s">
        <v>110</v>
      </c>
      <c r="R351" s="9">
        <v>0.63504349333887433</v>
      </c>
      <c r="S351" s="6">
        <v>6.389856</v>
      </c>
      <c r="T351" s="10">
        <f>IFERROR(_xlfn.RANK.AVG(G351,G$3:G$396,0),"")</f>
        <v>94</v>
      </c>
      <c r="U351" s="10">
        <f>IFERROR(_xlfn.RANK.AVG(H351,H$3:H$396,0),"")</f>
        <v>300</v>
      </c>
      <c r="V351" s="10">
        <f>IFERROR(_xlfn.RANK.AVG(I351,I$3:I$396,0),"")</f>
        <v>361</v>
      </c>
      <c r="W351" s="10">
        <f>IFERROR(_xlfn.RANK.AVG(J351,J$3:J$396,0),"")</f>
        <v>371</v>
      </c>
      <c r="X351" s="10">
        <f>IFERROR(_xlfn.RANK.AVG(K351,K$3:K$396,0),"")</f>
        <v>291</v>
      </c>
      <c r="Y351" s="10">
        <f>IFERROR(_xlfn.RANK.AVG(L351,L$3:L$396,0),"")</f>
        <v>371</v>
      </c>
      <c r="Z351" s="10">
        <f>IFERROR(_xlfn.RANK.AVG(M351,M$3:M$396,0),"")</f>
        <v>352</v>
      </c>
      <c r="AA351" s="13">
        <f>SUMPRODUCT($T$1:$Z$1,T351:Z351)</f>
        <v>276.90000000000003</v>
      </c>
    </row>
    <row r="352" spans="1:27">
      <c r="A352" s="7" t="s">
        <v>40</v>
      </c>
      <c r="B352" s="7" t="s">
        <v>41</v>
      </c>
      <c r="C352" s="16">
        <v>25.042374656</v>
      </c>
      <c r="D352" s="7" t="s">
        <v>42</v>
      </c>
      <c r="E352" s="7" t="s">
        <v>13</v>
      </c>
      <c r="F352" s="15">
        <f>_xlfn.RANK.AVG(AA352,$AA$3:$AA$396,1)</f>
        <v>385</v>
      </c>
      <c r="G352" s="8">
        <v>1.71086406707764</v>
      </c>
      <c r="H352" s="8">
        <v>-3.6838954316663202</v>
      </c>
      <c r="I352" s="8">
        <v>-4.7667034172441198</v>
      </c>
      <c r="J352" s="8">
        <v>2.80157320692682</v>
      </c>
      <c r="K352" s="8">
        <v>7.58120181100068</v>
      </c>
      <c r="L352" s="8">
        <v>-6.8326008628914696</v>
      </c>
      <c r="M352" s="8">
        <v>36.302649400344002</v>
      </c>
      <c r="N352" s="8">
        <v>140.83433682522099</v>
      </c>
      <c r="O352" s="7" t="s">
        <v>43</v>
      </c>
      <c r="P352" s="7" t="s">
        <v>44</v>
      </c>
      <c r="Q352" s="7" t="s">
        <v>45</v>
      </c>
      <c r="R352" s="9">
        <v>0.9074328775392505</v>
      </c>
      <c r="S352" s="6">
        <v>55.184240000000003</v>
      </c>
      <c r="T352" s="10">
        <f>IFERROR(_xlfn.RANK.AVG(G352,G$3:G$396,0),"")</f>
        <v>326</v>
      </c>
      <c r="U352" s="10">
        <f>IFERROR(_xlfn.RANK.AVG(H352,H$3:H$396,0),"")</f>
        <v>384</v>
      </c>
      <c r="V352" s="10">
        <f>IFERROR(_xlfn.RANK.AVG(I352,I$3:I$396,0),"")</f>
        <v>363</v>
      </c>
      <c r="W352" s="10">
        <f>IFERROR(_xlfn.RANK.AVG(J352,J$3:J$396,0),"")</f>
        <v>312</v>
      </c>
      <c r="X352" s="10">
        <f>IFERROR(_xlfn.RANK.AVG(K352,K$3:K$396,0),"")</f>
        <v>286</v>
      </c>
      <c r="Y352" s="10">
        <f>IFERROR(_xlfn.RANK.AVG(L352,L$3:L$396,0),"")</f>
        <v>382</v>
      </c>
      <c r="Z352" s="10">
        <f>IFERROR(_xlfn.RANK.AVG(M352,M$3:M$396,0),"")</f>
        <v>20</v>
      </c>
      <c r="AA352" s="13">
        <f>SUMPRODUCT($T$1:$Z$1,T352:Z352)</f>
        <v>320.15000000000003</v>
      </c>
    </row>
    <row r="353" spans="1:27">
      <c r="A353" s="7" t="s">
        <v>105</v>
      </c>
      <c r="B353" s="7" t="s">
        <v>106</v>
      </c>
      <c r="C353" s="16">
        <v>11.209952255999999</v>
      </c>
      <c r="D353" s="7" t="s">
        <v>107</v>
      </c>
      <c r="E353" s="7" t="s">
        <v>101</v>
      </c>
      <c r="F353" s="15">
        <f>_xlfn.RANK.AVG(AA353,$AA$3:$AA$396,1)</f>
        <v>361.5</v>
      </c>
      <c r="G353" s="8">
        <v>4.3801651000976598</v>
      </c>
      <c r="H353" s="8">
        <v>2.1042912203367301</v>
      </c>
      <c r="I353" s="8">
        <v>-3.4569212262621201</v>
      </c>
      <c r="J353" s="8">
        <v>-2.9255305670459002</v>
      </c>
      <c r="K353" s="8">
        <v>4.1363865300772202</v>
      </c>
      <c r="L353" s="8">
        <v>-5.0583906299395096</v>
      </c>
      <c r="M353" s="8">
        <v>-20.286745778012001</v>
      </c>
      <c r="N353" s="8">
        <v>-8.4793997731135704</v>
      </c>
      <c r="O353" s="7" t="s">
        <v>108</v>
      </c>
      <c r="P353" s="7" t="s">
        <v>109</v>
      </c>
      <c r="Q353" s="7" t="s">
        <v>110</v>
      </c>
      <c r="R353" s="9">
        <v>0.74116964714712197</v>
      </c>
      <c r="S353" s="6">
        <v>16.80949</v>
      </c>
      <c r="T353" s="10">
        <f>IFERROR(_xlfn.RANK.AVG(G353,G$3:G$396,0),"")</f>
        <v>158</v>
      </c>
      <c r="U353" s="10">
        <f>IFERROR(_xlfn.RANK.AVG(H353,H$3:H$396,0),"")</f>
        <v>220</v>
      </c>
      <c r="V353" s="10">
        <f>IFERROR(_xlfn.RANK.AVG(I353,I$3:I$396,0),"")</f>
        <v>351</v>
      </c>
      <c r="W353" s="10">
        <f>IFERROR(_xlfn.RANK.AVG(J353,J$3:J$396,0),"")</f>
        <v>366</v>
      </c>
      <c r="X353" s="10">
        <f>IFERROR(_xlfn.RANK.AVG(K353,K$3:K$396,0),"")</f>
        <v>314</v>
      </c>
      <c r="Y353" s="10">
        <f>IFERROR(_xlfn.RANK.AVG(L353,L$3:L$396,0),"")</f>
        <v>363</v>
      </c>
      <c r="Z353" s="10">
        <f>IFERROR(_xlfn.RANK.AVG(M353,M$3:M$396,0),"")</f>
        <v>299</v>
      </c>
      <c r="AA353" s="13">
        <f>SUMPRODUCT($T$1:$Z$1,T353:Z353)</f>
        <v>286.45</v>
      </c>
    </row>
    <row r="354" spans="1:27">
      <c r="A354" s="7" t="s">
        <v>654</v>
      </c>
      <c r="B354" s="7" t="s">
        <v>655</v>
      </c>
      <c r="C354" s="16">
        <v>1.2774379520000001</v>
      </c>
      <c r="D354" s="7" t="s">
        <v>216</v>
      </c>
      <c r="E354" s="7" t="s">
        <v>48</v>
      </c>
      <c r="F354" s="15">
        <f>_xlfn.RANK.AVG(AA354,$AA$3:$AA$396,1)</f>
        <v>388</v>
      </c>
      <c r="G354" s="8">
        <v>0.36347305774688698</v>
      </c>
      <c r="H354" s="8">
        <v>0.92291796821066796</v>
      </c>
      <c r="I354" s="8">
        <v>-1.72492845002219</v>
      </c>
      <c r="J354" s="8">
        <v>-2.7619907830099999</v>
      </c>
      <c r="K354" s="8">
        <v>4.8381075113497696</v>
      </c>
      <c r="L354" s="8">
        <v>1.11854548599373</v>
      </c>
      <c r="M354" s="8">
        <v>-2.3220721730184799</v>
      </c>
      <c r="N354" s="8">
        <v>56.793819100402501</v>
      </c>
      <c r="O354" s="7" t="s">
        <v>375</v>
      </c>
      <c r="P354" s="7" t="s">
        <v>656</v>
      </c>
      <c r="Q354" s="7" t="s">
        <v>110</v>
      </c>
      <c r="R354" s="9">
        <v>0.89380886919407709</v>
      </c>
      <c r="S354" s="6">
        <v>1.0699756250000001</v>
      </c>
      <c r="T354" s="10">
        <f>IFERROR(_xlfn.RANK.AVG(G354,G$3:G$396,0),"")</f>
        <v>345</v>
      </c>
      <c r="U354" s="10">
        <f>IFERROR(_xlfn.RANK.AVG(H354,H$3:H$396,0),"")</f>
        <v>277</v>
      </c>
      <c r="V354" s="10">
        <f>IFERROR(_xlfn.RANK.AVG(I354,I$3:I$396,0),"")</f>
        <v>329</v>
      </c>
      <c r="W354" s="10">
        <f>IFERROR(_xlfn.RANK.AVG(J354,J$3:J$396,0),"")</f>
        <v>364</v>
      </c>
      <c r="X354" s="10">
        <f>IFERROR(_xlfn.RANK.AVG(K354,K$3:K$396,0),"")</f>
        <v>310</v>
      </c>
      <c r="Y354" s="10">
        <f>IFERROR(_xlfn.RANK.AVG(L354,L$3:L$396,0),"")</f>
        <v>262</v>
      </c>
      <c r="Z354" s="10">
        <f>IFERROR(_xlfn.RANK.AVG(M354,M$3:M$396,0),"")</f>
        <v>157</v>
      </c>
      <c r="AA354" s="13">
        <f>SUMPRODUCT($T$1:$Z$1,T354:Z354)</f>
        <v>327.05000000000007</v>
      </c>
    </row>
    <row r="355" spans="1:27">
      <c r="A355" s="7" t="s">
        <v>280</v>
      </c>
      <c r="B355" s="7" t="s">
        <v>281</v>
      </c>
      <c r="C355" s="16">
        <v>4.8415452160000001</v>
      </c>
      <c r="D355" s="7" t="s">
        <v>282</v>
      </c>
      <c r="E355" s="7" t="s">
        <v>54</v>
      </c>
      <c r="F355" s="15">
        <f>_xlfn.RANK.AVG(AA355,$AA$3:$AA$396,1)</f>
        <v>389</v>
      </c>
      <c r="G355" s="8">
        <v>1.6040178537368801</v>
      </c>
      <c r="H355" s="8">
        <v>-1.21235323032325</v>
      </c>
      <c r="I355" s="8">
        <v>-1.6816982120767501</v>
      </c>
      <c r="J355" s="8">
        <v>0.45516990177654199</v>
      </c>
      <c r="K355" s="8">
        <v>10.137463226665499</v>
      </c>
      <c r="L355" s="8">
        <v>-2.87561678201781</v>
      </c>
      <c r="M355" s="8">
        <v>-29.887962525566302</v>
      </c>
      <c r="N355" s="8">
        <v>-1.6219361821553899</v>
      </c>
      <c r="O355" s="7" t="s">
        <v>9</v>
      </c>
      <c r="P355" s="7" t="s">
        <v>283</v>
      </c>
      <c r="Q355" s="7" t="s">
        <v>110</v>
      </c>
      <c r="R355" s="9">
        <v>0.66615816353967705</v>
      </c>
      <c r="S355" s="6">
        <v>5.6091335000000004</v>
      </c>
      <c r="T355" s="10">
        <f>IFERROR(_xlfn.RANK.AVG(G355,G$3:G$396,0),"")</f>
        <v>329</v>
      </c>
      <c r="U355" s="10">
        <f>IFERROR(_xlfn.RANK.AVG(H355,H$3:H$396,0),"")</f>
        <v>353</v>
      </c>
      <c r="V355" s="10">
        <f>IFERROR(_xlfn.RANK.AVG(I355,I$3:I$396,0),"")</f>
        <v>328</v>
      </c>
      <c r="W355" s="10">
        <f>IFERROR(_xlfn.RANK.AVG(J355,J$3:J$396,0),"")</f>
        <v>335</v>
      </c>
      <c r="X355" s="10">
        <f>IFERROR(_xlfn.RANK.AVG(K355,K$3:K$396,0),"")</f>
        <v>255</v>
      </c>
      <c r="Y355" s="10">
        <f>IFERROR(_xlfn.RANK.AVG(L355,L$3:L$396,0),"")</f>
        <v>334</v>
      </c>
      <c r="Z355" s="10">
        <f>IFERROR(_xlfn.RANK.AVG(M355,M$3:M$396,0),"")</f>
        <v>346</v>
      </c>
      <c r="AA355" s="13">
        <f>SUMPRODUCT($T$1:$Z$1,T355:Z355)</f>
        <v>328.85</v>
      </c>
    </row>
    <row r="356" spans="1:27">
      <c r="A356" s="7" t="s">
        <v>795</v>
      </c>
      <c r="B356" s="7" t="s">
        <v>796</v>
      </c>
      <c r="C356" s="16">
        <v>0.73531871999999998</v>
      </c>
      <c r="D356" s="7" t="s">
        <v>7</v>
      </c>
      <c r="E356" s="7" t="s">
        <v>48</v>
      </c>
      <c r="F356" s="15">
        <f>_xlfn.RANK.AVG(AA356,$AA$3:$AA$396,1)</f>
        <v>391</v>
      </c>
      <c r="G356" s="8">
        <v>0</v>
      </c>
      <c r="H356" s="8">
        <v>2.7139898846810602</v>
      </c>
      <c r="I356" s="8">
        <v>1.0266979858280401</v>
      </c>
      <c r="J356" s="8">
        <v>-1.7403351536501801</v>
      </c>
      <c r="K356" s="8">
        <v>2.7191333274596801</v>
      </c>
      <c r="L356" s="8">
        <v>-6.81818407593342</v>
      </c>
      <c r="M356" s="8">
        <v>-26.954071132998301</v>
      </c>
      <c r="N356" s="8">
        <v>7.3854820654171798</v>
      </c>
      <c r="O356" s="7" t="s">
        <v>360</v>
      </c>
      <c r="P356" s="7" t="s">
        <v>797</v>
      </c>
      <c r="Q356" s="7" t="s">
        <v>0</v>
      </c>
      <c r="R356" s="9">
        <v>0.52606331142097151</v>
      </c>
      <c r="S356" s="6">
        <v>26.517122000000001</v>
      </c>
      <c r="T356" s="10">
        <f>IFERROR(_xlfn.RANK.AVG(G356,G$3:G$396,0),"")</f>
        <v>372</v>
      </c>
      <c r="U356" s="10">
        <f>IFERROR(_xlfn.RANK.AVG(H356,H$3:H$396,0),"")</f>
        <v>187</v>
      </c>
      <c r="V356" s="10">
        <f>IFERROR(_xlfn.RANK.AVG(I356,I$3:I$396,0),"")</f>
        <v>285</v>
      </c>
      <c r="W356" s="10">
        <f>IFERROR(_xlfn.RANK.AVG(J356,J$3:J$396,0),"")</f>
        <v>358</v>
      </c>
      <c r="X356" s="10">
        <f>IFERROR(_xlfn.RANK.AVG(K356,K$3:K$396,0),"")</f>
        <v>327</v>
      </c>
      <c r="Y356" s="10">
        <f>IFERROR(_xlfn.RANK.AVG(L356,L$3:L$396,0),"")</f>
        <v>381</v>
      </c>
      <c r="Z356" s="10">
        <f>IFERROR(_xlfn.RANK.AVG(M356,M$3:M$396,0),"")</f>
        <v>331</v>
      </c>
      <c r="AA356" s="13">
        <f>SUMPRODUCT($T$1:$Z$1,T356:Z356)</f>
        <v>333.65000000000003</v>
      </c>
    </row>
    <row r="357" spans="1:27">
      <c r="A357" s="7" t="s">
        <v>30</v>
      </c>
      <c r="B357" s="7" t="s">
        <v>31</v>
      </c>
      <c r="C357" s="16">
        <v>29.629831167999999</v>
      </c>
      <c r="D357" s="7" t="s">
        <v>7</v>
      </c>
      <c r="E357" s="7" t="s">
        <v>8</v>
      </c>
      <c r="F357" s="15">
        <f>_xlfn.RANK.AVG(AA357,$AA$3:$AA$396,1)</f>
        <v>392</v>
      </c>
      <c r="G357" s="8">
        <v>0.69919556379318204</v>
      </c>
      <c r="H357" s="8">
        <v>-2.2416603751917101</v>
      </c>
      <c r="I357" s="8">
        <v>-0.67210001542856701</v>
      </c>
      <c r="J357" s="8">
        <v>-8.3283940905763796</v>
      </c>
      <c r="K357" s="8">
        <v>-11.2969925749287</v>
      </c>
      <c r="L357" s="8">
        <v>-5.7101391522791696</v>
      </c>
      <c r="M357" s="8">
        <v>1.1272918671988199</v>
      </c>
      <c r="N357" s="8">
        <v>68.102703574679097</v>
      </c>
      <c r="O357" s="7" t="s">
        <v>9</v>
      </c>
      <c r="P357" s="7" t="s">
        <v>32</v>
      </c>
      <c r="Q357" s="7" t="s">
        <v>0</v>
      </c>
      <c r="R357" s="9">
        <v>0.81012519057862153</v>
      </c>
      <c r="S357" s="6">
        <v>190.96542400000001</v>
      </c>
      <c r="T357" s="10">
        <f>IFERROR(_xlfn.RANK.AVG(G357,G$3:G$396,0),"")</f>
        <v>340</v>
      </c>
      <c r="U357" s="10">
        <f>IFERROR(_xlfn.RANK.AVG(H357,H$3:H$396,0),"")</f>
        <v>373</v>
      </c>
      <c r="V357" s="10">
        <f>IFERROR(_xlfn.RANK.AVG(I357,I$3:I$396,0),"")</f>
        <v>311</v>
      </c>
      <c r="W357" s="10">
        <f>IFERROR(_xlfn.RANK.AVG(J357,J$3:J$396,0),"")</f>
        <v>388</v>
      </c>
      <c r="X357" s="10">
        <f>IFERROR(_xlfn.RANK.AVG(K357,K$3:K$396,0),"")</f>
        <v>382</v>
      </c>
      <c r="Y357" s="10">
        <f>IFERROR(_xlfn.RANK.AVG(L357,L$3:L$396,0),"")</f>
        <v>372</v>
      </c>
      <c r="Z357" s="10">
        <f>IFERROR(_xlfn.RANK.AVG(M357,M$3:M$396,0),"")</f>
        <v>136</v>
      </c>
      <c r="AA357" s="13">
        <f>SUMPRODUCT($T$1:$Z$1,T357:Z357)</f>
        <v>339.90000000000003</v>
      </c>
    </row>
    <row r="358" spans="1:27">
      <c r="A358" s="7" t="s">
        <v>774</v>
      </c>
      <c r="B358" s="7" t="s">
        <v>775</v>
      </c>
      <c r="C358" s="16">
        <v>0.79410937599999998</v>
      </c>
      <c r="D358" s="7" t="s">
        <v>216</v>
      </c>
      <c r="E358" s="7" t="s">
        <v>48</v>
      </c>
      <c r="F358" s="15">
        <f>_xlfn.RANK.AVG(AA358,$AA$3:$AA$396,1)</f>
        <v>393</v>
      </c>
      <c r="G358" s="8">
        <v>1.889763712883</v>
      </c>
      <c r="H358" s="8">
        <v>-2.1587021661631098</v>
      </c>
      <c r="I358" s="8">
        <v>-3.7084863418234701</v>
      </c>
      <c r="J358" s="8">
        <v>-3.4558430783662701</v>
      </c>
      <c r="K358" s="8">
        <v>-1.29022192460303</v>
      </c>
      <c r="L358" s="8">
        <v>-4.75298673798219</v>
      </c>
      <c r="M358" s="8">
        <v>-9.6383995256443402</v>
      </c>
      <c r="N358" s="8">
        <v>54.063875909847802</v>
      </c>
      <c r="O358" s="7" t="s">
        <v>9</v>
      </c>
      <c r="P358" s="7" t="s">
        <v>776</v>
      </c>
      <c r="Q358" s="7" t="s">
        <v>110</v>
      </c>
      <c r="R358" s="9">
        <v>0.81299740369476103</v>
      </c>
      <c r="S358" s="6">
        <v>1.076888625</v>
      </c>
      <c r="T358" s="10">
        <f>IFERROR(_xlfn.RANK.AVG(G358,G$3:G$396,0),"")</f>
        <v>322</v>
      </c>
      <c r="U358" s="10">
        <f>IFERROR(_xlfn.RANK.AVG(H358,H$3:H$396,0),"")</f>
        <v>371</v>
      </c>
      <c r="V358" s="10">
        <f>IFERROR(_xlfn.RANK.AVG(I358,I$3:I$396,0),"")</f>
        <v>354</v>
      </c>
      <c r="W358" s="10">
        <f>IFERROR(_xlfn.RANK.AVG(J358,J$3:J$396,0),"")</f>
        <v>369</v>
      </c>
      <c r="X358" s="10">
        <f>IFERROR(_xlfn.RANK.AVG(K358,K$3:K$396,0),"")</f>
        <v>347</v>
      </c>
      <c r="Y358" s="10">
        <f>IFERROR(_xlfn.RANK.AVG(L358,L$3:L$396,0),"")</f>
        <v>358</v>
      </c>
      <c r="Z358" s="10">
        <f>IFERROR(_xlfn.RANK.AVG(M358,M$3:M$396,0),"")</f>
        <v>203</v>
      </c>
      <c r="AA358" s="13">
        <f>SUMPRODUCT($T$1:$Z$1,T358:Z358)</f>
        <v>341.29999999999995</v>
      </c>
    </row>
    <row r="359" spans="1:27">
      <c r="A359" s="7" t="s">
        <v>816</v>
      </c>
      <c r="B359" s="7" t="s">
        <v>817</v>
      </c>
      <c r="C359" s="16">
        <v>0.68032819200000005</v>
      </c>
      <c r="D359" s="7" t="s">
        <v>392</v>
      </c>
      <c r="E359" s="7" t="s">
        <v>101</v>
      </c>
      <c r="F359" s="15">
        <f>_xlfn.RANK.AVG(AA359,$AA$3:$AA$396,1)</f>
        <v>364</v>
      </c>
      <c r="G359" s="8">
        <v>4.7120423316955602</v>
      </c>
      <c r="H359" s="8">
        <v>-0.72560155892665801</v>
      </c>
      <c r="I359" s="8">
        <v>-6.50684030473401</v>
      </c>
      <c r="J359" s="8">
        <v>-6.6794881272933404</v>
      </c>
      <c r="K359" s="8">
        <v>-1.06370698800844</v>
      </c>
      <c r="L359" s="8">
        <v>-5.49143146659266</v>
      </c>
      <c r="M359" s="8">
        <v>9.4019730165071795</v>
      </c>
      <c r="N359" s="8">
        <v>57.485276680445402</v>
      </c>
      <c r="O359" s="7" t="s">
        <v>123</v>
      </c>
      <c r="P359" s="7" t="s">
        <v>818</v>
      </c>
      <c r="Q359" s="7" t="s">
        <v>394</v>
      </c>
      <c r="R359" s="9">
        <v>0.86379457279046479</v>
      </c>
      <c r="S359" s="6">
        <v>1.2449060000000001</v>
      </c>
      <c r="T359" s="10">
        <f>IFERROR(_xlfn.RANK.AVG(G359,G$3:G$396,0),"")</f>
        <v>132</v>
      </c>
      <c r="U359" s="10">
        <f>IFERROR(_xlfn.RANK.AVG(H359,H$3:H$396,0),"")</f>
        <v>342</v>
      </c>
      <c r="V359" s="10">
        <f>IFERROR(_xlfn.RANK.AVG(I359,I$3:I$396,0),"")</f>
        <v>379</v>
      </c>
      <c r="W359" s="10">
        <f>IFERROR(_xlfn.RANK.AVG(J359,J$3:J$396,0),"")</f>
        <v>381</v>
      </c>
      <c r="X359" s="10">
        <f>IFERROR(_xlfn.RANK.AVG(K359,K$3:K$396,0),"")</f>
        <v>346</v>
      </c>
      <c r="Y359" s="10">
        <f>IFERROR(_xlfn.RANK.AVG(L359,L$3:L$396,0),"")</f>
        <v>369</v>
      </c>
      <c r="Z359" s="10">
        <f>IFERROR(_xlfn.RANK.AVG(M359,M$3:M$396,0),"")</f>
        <v>86</v>
      </c>
      <c r="AA359" s="13">
        <f>SUMPRODUCT($T$1:$Z$1,T359:Z359)</f>
        <v>286.75</v>
      </c>
    </row>
    <row r="360" spans="1:27">
      <c r="A360" s="17" t="s">
        <v>844</v>
      </c>
      <c r="B360" s="17" t="s">
        <v>845</v>
      </c>
      <c r="C360" s="18">
        <v>0.56107231999999996</v>
      </c>
      <c r="D360" s="17" t="s">
        <v>370</v>
      </c>
      <c r="E360" s="17" t="s">
        <v>28</v>
      </c>
      <c r="F360" s="19">
        <f>_xlfn.RANK.AVG(AA360,$AA$3:$AA$396,1)</f>
        <v>9</v>
      </c>
      <c r="G360" s="20">
        <v>5.5642867088317898</v>
      </c>
      <c r="H360" s="8">
        <v>22.368449082166599</v>
      </c>
      <c r="I360" s="8">
        <v>11.639989037045501</v>
      </c>
      <c r="J360" s="8">
        <v>46.9670338731326</v>
      </c>
      <c r="K360" s="8">
        <v>81.087467871715702</v>
      </c>
      <c r="L360" s="8">
        <v>7.6082436747669098</v>
      </c>
      <c r="M360" s="8">
        <v>-44.327775058838498</v>
      </c>
      <c r="N360" s="8">
        <v>-53.516187908535898</v>
      </c>
      <c r="O360" s="17" t="s">
        <v>402</v>
      </c>
      <c r="P360" s="17"/>
      <c r="Q360" s="17" t="s">
        <v>372</v>
      </c>
      <c r="R360" s="21">
        <v>0.52456748391238939</v>
      </c>
      <c r="S360" s="22">
        <v>1.7312998749999999</v>
      </c>
      <c r="T360" s="23">
        <f>IFERROR(_xlfn.RANK.AVG(G360,G$3:G$396,0),"")</f>
        <v>80</v>
      </c>
      <c r="U360" s="23">
        <f>IFERROR(_xlfn.RANK.AVG(H360,H$3:H$396,0),"")</f>
        <v>3</v>
      </c>
      <c r="V360" s="23">
        <f>IFERROR(_xlfn.RANK.AVG(I360,I$3:I$396,0),"")</f>
        <v>56</v>
      </c>
      <c r="W360" s="23">
        <f>IFERROR(_xlfn.RANK.AVG(J360,J$3:J$396,0),"")</f>
        <v>18</v>
      </c>
      <c r="X360" s="23">
        <f>IFERROR(_xlfn.RANK.AVG(K360,K$3:K$396,0),"")</f>
        <v>13</v>
      </c>
      <c r="Y360" s="23">
        <f>IFERROR(_xlfn.RANK.AVG(L360,L$3:L$396,0),"")</f>
        <v>119</v>
      </c>
      <c r="Z360" s="23">
        <f>IFERROR(_xlfn.RANK.AVG(M360,M$3:M$396,0),"")</f>
        <v>380</v>
      </c>
      <c r="AA360" s="24">
        <f>SUMPRODUCT($T$1:$Z$1,T360:Z360)</f>
        <v>68.25</v>
      </c>
    </row>
    <row r="361" spans="1:27">
      <c r="A361" s="17" t="s">
        <v>744</v>
      </c>
      <c r="B361" s="17" t="s">
        <v>745</v>
      </c>
      <c r="C361" s="18">
        <v>0.86760665599999998</v>
      </c>
      <c r="D361" s="17" t="s">
        <v>107</v>
      </c>
      <c r="E361" s="17" t="s">
        <v>28</v>
      </c>
      <c r="F361" s="19">
        <f>_xlfn.RANK.AVG(AA361,$AA$3:$AA$396,1)</f>
        <v>40</v>
      </c>
      <c r="G361" s="20">
        <v>6.1696653366088903</v>
      </c>
      <c r="H361" s="8">
        <v>6.8999789510766396</v>
      </c>
      <c r="I361" s="8">
        <v>2.7559056451022199</v>
      </c>
      <c r="J361" s="8">
        <v>41.528951348340001</v>
      </c>
      <c r="K361" s="8">
        <v>28.1475916829094</v>
      </c>
      <c r="L361" s="8">
        <v>6.7866601388835202</v>
      </c>
      <c r="M361" s="8">
        <v>-18.975634293088198</v>
      </c>
      <c r="N361" s="8">
        <v>-40.535066406463102</v>
      </c>
      <c r="O361" s="17" t="s">
        <v>402</v>
      </c>
      <c r="P361" s="17"/>
      <c r="Q361" s="17" t="s">
        <v>110</v>
      </c>
      <c r="R361" s="21">
        <v>0.72825949016332869</v>
      </c>
      <c r="S361" s="22">
        <v>4.0669729999999999</v>
      </c>
      <c r="T361" s="23">
        <f>IFERROR(_xlfn.RANK.AVG(G361,G$3:G$396,0),"")</f>
        <v>52</v>
      </c>
      <c r="U361" s="23">
        <f>IFERROR(_xlfn.RANK.AVG(H361,H$3:H$396,0),"")</f>
        <v>62</v>
      </c>
      <c r="V361" s="23">
        <f>IFERROR(_xlfn.RANK.AVG(I361,I$3:I$396,0),"")</f>
        <v>248</v>
      </c>
      <c r="W361" s="23">
        <f>IFERROR(_xlfn.RANK.AVG(J361,J$3:J$396,0),"")</f>
        <v>23</v>
      </c>
      <c r="X361" s="23">
        <f>IFERROR(_xlfn.RANK.AVG(K361,K$3:K$396,0),"")</f>
        <v>117</v>
      </c>
      <c r="Y361" s="23">
        <f>IFERROR(_xlfn.RANK.AVG(L361,L$3:L$396,0),"")</f>
        <v>136</v>
      </c>
      <c r="Z361" s="23">
        <f>IFERROR(_xlfn.RANK.AVG(M361,M$3:M$396,0),"")</f>
        <v>286</v>
      </c>
      <c r="AA361" s="24">
        <f>SUMPRODUCT($T$1:$Z$1,T361:Z361)</f>
        <v>113.39999999999999</v>
      </c>
    </row>
    <row r="362" spans="1:27">
      <c r="A362" s="17" t="s">
        <v>823</v>
      </c>
      <c r="B362" s="17" t="s">
        <v>824</v>
      </c>
      <c r="C362" s="18">
        <v>0.65449919999999995</v>
      </c>
      <c r="D362" s="17" t="s">
        <v>621</v>
      </c>
      <c r="E362" s="17" t="s">
        <v>48</v>
      </c>
      <c r="F362" s="19">
        <f>_xlfn.RANK.AVG(AA362,$AA$3:$AA$396,1)</f>
        <v>52</v>
      </c>
      <c r="G362" s="21">
        <v>0</v>
      </c>
      <c r="H362" s="8">
        <v>10.3697960650184</v>
      </c>
      <c r="I362" s="8">
        <v>16.716592086879</v>
      </c>
      <c r="J362" s="8">
        <v>101.999844746641</v>
      </c>
      <c r="K362" s="8">
        <v>319.72888954286299</v>
      </c>
      <c r="L362" s="8">
        <v>33.239981662127001</v>
      </c>
      <c r="M362" s="8">
        <v>255.802515844731</v>
      </c>
      <c r="N362" s="8">
        <v>338.48117965520402</v>
      </c>
      <c r="O362" s="17" t="s">
        <v>402</v>
      </c>
      <c r="P362" s="17"/>
      <c r="Q362" s="17" t="s">
        <v>622</v>
      </c>
      <c r="R362" s="21">
        <v>0.98878506850813108</v>
      </c>
      <c r="S362" s="22">
        <v>6.0412949999999999</v>
      </c>
      <c r="T362" s="23">
        <f>IFERROR(_xlfn.RANK.AVG(G362,G$3:G$396,0),"")</f>
        <v>372</v>
      </c>
      <c r="U362" s="23">
        <f>IFERROR(_xlfn.RANK.AVG(H362,H$3:H$396,0),"")</f>
        <v>21</v>
      </c>
      <c r="V362" s="23">
        <f>IFERROR(_xlfn.RANK.AVG(I362,I$3:I$396,0),"")</f>
        <v>29</v>
      </c>
      <c r="W362" s="23">
        <f>IFERROR(_xlfn.RANK.AVG(J362,J$3:J$396,0),"")</f>
        <v>5</v>
      </c>
      <c r="X362" s="23">
        <f>IFERROR(_xlfn.RANK.AVG(K362,K$3:K$396,0),"")</f>
        <v>2</v>
      </c>
      <c r="Y362" s="23">
        <f>IFERROR(_xlfn.RANK.AVG(L362,L$3:L$396,0),"")</f>
        <v>9</v>
      </c>
      <c r="Z362" s="23">
        <f>IFERROR(_xlfn.RANK.AVG(M362,M$3:M$396,0),"")</f>
        <v>2</v>
      </c>
      <c r="AA362" s="24">
        <f>SUMPRODUCT($T$1:$Z$1,T362:Z362)</f>
        <v>121.79999999999998</v>
      </c>
    </row>
    <row r="363" spans="1:27">
      <c r="A363" s="17" t="s">
        <v>113</v>
      </c>
      <c r="B363" s="17" t="s">
        <v>114</v>
      </c>
      <c r="C363" s="18">
        <v>10.904353792</v>
      </c>
      <c r="D363" s="17" t="s">
        <v>107</v>
      </c>
      <c r="E363" s="17" t="s">
        <v>28</v>
      </c>
      <c r="F363" s="19">
        <f>_xlfn.RANK.AVG(AA363,$AA$3:$AA$396,1)</f>
        <v>55</v>
      </c>
      <c r="G363" s="20">
        <v>8.5850553512573207</v>
      </c>
      <c r="H363" s="8">
        <v>3.1120681871937199</v>
      </c>
      <c r="I363" s="8">
        <v>2.4068404223786599</v>
      </c>
      <c r="J363" s="8">
        <v>29.057858689139401</v>
      </c>
      <c r="K363" s="8">
        <v>51.635961620853401</v>
      </c>
      <c r="L363" s="8">
        <v>-0.25528732927414499</v>
      </c>
      <c r="M363" s="8">
        <v>-36.755855499676898</v>
      </c>
      <c r="N363" s="8">
        <v>-57.340138200439903</v>
      </c>
      <c r="O363" s="17" t="s">
        <v>115</v>
      </c>
      <c r="P363" s="17" t="s">
        <v>116</v>
      </c>
      <c r="Q363" s="17" t="s">
        <v>110</v>
      </c>
      <c r="R363" s="21">
        <v>0.56063008774345235</v>
      </c>
      <c r="S363" s="22">
        <v>126.294416</v>
      </c>
      <c r="T363" s="23">
        <f>IFERROR(_xlfn.RANK.AVG(G363,G$3:G$396,0),"")</f>
        <v>18</v>
      </c>
      <c r="U363" s="23">
        <f>IFERROR(_xlfn.RANK.AVG(H363,H$3:H$396,0),"")</f>
        <v>174</v>
      </c>
      <c r="V363" s="23">
        <f>IFERROR(_xlfn.RANK.AVG(I363,I$3:I$396,0),"")</f>
        <v>255</v>
      </c>
      <c r="W363" s="23">
        <f>IFERROR(_xlfn.RANK.AVG(J363,J$3:J$396,0),"")</f>
        <v>46</v>
      </c>
      <c r="X363" s="23">
        <f>IFERROR(_xlfn.RANK.AVG(K363,K$3:K$396,0),"")</f>
        <v>42</v>
      </c>
      <c r="Y363" s="23">
        <f>IFERROR(_xlfn.RANK.AVG(L363,L$3:L$396,0),"")</f>
        <v>293</v>
      </c>
      <c r="Z363" s="23">
        <f>IFERROR(_xlfn.RANK.AVG(M363,M$3:M$396,0),"")</f>
        <v>366</v>
      </c>
      <c r="AA363" s="24">
        <f>SUMPRODUCT($T$1:$Z$1,T363:Z363)</f>
        <v>124.39999999999999</v>
      </c>
    </row>
    <row r="364" spans="1:27">
      <c r="A364" s="17" t="s">
        <v>939</v>
      </c>
      <c r="B364" s="17" t="s">
        <v>940</v>
      </c>
      <c r="C364" s="18">
        <v>0.23241919999999999</v>
      </c>
      <c r="D364" s="17" t="s">
        <v>7</v>
      </c>
      <c r="E364" s="17" t="s">
        <v>28</v>
      </c>
      <c r="F364" s="19">
        <f>_xlfn.RANK.AVG(AA364,$AA$3:$AA$396,1)</f>
        <v>74.5</v>
      </c>
      <c r="G364" s="20">
        <v>0</v>
      </c>
      <c r="H364" s="8">
        <v>15.6308838540512</v>
      </c>
      <c r="I364" s="8">
        <v>39.704206897202702</v>
      </c>
      <c r="J364" s="8">
        <v>109.914528771988</v>
      </c>
      <c r="K364" s="8">
        <v>65.567817706757197</v>
      </c>
      <c r="L364" s="8">
        <v>88.632861769966695</v>
      </c>
      <c r="M364" s="8">
        <v>-52.395885861150603</v>
      </c>
      <c r="N364" s="8">
        <v>-62.583795186345398</v>
      </c>
      <c r="O364" s="17" t="s">
        <v>144</v>
      </c>
      <c r="P364" s="17"/>
      <c r="Q364" s="17" t="s">
        <v>145</v>
      </c>
      <c r="R364" s="21">
        <v>0.45633592726133565</v>
      </c>
      <c r="S364" s="22">
        <v>6.2782549999999997</v>
      </c>
      <c r="T364" s="23">
        <f>IFERROR(_xlfn.RANK.AVG(G364,G$3:G$396,0),"")</f>
        <v>372</v>
      </c>
      <c r="U364" s="23">
        <f>IFERROR(_xlfn.RANK.AVG(H364,H$3:H$396,0),"")</f>
        <v>9</v>
      </c>
      <c r="V364" s="23">
        <f>IFERROR(_xlfn.RANK.AVG(I364,I$3:I$396,0),"")</f>
        <v>5</v>
      </c>
      <c r="W364" s="23">
        <f>IFERROR(_xlfn.RANK.AVG(J364,J$3:J$396,0),"")</f>
        <v>3</v>
      </c>
      <c r="X364" s="23">
        <f>IFERROR(_xlfn.RANK.AVG(K364,K$3:K$396,0),"")</f>
        <v>22</v>
      </c>
      <c r="Y364" s="23">
        <f>IFERROR(_xlfn.RANK.AVG(L364,L$3:L$396,0),"")</f>
        <v>2</v>
      </c>
      <c r="Z364" s="23">
        <f>IFERROR(_xlfn.RANK.AVG(M364,M$3:M$396,0),"")</f>
        <v>384</v>
      </c>
      <c r="AA364" s="24">
        <f>SUMPRODUCT($T$1:$Z$1,T364:Z364)</f>
        <v>134.44999999999999</v>
      </c>
    </row>
    <row r="365" spans="1:27">
      <c r="A365" s="7" t="s">
        <v>390</v>
      </c>
      <c r="B365" s="7" t="s">
        <v>391</v>
      </c>
      <c r="C365" s="16">
        <v>3.0985761279999999</v>
      </c>
      <c r="D365" s="7" t="s">
        <v>392</v>
      </c>
      <c r="E365" s="7" t="s">
        <v>101</v>
      </c>
      <c r="F365" s="15">
        <f>_xlfn.RANK.AVG(AA365,$AA$3:$AA$396,1)</f>
        <v>370</v>
      </c>
      <c r="G365" s="8">
        <v>4.3165469169616699</v>
      </c>
      <c r="H365" s="8">
        <v>-0.53013100461741802</v>
      </c>
      <c r="I365" s="8">
        <v>-2.7062943850707302</v>
      </c>
      <c r="J365" s="8">
        <v>-7.3591480190749996</v>
      </c>
      <c r="K365" s="8">
        <v>-6.9137753289693196</v>
      </c>
      <c r="L365" s="8">
        <v>-2.5343353802403801</v>
      </c>
      <c r="M365" s="8">
        <v>-7.1142323880435301</v>
      </c>
      <c r="N365" s="8">
        <v>-1.22223413002378</v>
      </c>
      <c r="O365" s="7" t="s">
        <v>393</v>
      </c>
      <c r="P365" s="7" t="s">
        <v>68</v>
      </c>
      <c r="Q365" s="7" t="s">
        <v>394</v>
      </c>
      <c r="R365" s="9">
        <v>0.87425656323127576</v>
      </c>
      <c r="S365" s="6">
        <v>1.2355627499999999</v>
      </c>
      <c r="T365" s="10">
        <f>IFERROR(_xlfn.RANK.AVG(G365,G$3:G$396,0),"")</f>
        <v>165</v>
      </c>
      <c r="U365" s="10">
        <f>IFERROR(_xlfn.RANK.AVG(H365,H$3:H$396,0),"")</f>
        <v>336</v>
      </c>
      <c r="V365" s="10">
        <f>IFERROR(_xlfn.RANK.AVG(I365,I$3:I$396,0),"")</f>
        <v>341</v>
      </c>
      <c r="W365" s="10">
        <f>IFERROR(_xlfn.RANK.AVG(J365,J$3:J$396,0),"")</f>
        <v>383</v>
      </c>
      <c r="X365" s="10">
        <f>IFERROR(_xlfn.RANK.AVG(K365,K$3:K$396,0),"")</f>
        <v>372</v>
      </c>
      <c r="Y365" s="10">
        <f>IFERROR(_xlfn.RANK.AVG(L365,L$3:L$396,0),"")</f>
        <v>328</v>
      </c>
      <c r="Z365" s="10">
        <f>IFERROR(_xlfn.RANK.AVG(M365,M$3:M$396,0),"")</f>
        <v>196</v>
      </c>
      <c r="AA365" s="13">
        <f>SUMPRODUCT($T$1:$Z$1,T365:Z365)</f>
        <v>292.10000000000002</v>
      </c>
    </row>
    <row r="366" spans="1:27">
      <c r="A366" s="7" t="s">
        <v>477</v>
      </c>
      <c r="B366" s="7" t="s">
        <v>478</v>
      </c>
      <c r="C366" s="16">
        <v>2.24564224</v>
      </c>
      <c r="D366" s="7" t="s">
        <v>479</v>
      </c>
      <c r="E366" s="7" t="s">
        <v>101</v>
      </c>
      <c r="F366" s="15">
        <f>_xlfn.RANK.AVG(AA366,$AA$3:$AA$396,1)</f>
        <v>378</v>
      </c>
      <c r="G366" s="8">
        <v>2.67337822914123</v>
      </c>
      <c r="H366" s="8">
        <v>0.31943949118828902</v>
      </c>
      <c r="I366" s="8">
        <v>-1.28142811357899</v>
      </c>
      <c r="J366" s="8">
        <v>-1.5093333539435301</v>
      </c>
      <c r="K366" s="8">
        <v>8.4249274573239497</v>
      </c>
      <c r="L366" s="8">
        <v>-3.62191270292967</v>
      </c>
      <c r="M366" s="8">
        <v>13.109667691751699</v>
      </c>
      <c r="N366" s="8">
        <v>91.323621274773998</v>
      </c>
      <c r="O366" s="7" t="s">
        <v>43</v>
      </c>
      <c r="P366" s="7" t="s">
        <v>32</v>
      </c>
      <c r="Q366" s="7" t="s">
        <v>480</v>
      </c>
      <c r="R366" s="9">
        <v>0.9356596161197549</v>
      </c>
      <c r="S366" s="6">
        <v>1.80703675</v>
      </c>
      <c r="T366" s="10">
        <f>IFERROR(_xlfn.RANK.AVG(G366,G$3:G$396,0),"")</f>
        <v>286</v>
      </c>
      <c r="U366" s="10">
        <f>IFERROR(_xlfn.RANK.AVG(H366,H$3:H$396,0),"")</f>
        <v>310</v>
      </c>
      <c r="V366" s="10">
        <f>IFERROR(_xlfn.RANK.AVG(I366,I$3:I$396,0),"")</f>
        <v>320</v>
      </c>
      <c r="W366" s="10">
        <f>IFERROR(_xlfn.RANK.AVG(J366,J$3:J$396,0),"")</f>
        <v>354</v>
      </c>
      <c r="X366" s="10">
        <f>IFERROR(_xlfn.RANK.AVG(K366,K$3:K$396,0),"")</f>
        <v>272</v>
      </c>
      <c r="Y366" s="10">
        <f>IFERROR(_xlfn.RANK.AVG(L366,L$3:L$396,0),"")</f>
        <v>342</v>
      </c>
      <c r="Z366" s="10">
        <f>IFERROR(_xlfn.RANK.AVG(M366,M$3:M$396,0),"")</f>
        <v>65</v>
      </c>
      <c r="AA366" s="13">
        <f>SUMPRODUCT($T$1:$Z$1,T366:Z366)</f>
        <v>303.75000000000006</v>
      </c>
    </row>
    <row r="367" spans="1:27">
      <c r="A367" s="17" t="s">
        <v>872</v>
      </c>
      <c r="B367" s="17" t="s">
        <v>873</v>
      </c>
      <c r="C367" s="18">
        <v>0.45016640000000002</v>
      </c>
      <c r="D367" s="17" t="s">
        <v>7</v>
      </c>
      <c r="E367" s="17" t="s">
        <v>119</v>
      </c>
      <c r="F367" s="19">
        <f>_xlfn.RANK.AVG(AA367,$AA$3:$AA$396,1)</f>
        <v>93</v>
      </c>
      <c r="G367" s="21">
        <v>0</v>
      </c>
      <c r="H367" s="8">
        <v>11.231399398359301</v>
      </c>
      <c r="I367" s="8">
        <v>21.777781733760101</v>
      </c>
      <c r="J367" s="8">
        <v>36.318407645462798</v>
      </c>
      <c r="K367" s="8">
        <v>40.273038903482899</v>
      </c>
      <c r="L367" s="8">
        <v>19.4767460799204</v>
      </c>
      <c r="M367" s="8">
        <v>-10.7690576441767</v>
      </c>
      <c r="N367" s="8"/>
      <c r="O367" s="17" t="s">
        <v>144</v>
      </c>
      <c r="P367" s="17"/>
      <c r="Q367" s="17" t="s">
        <v>145</v>
      </c>
      <c r="R367" s="21">
        <v>0.81791045880843183</v>
      </c>
      <c r="S367" s="22">
        <v>1.2366109999999999</v>
      </c>
      <c r="T367" s="23">
        <f>IFERROR(_xlfn.RANK.AVG(G367,G$3:G$396,0),"")</f>
        <v>372</v>
      </c>
      <c r="U367" s="23">
        <f>IFERROR(_xlfn.RANK.AVG(H367,H$3:H$396,0),"")</f>
        <v>19</v>
      </c>
      <c r="V367" s="23">
        <f>IFERROR(_xlfn.RANK.AVG(I367,I$3:I$396,0),"")</f>
        <v>17</v>
      </c>
      <c r="W367" s="23">
        <f>IFERROR(_xlfn.RANK.AVG(J367,J$3:J$396,0),"")</f>
        <v>33</v>
      </c>
      <c r="X367" s="23">
        <f>IFERROR(_xlfn.RANK.AVG(K367,K$3:K$396,0),"")</f>
        <v>69</v>
      </c>
      <c r="Y367" s="23">
        <f>IFERROR(_xlfn.RANK.AVG(L367,L$3:L$396,0),"")</f>
        <v>27</v>
      </c>
      <c r="Z367" s="23">
        <f>IFERROR(_xlfn.RANK.AVG(M367,M$3:M$396,0),"")</f>
        <v>213</v>
      </c>
      <c r="AA367" s="24">
        <f>SUMPRODUCT($T$1:$Z$1,T367:Z367)</f>
        <v>140.5</v>
      </c>
    </row>
    <row r="368" spans="1:27">
      <c r="A368" s="17" t="s">
        <v>810</v>
      </c>
      <c r="B368" s="17" t="s">
        <v>811</v>
      </c>
      <c r="C368" s="18">
        <v>0.69367219199999997</v>
      </c>
      <c r="D368" s="17" t="s">
        <v>7</v>
      </c>
      <c r="E368" s="17" t="s">
        <v>28</v>
      </c>
      <c r="F368" s="19">
        <f>_xlfn.RANK.AVG(AA368,$AA$3:$AA$396,1)</f>
        <v>97</v>
      </c>
      <c r="G368" s="21">
        <v>0</v>
      </c>
      <c r="H368" s="8">
        <v>17.795082194838201</v>
      </c>
      <c r="I368" s="8">
        <v>34.934799308170497</v>
      </c>
      <c r="J368" s="8">
        <v>39.729923765700001</v>
      </c>
      <c r="K368" s="8">
        <v>43.503650519150398</v>
      </c>
      <c r="L368" s="8">
        <v>33.923701898565398</v>
      </c>
      <c r="M368" s="8">
        <v>-48.7620526591284</v>
      </c>
      <c r="N368" s="8">
        <v>-47.663505372061501</v>
      </c>
      <c r="O368" s="17" t="s">
        <v>144</v>
      </c>
      <c r="P368" s="17"/>
      <c r="Q368" s="17" t="s">
        <v>145</v>
      </c>
      <c r="R368" s="21">
        <v>0.50932644105136182</v>
      </c>
      <c r="S368" s="22">
        <v>27.324952</v>
      </c>
      <c r="T368" s="23">
        <f>IFERROR(_xlfn.RANK.AVG(G368,G$3:G$396,0),"")</f>
        <v>372</v>
      </c>
      <c r="U368" s="23">
        <f>IFERROR(_xlfn.RANK.AVG(H368,H$3:H$396,0),"")</f>
        <v>7</v>
      </c>
      <c r="V368" s="23">
        <f>IFERROR(_xlfn.RANK.AVG(I368,I$3:I$396,0),"")</f>
        <v>8</v>
      </c>
      <c r="W368" s="23">
        <f>IFERROR(_xlfn.RANK.AVG(J368,J$3:J$396,0),"")</f>
        <v>27</v>
      </c>
      <c r="X368" s="23">
        <f>IFERROR(_xlfn.RANK.AVG(K368,K$3:K$396,0),"")</f>
        <v>57</v>
      </c>
      <c r="Y368" s="23">
        <f>IFERROR(_xlfn.RANK.AVG(L368,L$3:L$396,0),"")</f>
        <v>8</v>
      </c>
      <c r="Z368" s="23">
        <f>IFERROR(_xlfn.RANK.AVG(M368,M$3:M$396,0),"")</f>
        <v>383</v>
      </c>
      <c r="AA368" s="24">
        <f>SUMPRODUCT($T$1:$Z$1,T368:Z368)</f>
        <v>143.1</v>
      </c>
    </row>
    <row r="369" spans="1:27">
      <c r="A369" s="17" t="s">
        <v>768</v>
      </c>
      <c r="B369" s="17" t="s">
        <v>769</v>
      </c>
      <c r="C369" s="18">
        <v>0.80961907200000005</v>
      </c>
      <c r="D369" s="17" t="s">
        <v>7</v>
      </c>
      <c r="E369" s="17" t="s">
        <v>28</v>
      </c>
      <c r="F369" s="19">
        <f>_xlfn.RANK.AVG(AA369,$AA$3:$AA$396,1)</f>
        <v>102</v>
      </c>
      <c r="G369" s="21">
        <v>0</v>
      </c>
      <c r="H369" s="8">
        <v>7.0600641986633201</v>
      </c>
      <c r="I369" s="8">
        <v>17.5925861538195</v>
      </c>
      <c r="J369" s="8">
        <v>50.518516257957202</v>
      </c>
      <c r="K369" s="8">
        <v>54.642307183424599</v>
      </c>
      <c r="L369" s="8">
        <v>17.4566508147246</v>
      </c>
      <c r="M369" s="8">
        <v>-28.2002501711839</v>
      </c>
      <c r="N369" s="8">
        <v>3.0044211470578799</v>
      </c>
      <c r="O369" s="17" t="s">
        <v>144</v>
      </c>
      <c r="P369" s="17"/>
      <c r="Q369" s="17" t="s">
        <v>145</v>
      </c>
      <c r="R369" s="21">
        <v>0.68005355641057086</v>
      </c>
      <c r="S369" s="22">
        <v>4.9869579999999996</v>
      </c>
      <c r="T369" s="23">
        <f>IFERROR(_xlfn.RANK.AVG(G369,G$3:G$396,0),"")</f>
        <v>372</v>
      </c>
      <c r="U369" s="23">
        <f>IFERROR(_xlfn.RANK.AVG(H369,H$3:H$396,0),"")</f>
        <v>55</v>
      </c>
      <c r="V369" s="23">
        <f>IFERROR(_xlfn.RANK.AVG(I369,I$3:I$396,0),"")</f>
        <v>27</v>
      </c>
      <c r="W369" s="23">
        <f>IFERROR(_xlfn.RANK.AVG(J369,J$3:J$396,0),"")</f>
        <v>17</v>
      </c>
      <c r="X369" s="23">
        <f>IFERROR(_xlfn.RANK.AVG(K369,K$3:K$396,0),"")</f>
        <v>36</v>
      </c>
      <c r="Y369" s="23">
        <f>IFERROR(_xlfn.RANK.AVG(L369,L$3:L$396,0),"")</f>
        <v>34</v>
      </c>
      <c r="Z369" s="23">
        <f>IFERROR(_xlfn.RANK.AVG(M369,M$3:M$396,0),"")</f>
        <v>339</v>
      </c>
      <c r="AA369" s="24">
        <f>SUMPRODUCT($T$1:$Z$1,T369:Z369)</f>
        <v>145.79999999999998</v>
      </c>
    </row>
    <row r="370" spans="1:27">
      <c r="A370" s="17" t="s">
        <v>952</v>
      </c>
      <c r="B370" s="17" t="s">
        <v>953</v>
      </c>
      <c r="C370" s="18">
        <v>0.17657251199999999</v>
      </c>
      <c r="D370" s="17" t="s">
        <v>7</v>
      </c>
      <c r="E370" s="17" t="s">
        <v>28</v>
      </c>
      <c r="F370" s="19">
        <f>_xlfn.RANK.AVG(AA370,$AA$3:$AA$396,1)</f>
        <v>113</v>
      </c>
      <c r="G370" s="21">
        <v>0</v>
      </c>
      <c r="H370" s="8">
        <v>-0.88105643588378701</v>
      </c>
      <c r="I370" s="8">
        <v>118.446608009522</v>
      </c>
      <c r="J370" s="8">
        <v>396.46953623392199</v>
      </c>
      <c r="K370" s="8">
        <v>78.571429923007798</v>
      </c>
      <c r="L370" s="8">
        <v>125</v>
      </c>
      <c r="M370" s="8">
        <v>-36.871434161808502</v>
      </c>
      <c r="N370" s="8">
        <v>-68.097697771655604</v>
      </c>
      <c r="O370" s="17" t="s">
        <v>144</v>
      </c>
      <c r="P370" s="17"/>
      <c r="Q370" s="17" t="s">
        <v>145</v>
      </c>
      <c r="R370" s="21">
        <v>0.57397958066551802</v>
      </c>
      <c r="S370" s="22">
        <v>10.009600000000001</v>
      </c>
      <c r="T370" s="23">
        <f>IFERROR(_xlfn.RANK.AVG(G370,G$3:G$396,0),"")</f>
        <v>372</v>
      </c>
      <c r="U370" s="23">
        <f>IFERROR(_xlfn.RANK.AVG(H370,H$3:H$396,0),"")</f>
        <v>346</v>
      </c>
      <c r="V370" s="23">
        <f>IFERROR(_xlfn.RANK.AVG(I370,I$3:I$396,0),"")</f>
        <v>1</v>
      </c>
      <c r="W370" s="23">
        <f>IFERROR(_xlfn.RANK.AVG(J370,J$3:J$396,0),"")</f>
        <v>1</v>
      </c>
      <c r="X370" s="23">
        <f>IFERROR(_xlfn.RANK.AVG(K370,K$3:K$396,0),"")</f>
        <v>14</v>
      </c>
      <c r="Y370" s="23">
        <f>IFERROR(_xlfn.RANK.AVG(L370,L$3:L$396,0),"")</f>
        <v>1</v>
      </c>
      <c r="Z370" s="23">
        <f>IFERROR(_xlfn.RANK.AVG(M370,M$3:M$396,0),"")</f>
        <v>367</v>
      </c>
      <c r="AA370" s="24">
        <f>SUMPRODUCT($T$1:$Z$1,T370:Z370)</f>
        <v>148.5</v>
      </c>
    </row>
    <row r="371" spans="1:27">
      <c r="A371" s="17" t="s">
        <v>403</v>
      </c>
      <c r="B371" s="17" t="s">
        <v>404</v>
      </c>
      <c r="C371" s="18">
        <v>3.0592243200000002</v>
      </c>
      <c r="D371" s="17" t="s">
        <v>7</v>
      </c>
      <c r="E371" s="17" t="s">
        <v>8</v>
      </c>
      <c r="F371" s="19">
        <f>_xlfn.RANK.AVG(AA371,$AA$3:$AA$396,1)</f>
        <v>123</v>
      </c>
      <c r="G371" s="21">
        <v>0</v>
      </c>
      <c r="H371" s="8">
        <v>5.55413872688115</v>
      </c>
      <c r="I371" s="8">
        <v>22.811195442902498</v>
      </c>
      <c r="J371" s="8">
        <v>28.1143318976372</v>
      </c>
      <c r="K371" s="8">
        <v>24.404222564733001</v>
      </c>
      <c r="L371" s="8">
        <v>26.892312856820901</v>
      </c>
      <c r="M371" s="8">
        <v>-39.763709989083601</v>
      </c>
      <c r="N371" s="8">
        <v>-14.178700386087201</v>
      </c>
      <c r="O371" s="17" t="s">
        <v>144</v>
      </c>
      <c r="P371" s="17"/>
      <c r="Q371" s="17" t="s">
        <v>145</v>
      </c>
      <c r="R371" s="21">
        <v>0.58273284774144796</v>
      </c>
      <c r="S371" s="22">
        <v>53.770276000000003</v>
      </c>
      <c r="T371" s="23">
        <f>IFERROR(_xlfn.RANK.AVG(G371,G$3:G$396,0),"")</f>
        <v>372</v>
      </c>
      <c r="U371" s="23">
        <f>IFERROR(_xlfn.RANK.AVG(H371,H$3:H$396,0),"")</f>
        <v>87</v>
      </c>
      <c r="V371" s="23">
        <f>IFERROR(_xlfn.RANK.AVG(I371,I$3:I$396,0),"")</f>
        <v>15</v>
      </c>
      <c r="W371" s="23">
        <f>IFERROR(_xlfn.RANK.AVG(J371,J$3:J$396,0),"")</f>
        <v>49</v>
      </c>
      <c r="X371" s="23">
        <f>IFERROR(_xlfn.RANK.AVG(K371,K$3:K$396,0),"")</f>
        <v>143</v>
      </c>
      <c r="Y371" s="23">
        <f>IFERROR(_xlfn.RANK.AVG(L371,L$3:L$396,0),"")</f>
        <v>11</v>
      </c>
      <c r="Z371" s="23">
        <f>IFERROR(_xlfn.RANK.AVG(M371,M$3:M$396,0),"")</f>
        <v>373</v>
      </c>
      <c r="AA371" s="24">
        <f>SUMPRODUCT($T$1:$Z$1,T371:Z371)</f>
        <v>158.30000000000001</v>
      </c>
    </row>
    <row r="372" spans="1:27">
      <c r="A372" s="17" t="s">
        <v>524</v>
      </c>
      <c r="B372" s="17" t="s">
        <v>525</v>
      </c>
      <c r="C372" s="18">
        <v>1.8989503999999999</v>
      </c>
      <c r="D372" s="17" t="s">
        <v>78</v>
      </c>
      <c r="E372" s="17" t="s">
        <v>28</v>
      </c>
      <c r="F372" s="19">
        <f>_xlfn.RANK.AVG(AA372,$AA$3:$AA$396,1)</f>
        <v>129</v>
      </c>
      <c r="G372" s="20">
        <v>0.61957871913909901</v>
      </c>
      <c r="H372" s="8">
        <v>19.049120890565099</v>
      </c>
      <c r="I372" s="8">
        <v>13.5398277901052</v>
      </c>
      <c r="J372" s="8">
        <v>22.568035181785302</v>
      </c>
      <c r="K372" s="8">
        <v>23.901916238005398</v>
      </c>
      <c r="L372" s="8">
        <v>12.7209811330971</v>
      </c>
      <c r="M372" s="8">
        <v>-28.739676312230799</v>
      </c>
      <c r="N372" s="8">
        <v>-40.105584617466199</v>
      </c>
      <c r="O372" s="17" t="s">
        <v>402</v>
      </c>
      <c r="P372" s="17"/>
      <c r="Q372" s="17" t="s">
        <v>80</v>
      </c>
      <c r="R372" s="21">
        <v>0.69049685337263345</v>
      </c>
      <c r="S372" s="22">
        <v>3.4899425000000002</v>
      </c>
      <c r="T372" s="23">
        <f>IFERROR(_xlfn.RANK.AVG(G372,G$3:G$396,0),"")</f>
        <v>344</v>
      </c>
      <c r="U372" s="23">
        <f>IFERROR(_xlfn.RANK.AVG(H372,H$3:H$396,0),"")</f>
        <v>6</v>
      </c>
      <c r="V372" s="23">
        <f>IFERROR(_xlfn.RANK.AVG(I372,I$3:I$396,0),"")</f>
        <v>42</v>
      </c>
      <c r="W372" s="23">
        <f>IFERROR(_xlfn.RANK.AVG(J372,J$3:J$396,0),"")</f>
        <v>76</v>
      </c>
      <c r="X372" s="23">
        <f>IFERROR(_xlfn.RANK.AVG(K372,K$3:K$396,0),"")</f>
        <v>147</v>
      </c>
      <c r="Y372" s="23">
        <f>IFERROR(_xlfn.RANK.AVG(L372,L$3:L$396,0),"")</f>
        <v>54</v>
      </c>
      <c r="Z372" s="23">
        <f>IFERROR(_xlfn.RANK.AVG(M372,M$3:M$396,0),"")</f>
        <v>341</v>
      </c>
      <c r="AA372" s="24">
        <f>SUMPRODUCT($T$1:$Z$1,T372:Z372)</f>
        <v>160.1</v>
      </c>
    </row>
    <row r="373" spans="1:27">
      <c r="A373" s="17" t="s">
        <v>947</v>
      </c>
      <c r="B373" s="17" t="s">
        <v>948</v>
      </c>
      <c r="C373" s="18">
        <v>0.206053984</v>
      </c>
      <c r="D373" s="17" t="s">
        <v>7</v>
      </c>
      <c r="E373" s="17" t="s">
        <v>119</v>
      </c>
      <c r="F373" s="19">
        <f>_xlfn.RANK.AVG(AA373,$AA$3:$AA$396,1)</f>
        <v>133</v>
      </c>
      <c r="G373" s="21">
        <v>0</v>
      </c>
      <c r="H373" s="8">
        <v>0.93458302104956203</v>
      </c>
      <c r="I373" s="8">
        <v>12.2661155843372</v>
      </c>
      <c r="J373" s="8">
        <v>53.409094449656102</v>
      </c>
      <c r="K373" s="8">
        <v>84.931505283420904</v>
      </c>
      <c r="L373" s="8">
        <v>17.136658112215201</v>
      </c>
      <c r="M373" s="8">
        <v>-32.9192550630924</v>
      </c>
      <c r="N373" s="8">
        <v>-29.700953678051299</v>
      </c>
      <c r="O373" s="17" t="s">
        <v>402</v>
      </c>
      <c r="P373" s="17"/>
      <c r="Q373" s="17" t="s">
        <v>0</v>
      </c>
      <c r="R373" s="21">
        <v>0.64209276971973972</v>
      </c>
      <c r="S373" s="22">
        <v>1.6300546250000001</v>
      </c>
      <c r="T373" s="23">
        <f>IFERROR(_xlfn.RANK.AVG(G373,G$3:G$396,0),"")</f>
        <v>372</v>
      </c>
      <c r="U373" s="23">
        <f>IFERROR(_xlfn.RANK.AVG(H373,H$3:H$396,0),"")</f>
        <v>276</v>
      </c>
      <c r="V373" s="23">
        <f>IFERROR(_xlfn.RANK.AVG(I373,I$3:I$396,0),"")</f>
        <v>49</v>
      </c>
      <c r="W373" s="23">
        <f>IFERROR(_xlfn.RANK.AVG(J373,J$3:J$396,0),"")</f>
        <v>15</v>
      </c>
      <c r="X373" s="23">
        <f>IFERROR(_xlfn.RANK.AVG(K373,K$3:K$396,0),"")</f>
        <v>11</v>
      </c>
      <c r="Y373" s="23">
        <f>IFERROR(_xlfn.RANK.AVG(L373,L$3:L$396,0),"")</f>
        <v>36</v>
      </c>
      <c r="Z373" s="23">
        <f>IFERROR(_xlfn.RANK.AVG(M373,M$3:M$396,0),"")</f>
        <v>356</v>
      </c>
      <c r="AA373" s="24">
        <f>SUMPRODUCT($T$1:$Z$1,T373:Z373)</f>
        <v>161.55000000000001</v>
      </c>
    </row>
    <row r="374" spans="1:27">
      <c r="A374" s="17" t="s">
        <v>407</v>
      </c>
      <c r="B374" s="17" t="s">
        <v>408</v>
      </c>
      <c r="C374" s="18">
        <v>3.0402334720000002</v>
      </c>
      <c r="D374" s="17" t="s">
        <v>7</v>
      </c>
      <c r="E374" s="17" t="s">
        <v>8</v>
      </c>
      <c r="F374" s="19">
        <f>_xlfn.RANK.AVG(AA374,$AA$3:$AA$396,1)</f>
        <v>147</v>
      </c>
      <c r="G374" s="21">
        <v>0</v>
      </c>
      <c r="H374" s="8">
        <v>15.169137566914699</v>
      </c>
      <c r="I374" s="8">
        <v>10.665313989389601</v>
      </c>
      <c r="J374" s="8">
        <v>21.868019789062998</v>
      </c>
      <c r="K374" s="8">
        <v>41.861988297993697</v>
      </c>
      <c r="L374" s="8">
        <v>11.400825718159201</v>
      </c>
      <c r="M374" s="8">
        <v>-28.0611100185744</v>
      </c>
      <c r="N374" s="8">
        <v>19.634965905681501</v>
      </c>
      <c r="O374" s="17" t="s">
        <v>144</v>
      </c>
      <c r="P374" s="17"/>
      <c r="Q374" s="17" t="s">
        <v>0</v>
      </c>
      <c r="R374" s="21">
        <v>0.69951849702640168</v>
      </c>
      <c r="S374" s="22">
        <v>36.253708000000003</v>
      </c>
      <c r="T374" s="23">
        <f>IFERROR(_xlfn.RANK.AVG(G374,G$3:G$396,0),"")</f>
        <v>372</v>
      </c>
      <c r="U374" s="23">
        <f>IFERROR(_xlfn.RANK.AVG(H374,H$3:H$396,0),"")</f>
        <v>10</v>
      </c>
      <c r="V374" s="23">
        <f>IFERROR(_xlfn.RANK.AVG(I374,I$3:I$396,0),"")</f>
        <v>69</v>
      </c>
      <c r="W374" s="23">
        <f>IFERROR(_xlfn.RANK.AVG(J374,J$3:J$396,0),"")</f>
        <v>78</v>
      </c>
      <c r="X374" s="23">
        <f>IFERROR(_xlfn.RANK.AVG(K374,K$3:K$396,0),"")</f>
        <v>62</v>
      </c>
      <c r="Y374" s="23">
        <f>IFERROR(_xlfn.RANK.AVG(L374,L$3:L$396,0),"")</f>
        <v>65</v>
      </c>
      <c r="Z374" s="23">
        <f>IFERROR(_xlfn.RANK.AVG(M374,M$3:M$396,0),"")</f>
        <v>337</v>
      </c>
      <c r="AA374" s="24">
        <f>SUMPRODUCT($T$1:$Z$1,T374:Z374)</f>
        <v>172.04999999999998</v>
      </c>
    </row>
    <row r="375" spans="1:27">
      <c r="A375" s="7" t="s">
        <v>673</v>
      </c>
      <c r="B375" s="7" t="s">
        <v>674</v>
      </c>
      <c r="C375" s="16">
        <v>1.205322496</v>
      </c>
      <c r="D375" s="7" t="s">
        <v>78</v>
      </c>
      <c r="E375" s="7" t="s">
        <v>101</v>
      </c>
      <c r="F375" s="15">
        <f>_xlfn.RANK.AVG(AA375,$AA$3:$AA$396,1)</f>
        <v>382</v>
      </c>
      <c r="G375" s="8">
        <v>2.7421760559082</v>
      </c>
      <c r="H375" s="8">
        <v>2.0286342358534699</v>
      </c>
      <c r="I375" s="8">
        <v>6.4290029333347001E-2</v>
      </c>
      <c r="J375" s="8">
        <v>-8.3769142595973793</v>
      </c>
      <c r="K375" s="8">
        <v>8.3623816976829701</v>
      </c>
      <c r="L375" s="8">
        <v>-1.5212181035249699</v>
      </c>
      <c r="M375" s="8">
        <v>-14.201094255632301</v>
      </c>
      <c r="N375" s="8">
        <v>-13.568529403095299</v>
      </c>
      <c r="O375" s="7" t="s">
        <v>43</v>
      </c>
      <c r="P375" s="7" t="s">
        <v>68</v>
      </c>
      <c r="Q375" s="7" t="s">
        <v>80</v>
      </c>
      <c r="R375" s="9">
        <v>0.82157012452162514</v>
      </c>
      <c r="S375" s="6">
        <v>1.8956550000000001</v>
      </c>
      <c r="T375" s="10">
        <f>IFERROR(_xlfn.RANK.AVG(G375,G$3:G$396,0),"")</f>
        <v>282</v>
      </c>
      <c r="U375" s="10">
        <f>IFERROR(_xlfn.RANK.AVG(H375,H$3:H$396,0),"")</f>
        <v>224</v>
      </c>
      <c r="V375" s="10">
        <f>IFERROR(_xlfn.RANK.AVG(I375,I$3:I$396,0),"")</f>
        <v>297</v>
      </c>
      <c r="W375" s="10">
        <f>IFERROR(_xlfn.RANK.AVG(J375,J$3:J$396,0),"")</f>
        <v>389</v>
      </c>
      <c r="X375" s="10">
        <f>IFERROR(_xlfn.RANK.AVG(K375,K$3:K$396,0),"")</f>
        <v>274</v>
      </c>
      <c r="Y375" s="10">
        <f>IFERROR(_xlfn.RANK.AVG(L375,L$3:L$396,0),"")</f>
        <v>314</v>
      </c>
      <c r="Z375" s="10">
        <f>IFERROR(_xlfn.RANK.AVG(M375,M$3:M$396,0),"")</f>
        <v>249</v>
      </c>
      <c r="AA375" s="13">
        <f>SUMPRODUCT($T$1:$Z$1,T375:Z375)</f>
        <v>309.14999999999998</v>
      </c>
    </row>
    <row r="376" spans="1:27">
      <c r="A376" s="17" t="s">
        <v>311</v>
      </c>
      <c r="B376" s="17" t="s">
        <v>312</v>
      </c>
      <c r="C376" s="18">
        <v>4.2905087999999996</v>
      </c>
      <c r="D376" s="17" t="s">
        <v>7</v>
      </c>
      <c r="E376" s="17" t="s">
        <v>119</v>
      </c>
      <c r="F376" s="19">
        <f>_xlfn.RANK.AVG(AA376,$AA$3:$AA$396,1)</f>
        <v>155</v>
      </c>
      <c r="G376" s="21">
        <v>0</v>
      </c>
      <c r="H376" s="8">
        <v>3.8738283052653002</v>
      </c>
      <c r="I376" s="8">
        <v>7.8735682141878103</v>
      </c>
      <c r="J376" s="8">
        <v>30.528513966520499</v>
      </c>
      <c r="K376" s="8">
        <v>90.5583729019408</v>
      </c>
      <c r="L376" s="8">
        <v>9.4460692435410607</v>
      </c>
      <c r="M376" s="8">
        <v>-15.523386369397601</v>
      </c>
      <c r="N376" s="8">
        <v>-14.2387689700228</v>
      </c>
      <c r="O376" s="17" t="s">
        <v>144</v>
      </c>
      <c r="P376" s="17"/>
      <c r="Q376" s="17" t="s">
        <v>145</v>
      </c>
      <c r="R376" s="21">
        <v>0.78437109144975448</v>
      </c>
      <c r="S376" s="22">
        <v>72.379655999999997</v>
      </c>
      <c r="T376" s="23">
        <f>IFERROR(_xlfn.RANK.AVG(G376,G$3:G$396,0),"")</f>
        <v>372</v>
      </c>
      <c r="U376" s="23">
        <f>IFERROR(_xlfn.RANK.AVG(H376,H$3:H$396,0),"")</f>
        <v>148</v>
      </c>
      <c r="V376" s="23">
        <f>IFERROR(_xlfn.RANK.AVG(I376,I$3:I$396,0),"")</f>
        <v>126</v>
      </c>
      <c r="W376" s="23">
        <f>IFERROR(_xlfn.RANK.AVG(J376,J$3:J$396,0),"")</f>
        <v>42</v>
      </c>
      <c r="X376" s="23">
        <f>IFERROR(_xlfn.RANK.AVG(K376,K$3:K$396,0),"")</f>
        <v>10</v>
      </c>
      <c r="Y376" s="23">
        <f>IFERROR(_xlfn.RANK.AVG(L376,L$3:L$396,0),"")</f>
        <v>87</v>
      </c>
      <c r="Z376" s="23">
        <f>IFERROR(_xlfn.RANK.AVG(M376,M$3:M$396,0),"")</f>
        <v>265</v>
      </c>
      <c r="AA376" s="24">
        <f>SUMPRODUCT($T$1:$Z$1,T376:Z376)</f>
        <v>179.1</v>
      </c>
    </row>
    <row r="377" spans="1:27">
      <c r="A377" s="17" t="s">
        <v>911</v>
      </c>
      <c r="B377" s="17" t="s">
        <v>912</v>
      </c>
      <c r="C377" s="18">
        <v>0.32745056</v>
      </c>
      <c r="D377" s="17" t="s">
        <v>7</v>
      </c>
      <c r="E377" s="17" t="s">
        <v>119</v>
      </c>
      <c r="F377" s="19">
        <f>_xlfn.RANK.AVG(AA377,$AA$3:$AA$396,1)</f>
        <v>163</v>
      </c>
      <c r="G377" s="21">
        <v>0</v>
      </c>
      <c r="H377" s="8">
        <v>8.2603237336481801</v>
      </c>
      <c r="I377" s="8">
        <v>10.1910792817411</v>
      </c>
      <c r="J377" s="8">
        <v>24.103298119215999</v>
      </c>
      <c r="K377" s="8">
        <v>19.475136629656902</v>
      </c>
      <c r="L377" s="8">
        <v>9.6324431546942506</v>
      </c>
      <c r="M377" s="8">
        <v>-37.635186085788497</v>
      </c>
      <c r="N377" s="8">
        <v>-44.556834308887296</v>
      </c>
      <c r="O377" s="17" t="s">
        <v>144</v>
      </c>
      <c r="P377" s="17"/>
      <c r="Q377" s="17" t="s">
        <v>145</v>
      </c>
      <c r="R377" s="21">
        <v>0.60320777730042274</v>
      </c>
      <c r="S377" s="22">
        <v>2.9822715</v>
      </c>
      <c r="T377" s="23">
        <f>IFERROR(_xlfn.RANK.AVG(G377,G$3:G$396,0),"")</f>
        <v>372</v>
      </c>
      <c r="U377" s="23">
        <f>IFERROR(_xlfn.RANK.AVG(H377,H$3:H$396,0),"")</f>
        <v>34</v>
      </c>
      <c r="V377" s="23">
        <f>IFERROR(_xlfn.RANK.AVG(I377,I$3:I$396,0),"")</f>
        <v>80</v>
      </c>
      <c r="W377" s="23">
        <f>IFERROR(_xlfn.RANK.AVG(J377,J$3:J$396,0),"")</f>
        <v>67</v>
      </c>
      <c r="X377" s="23">
        <f>IFERROR(_xlfn.RANK.AVG(K377,K$3:K$396,0),"")</f>
        <v>184</v>
      </c>
      <c r="Y377" s="23">
        <f>IFERROR(_xlfn.RANK.AVG(L377,L$3:L$396,0),"")</f>
        <v>83</v>
      </c>
      <c r="Z377" s="23">
        <f>IFERROR(_xlfn.RANK.AVG(M377,M$3:M$396,0),"")</f>
        <v>370</v>
      </c>
      <c r="AA377" s="24">
        <f>SUMPRODUCT($T$1:$Z$1,T377:Z377)</f>
        <v>181.9</v>
      </c>
    </row>
    <row r="378" spans="1:27">
      <c r="A378" s="17" t="s">
        <v>544</v>
      </c>
      <c r="B378" s="17" t="s">
        <v>545</v>
      </c>
      <c r="C378" s="18">
        <v>1.7877780480000001</v>
      </c>
      <c r="D378" s="17" t="s">
        <v>7</v>
      </c>
      <c r="E378" s="17" t="s">
        <v>28</v>
      </c>
      <c r="F378" s="19">
        <f>_xlfn.RANK.AVG(AA378,$AA$3:$AA$396,1)</f>
        <v>166</v>
      </c>
      <c r="G378" s="21">
        <v>0</v>
      </c>
      <c r="H378" s="8">
        <v>6.1719857046733901</v>
      </c>
      <c r="I378" s="8">
        <v>10.143890933685601</v>
      </c>
      <c r="J378" s="8">
        <v>16.692077386891601</v>
      </c>
      <c r="K378" s="8">
        <v>29.635900725172</v>
      </c>
      <c r="L378" s="8">
        <v>14.3390592013793</v>
      </c>
      <c r="M378" s="8">
        <v>-8.7253005315909995</v>
      </c>
      <c r="N378" s="8">
        <v>1.4939437566082301</v>
      </c>
      <c r="O378" s="17" t="s">
        <v>144</v>
      </c>
      <c r="P378" s="17"/>
      <c r="Q378" s="17" t="s">
        <v>145</v>
      </c>
      <c r="R378" s="21">
        <v>0.89063408632732965</v>
      </c>
      <c r="S378" s="22">
        <v>14.522520999999999</v>
      </c>
      <c r="T378" s="23">
        <f>IFERROR(_xlfn.RANK.AVG(G378,G$3:G$396,0),"")</f>
        <v>372</v>
      </c>
      <c r="U378" s="23">
        <f>IFERROR(_xlfn.RANK.AVG(H378,H$3:H$396,0),"")</f>
        <v>72</v>
      </c>
      <c r="V378" s="23">
        <f>IFERROR(_xlfn.RANK.AVG(I378,I$3:I$396,0),"")</f>
        <v>81</v>
      </c>
      <c r="W378" s="23">
        <f>IFERROR(_xlfn.RANK.AVG(J378,J$3:J$396,0),"")</f>
        <v>118</v>
      </c>
      <c r="X378" s="23">
        <f>IFERROR(_xlfn.RANK.AVG(K378,K$3:K$396,0),"")</f>
        <v>110</v>
      </c>
      <c r="Y378" s="23">
        <f>IFERROR(_xlfn.RANK.AVG(L378,L$3:L$396,0),"")</f>
        <v>45</v>
      </c>
      <c r="Z378" s="23">
        <f>IFERROR(_xlfn.RANK.AVG(M378,M$3:M$396,0),"")</f>
        <v>200</v>
      </c>
      <c r="AA378" s="24">
        <f>SUMPRODUCT($T$1:$Z$1,T378:Z378)</f>
        <v>182.7</v>
      </c>
    </row>
    <row r="379" spans="1:27">
      <c r="A379" s="17" t="s">
        <v>714</v>
      </c>
      <c r="B379" s="17" t="s">
        <v>715</v>
      </c>
      <c r="C379" s="18">
        <v>0.96934956800000005</v>
      </c>
      <c r="D379" s="17" t="s">
        <v>7</v>
      </c>
      <c r="E379" s="17" t="s">
        <v>119</v>
      </c>
      <c r="F379" s="19">
        <f>_xlfn.RANK.AVG(AA379,$AA$3:$AA$396,1)</f>
        <v>176</v>
      </c>
      <c r="G379" s="21">
        <v>0</v>
      </c>
      <c r="H379" s="8">
        <v>7.7625494718538599</v>
      </c>
      <c r="I379" s="8">
        <v>9.6399530406760405</v>
      </c>
      <c r="J379" s="8">
        <v>17.412930661352998</v>
      </c>
      <c r="K379" s="8">
        <v>49.841258644187</v>
      </c>
      <c r="L379" s="8">
        <v>4.7724677089695096</v>
      </c>
      <c r="M379" s="8">
        <v>-17.7093374361624</v>
      </c>
      <c r="N379" s="8">
        <v>-25.3329617038032</v>
      </c>
      <c r="O379" s="17" t="s">
        <v>144</v>
      </c>
      <c r="P379" s="17"/>
      <c r="Q379" s="17" t="s">
        <v>145</v>
      </c>
      <c r="R379" s="21">
        <v>0.7999999515080839</v>
      </c>
      <c r="S379" s="22">
        <v>12.753107999999999</v>
      </c>
      <c r="T379" s="23">
        <f>IFERROR(_xlfn.RANK.AVG(G379,G$3:G$396,0),"")</f>
        <v>372</v>
      </c>
      <c r="U379" s="23">
        <f>IFERROR(_xlfn.RANK.AVG(H379,H$3:H$396,0),"")</f>
        <v>44</v>
      </c>
      <c r="V379" s="23">
        <f>IFERROR(_xlfn.RANK.AVG(I379,I$3:I$396,0),"")</f>
        <v>92</v>
      </c>
      <c r="W379" s="23">
        <f>IFERROR(_xlfn.RANK.AVG(J379,J$3:J$396,0),"")</f>
        <v>110</v>
      </c>
      <c r="X379" s="23">
        <f>IFERROR(_xlfn.RANK.AVG(K379,K$3:K$396,0),"")</f>
        <v>46</v>
      </c>
      <c r="Y379" s="23">
        <f>IFERROR(_xlfn.RANK.AVG(L379,L$3:L$396,0),"")</f>
        <v>175</v>
      </c>
      <c r="Z379" s="23">
        <f>IFERROR(_xlfn.RANK.AVG(M379,M$3:M$396,0),"")</f>
        <v>278</v>
      </c>
      <c r="AA379" s="24">
        <f>SUMPRODUCT($T$1:$Z$1,T379:Z379)</f>
        <v>189.25000000000003</v>
      </c>
    </row>
    <row r="380" spans="1:27">
      <c r="A380" s="7" t="s">
        <v>192</v>
      </c>
      <c r="B380" s="7" t="s">
        <v>193</v>
      </c>
      <c r="C380" s="16">
        <v>7.1996446719999998</v>
      </c>
      <c r="D380" s="7" t="s">
        <v>42</v>
      </c>
      <c r="E380" s="7" t="s">
        <v>101</v>
      </c>
      <c r="F380" s="15">
        <f>_xlfn.RANK.AVG(AA380,$AA$3:$AA$396,1)</f>
        <v>384</v>
      </c>
      <c r="G380" s="8">
        <v>3.3121018409728999</v>
      </c>
      <c r="H380" s="8">
        <v>-3.8073484784028602</v>
      </c>
      <c r="I380" s="8">
        <v>-8.4354404110412506</v>
      </c>
      <c r="J380" s="8">
        <v>-1.4469606873812499</v>
      </c>
      <c r="K380" s="8">
        <v>25.255664948291798</v>
      </c>
      <c r="L380" s="8">
        <v>-9.9822560795667794</v>
      </c>
      <c r="M380" s="8">
        <v>-14.623542463003799</v>
      </c>
      <c r="N380" s="8">
        <v>27.670866812074902</v>
      </c>
      <c r="O380" s="7" t="s">
        <v>43</v>
      </c>
      <c r="P380" s="7" t="s">
        <v>194</v>
      </c>
      <c r="Q380" s="7" t="s">
        <v>45</v>
      </c>
      <c r="R380" s="9">
        <v>0.81123613177077258</v>
      </c>
      <c r="S380" s="6">
        <v>28.154494</v>
      </c>
      <c r="T380" s="10">
        <f>IFERROR(_xlfn.RANK.AVG(G380,G$3:G$396,0),"")</f>
        <v>250</v>
      </c>
      <c r="U380" s="10">
        <f>IFERROR(_xlfn.RANK.AVG(H380,H$3:H$396,0),"")</f>
        <v>385</v>
      </c>
      <c r="V380" s="10">
        <f>IFERROR(_xlfn.RANK.AVG(I380,I$3:I$396,0),"")</f>
        <v>390</v>
      </c>
      <c r="W380" s="10">
        <f>IFERROR(_xlfn.RANK.AVG(J380,J$3:J$396,0),"")</f>
        <v>353</v>
      </c>
      <c r="X380" s="10">
        <f>IFERROR(_xlfn.RANK.AVG(K380,K$3:K$396,0),"")</f>
        <v>137</v>
      </c>
      <c r="Y380" s="10">
        <f>IFERROR(_xlfn.RANK.AVG(L380,L$3:L$396,0),"")</f>
        <v>391</v>
      </c>
      <c r="Z380" s="10">
        <f>IFERROR(_xlfn.RANK.AVG(M380,M$3:M$396,0),"")</f>
        <v>256</v>
      </c>
      <c r="AA380" s="13">
        <f>SUMPRODUCT($T$1:$Z$1,T380:Z380)</f>
        <v>319.20000000000005</v>
      </c>
    </row>
    <row r="381" spans="1:27">
      <c r="A381" s="17" t="s">
        <v>570</v>
      </c>
      <c r="B381" s="17" t="s">
        <v>571</v>
      </c>
      <c r="C381" s="18">
        <v>1.7098768639999999</v>
      </c>
      <c r="D381" s="17" t="s">
        <v>7</v>
      </c>
      <c r="E381" s="17" t="s">
        <v>119</v>
      </c>
      <c r="F381" s="19">
        <f>_xlfn.RANK.AVG(AA381,$AA$3:$AA$396,1)</f>
        <v>205</v>
      </c>
      <c r="G381" s="21">
        <v>0</v>
      </c>
      <c r="H381" s="8">
        <v>2.1864274249969098</v>
      </c>
      <c r="I381" s="8">
        <v>3.6172745700786999</v>
      </c>
      <c r="J381" s="8">
        <v>32.142862971542797</v>
      </c>
      <c r="K381" s="8">
        <v>59.7122339177876</v>
      </c>
      <c r="L381" s="8">
        <v>7.6363650235262703</v>
      </c>
      <c r="M381" s="8">
        <v>-12.8557362108655</v>
      </c>
      <c r="N381" s="8">
        <v>-12.484962010278499</v>
      </c>
      <c r="O381" s="17" t="s">
        <v>144</v>
      </c>
      <c r="P381" s="17"/>
      <c r="Q381" s="17" t="s">
        <v>145</v>
      </c>
      <c r="R381" s="21">
        <v>0.75318067372116215</v>
      </c>
      <c r="S381" s="22">
        <v>17.760756000000001</v>
      </c>
      <c r="T381" s="23">
        <f>IFERROR(_xlfn.RANK.AVG(G381,G$3:G$396,0),"")</f>
        <v>372</v>
      </c>
      <c r="U381" s="23">
        <f>IFERROR(_xlfn.RANK.AVG(H381,H$3:H$396,0),"")</f>
        <v>215</v>
      </c>
      <c r="V381" s="23">
        <f>IFERROR(_xlfn.RANK.AVG(I381,I$3:I$396,0),"")</f>
        <v>221</v>
      </c>
      <c r="W381" s="23">
        <f>IFERROR(_xlfn.RANK.AVG(J381,J$3:J$396,0),"")</f>
        <v>36</v>
      </c>
      <c r="X381" s="23">
        <f>IFERROR(_xlfn.RANK.AVG(K381,K$3:K$396,0),"")</f>
        <v>29</v>
      </c>
      <c r="Y381" s="23">
        <f>IFERROR(_xlfn.RANK.AVG(L381,L$3:L$396,0),"")</f>
        <v>117</v>
      </c>
      <c r="Z381" s="23">
        <f>IFERROR(_xlfn.RANK.AVG(M381,M$3:M$396,0),"")</f>
        <v>234</v>
      </c>
      <c r="AA381" s="24">
        <f>SUMPRODUCT($T$1:$Z$1,T381:Z381)</f>
        <v>205.59999999999997</v>
      </c>
    </row>
    <row r="382" spans="1:27">
      <c r="A382" s="7" t="s">
        <v>211</v>
      </c>
      <c r="B382" s="7" t="s">
        <v>212</v>
      </c>
      <c r="C382" s="16">
        <v>6.396084224</v>
      </c>
      <c r="D382" s="7" t="s">
        <v>78</v>
      </c>
      <c r="E382" s="7" t="s">
        <v>101</v>
      </c>
      <c r="F382" s="15">
        <f>_xlfn.RANK.AVG(AA382,$AA$3:$AA$396,1)</f>
        <v>386</v>
      </c>
      <c r="G382" s="8">
        <v>2.88461542129517</v>
      </c>
      <c r="H382" s="8">
        <v>2.4050777248392401</v>
      </c>
      <c r="I382" s="8">
        <v>-6.82207403400629</v>
      </c>
      <c r="J382" s="8">
        <v>-0.69375140318960204</v>
      </c>
      <c r="K382" s="8">
        <v>14.8798808280572</v>
      </c>
      <c r="L382" s="8">
        <v>-6.2172767798978601</v>
      </c>
      <c r="M382" s="8">
        <v>-28.739797607195602</v>
      </c>
      <c r="N382" s="8">
        <v>-24.310251679217</v>
      </c>
      <c r="O382" s="7" t="s">
        <v>43</v>
      </c>
      <c r="P382" s="7" t="s">
        <v>213</v>
      </c>
      <c r="Q382" s="7" t="s">
        <v>80</v>
      </c>
      <c r="R382" s="9">
        <v>0.6648510264478712</v>
      </c>
      <c r="S382" s="6">
        <v>18.137263999999998</v>
      </c>
      <c r="T382" s="10">
        <f>IFERROR(_xlfn.RANK.AVG(G382,G$3:G$396,0),"")</f>
        <v>278</v>
      </c>
      <c r="U382" s="10">
        <f>IFERROR(_xlfn.RANK.AVG(H382,H$3:H$396,0),"")</f>
        <v>204</v>
      </c>
      <c r="V382" s="10">
        <f>IFERROR(_xlfn.RANK.AVG(I382,I$3:I$396,0),"")</f>
        <v>381</v>
      </c>
      <c r="W382" s="10">
        <f>IFERROR(_xlfn.RANK.AVG(J382,J$3:J$396,0),"")</f>
        <v>347</v>
      </c>
      <c r="X382" s="10">
        <f>IFERROR(_xlfn.RANK.AVG(K382,K$3:K$396,0),"")</f>
        <v>222</v>
      </c>
      <c r="Y382" s="10">
        <f>IFERROR(_xlfn.RANK.AVG(L382,L$3:L$396,0),"")</f>
        <v>376</v>
      </c>
      <c r="Z382" s="10">
        <f>IFERROR(_xlfn.RANK.AVG(M382,M$3:M$396,0),"")</f>
        <v>342</v>
      </c>
      <c r="AA382" s="13">
        <f>SUMPRODUCT($T$1:$Z$1,T382:Z382)</f>
        <v>322.60000000000008</v>
      </c>
    </row>
    <row r="383" spans="1:27">
      <c r="A383" s="7" t="s">
        <v>224</v>
      </c>
      <c r="B383" s="7" t="s">
        <v>225</v>
      </c>
      <c r="C383" s="16">
        <v>6.2217057279999999</v>
      </c>
      <c r="D383" s="7" t="s">
        <v>42</v>
      </c>
      <c r="E383" s="7" t="s">
        <v>101</v>
      </c>
      <c r="F383" s="15">
        <f>_xlfn.RANK.AVG(AA383,$AA$3:$AA$396,1)</f>
        <v>394</v>
      </c>
      <c r="G383" s="8">
        <v>2.2655298709869398</v>
      </c>
      <c r="H383" s="8">
        <v>-4.0909067681657403</v>
      </c>
      <c r="I383" s="8">
        <v>-7.4739028324824703</v>
      </c>
      <c r="J383" s="8">
        <v>-6.6090409127857601</v>
      </c>
      <c r="K383" s="8">
        <v>18.973009166675102</v>
      </c>
      <c r="L383" s="8">
        <v>-7.7488993130479598</v>
      </c>
      <c r="M383" s="8">
        <v>-22.4695284553415</v>
      </c>
      <c r="N383" s="8">
        <v>-4.3730531468552796</v>
      </c>
      <c r="O383" s="7" t="s">
        <v>43</v>
      </c>
      <c r="P383" s="7" t="s">
        <v>226</v>
      </c>
      <c r="Q383" s="7" t="s">
        <v>45</v>
      </c>
      <c r="R383" s="9">
        <v>0.75628749879404533</v>
      </c>
      <c r="S383" s="6">
        <v>20.345208</v>
      </c>
      <c r="T383" s="10">
        <f>IFERROR(_xlfn.RANK.AVG(G383,G$3:G$396,0),"")</f>
        <v>305</v>
      </c>
      <c r="U383" s="10">
        <f>IFERROR(_xlfn.RANK.AVG(H383,H$3:H$396,0),"")</f>
        <v>386</v>
      </c>
      <c r="V383" s="10">
        <f>IFERROR(_xlfn.RANK.AVG(I383,I$3:I$396,0),"")</f>
        <v>388</v>
      </c>
      <c r="W383" s="10">
        <f>IFERROR(_xlfn.RANK.AVG(J383,J$3:J$396,0),"")</f>
        <v>380</v>
      </c>
      <c r="X383" s="10">
        <f>IFERROR(_xlfn.RANK.AVG(K383,K$3:K$396,0),"")</f>
        <v>188</v>
      </c>
      <c r="Y383" s="10">
        <f>IFERROR(_xlfn.RANK.AVG(L383,L$3:L$396,0),"")</f>
        <v>387</v>
      </c>
      <c r="Z383" s="10">
        <f>IFERROR(_xlfn.RANK.AVG(M383,M$3:M$396,0),"")</f>
        <v>314</v>
      </c>
      <c r="AA383" s="13">
        <f>SUMPRODUCT($T$1:$Z$1,T383:Z383)</f>
        <v>347.25</v>
      </c>
    </row>
    <row r="384" spans="1:27">
      <c r="A384" s="17" t="s">
        <v>836</v>
      </c>
      <c r="B384" s="17" t="s">
        <v>837</v>
      </c>
      <c r="C384" s="18">
        <v>0.58009196799999996</v>
      </c>
      <c r="D384" s="17" t="s">
        <v>724</v>
      </c>
      <c r="E384" s="17" t="s">
        <v>28</v>
      </c>
      <c r="F384" s="19">
        <f>_xlfn.RANK.AVG(AA384,$AA$3:$AA$396,1)</f>
        <v>235</v>
      </c>
      <c r="G384" s="21">
        <v>0</v>
      </c>
      <c r="H384" s="8">
        <v>2.2123980141158599</v>
      </c>
      <c r="I384" s="8">
        <v>3.3408240033743</v>
      </c>
      <c r="J384" s="8">
        <v>22.343519735259001</v>
      </c>
      <c r="K384" s="8">
        <v>68.674276075400996</v>
      </c>
      <c r="L384" s="8">
        <v>9.5075762015163896</v>
      </c>
      <c r="M384" s="8">
        <v>-16.064046333106202</v>
      </c>
      <c r="N384" s="8">
        <v>-53.027579553444099</v>
      </c>
      <c r="O384" s="17" t="s">
        <v>144</v>
      </c>
      <c r="P384" s="17"/>
      <c r="Q384" s="17" t="s">
        <v>110</v>
      </c>
      <c r="R384" s="21">
        <v>0.81241232571422139</v>
      </c>
      <c r="S384" s="22">
        <v>2.88647425</v>
      </c>
      <c r="T384" s="23">
        <f>IFERROR(_xlfn.RANK.AVG(G384,G$3:G$396,0),"")</f>
        <v>372</v>
      </c>
      <c r="U384" s="23">
        <f>IFERROR(_xlfn.RANK.AVG(H384,H$3:H$396,0),"")</f>
        <v>213</v>
      </c>
      <c r="V384" s="23">
        <f>IFERROR(_xlfn.RANK.AVG(I384,I$3:I$396,0),"")</f>
        <v>231</v>
      </c>
      <c r="W384" s="23">
        <f>IFERROR(_xlfn.RANK.AVG(J384,J$3:J$396,0),"")</f>
        <v>77</v>
      </c>
      <c r="X384" s="23">
        <f>IFERROR(_xlfn.RANK.AVG(K384,K$3:K$396,0),"")</f>
        <v>19</v>
      </c>
      <c r="Y384" s="23">
        <f>IFERROR(_xlfn.RANK.AVG(L384,L$3:L$396,0),"")</f>
        <v>86</v>
      </c>
      <c r="Z384" s="23">
        <f>IFERROR(_xlfn.RANK.AVG(M384,M$3:M$396,0),"")</f>
        <v>269</v>
      </c>
      <c r="AA384" s="24">
        <f>SUMPRODUCT($T$1:$Z$1,T384:Z384)</f>
        <v>217.95</v>
      </c>
    </row>
    <row r="385" spans="1:27">
      <c r="A385" s="17" t="s">
        <v>348</v>
      </c>
      <c r="B385" s="17" t="s">
        <v>349</v>
      </c>
      <c r="C385" s="18">
        <v>3.7271833600000002</v>
      </c>
      <c r="D385" s="17" t="s">
        <v>7</v>
      </c>
      <c r="E385" s="17" t="s">
        <v>119</v>
      </c>
      <c r="F385" s="19">
        <f>_xlfn.RANK.AVG(AA385,$AA$3:$AA$396,1)</f>
        <v>236</v>
      </c>
      <c r="G385" s="21">
        <v>0</v>
      </c>
      <c r="H385" s="8">
        <v>5.3670264614185799</v>
      </c>
      <c r="I385" s="8">
        <v>3.66231147433369</v>
      </c>
      <c r="J385" s="8">
        <v>19.275686537372401</v>
      </c>
      <c r="K385" s="8">
        <v>91.209989663267606</v>
      </c>
      <c r="L385" s="8">
        <v>4.01416932548881</v>
      </c>
      <c r="M385" s="8">
        <v>-17.394254428545299</v>
      </c>
      <c r="N385" s="8">
        <v>14.7068123426274</v>
      </c>
      <c r="O385" s="17" t="s">
        <v>144</v>
      </c>
      <c r="P385" s="17"/>
      <c r="Q385" s="17" t="s">
        <v>0</v>
      </c>
      <c r="R385" s="21">
        <v>0.76976851503114041</v>
      </c>
      <c r="S385" s="22">
        <v>37.297572000000002</v>
      </c>
      <c r="T385" s="23">
        <f>IFERROR(_xlfn.RANK.AVG(G385,G$3:G$396,0),"")</f>
        <v>372</v>
      </c>
      <c r="U385" s="23">
        <f>IFERROR(_xlfn.RANK.AVG(H385,H$3:H$396,0),"")</f>
        <v>95</v>
      </c>
      <c r="V385" s="23">
        <f>IFERROR(_xlfn.RANK.AVG(I385,I$3:I$396,0),"")</f>
        <v>219</v>
      </c>
      <c r="W385" s="23">
        <f>IFERROR(_xlfn.RANK.AVG(J385,J$3:J$396,0),"")</f>
        <v>94</v>
      </c>
      <c r="X385" s="23">
        <f>IFERROR(_xlfn.RANK.AVG(K385,K$3:K$396,0),"")</f>
        <v>9</v>
      </c>
      <c r="Y385" s="23">
        <f>IFERROR(_xlfn.RANK.AVG(L385,L$3:L$396,0),"")</f>
        <v>193</v>
      </c>
      <c r="Z385" s="23">
        <f>IFERROR(_xlfn.RANK.AVG(M385,M$3:M$396,0),"")</f>
        <v>276</v>
      </c>
      <c r="AA385" s="24">
        <f>SUMPRODUCT($T$1:$Z$1,T385:Z385)</f>
        <v>218.5</v>
      </c>
    </row>
    <row r="386" spans="1:27">
      <c r="A386" s="17" t="s">
        <v>850</v>
      </c>
      <c r="B386" s="17" t="s">
        <v>851</v>
      </c>
      <c r="C386" s="18">
        <v>0.55192576000000004</v>
      </c>
      <c r="D386" s="17" t="s">
        <v>7</v>
      </c>
      <c r="E386" s="17" t="s">
        <v>119</v>
      </c>
      <c r="F386" s="19">
        <f>_xlfn.RANK.AVG(AA386,$AA$3:$AA$396,1)</f>
        <v>244</v>
      </c>
      <c r="G386" s="21">
        <v>0</v>
      </c>
      <c r="H386" s="8">
        <v>4.7451665766486304</v>
      </c>
      <c r="I386" s="8">
        <v>1.7933393463951199</v>
      </c>
      <c r="J386" s="8">
        <v>23.395447873503699</v>
      </c>
      <c r="K386" s="8">
        <v>72.005777367408797</v>
      </c>
      <c r="L386" s="8">
        <v>10.370369127584899</v>
      </c>
      <c r="M386" s="8">
        <v>-30.084398622477</v>
      </c>
      <c r="N386" s="8">
        <v>-33.988364146445299</v>
      </c>
      <c r="O386" s="17" t="s">
        <v>144</v>
      </c>
      <c r="P386" s="17"/>
      <c r="Q386" s="17" t="s">
        <v>145</v>
      </c>
      <c r="R386" s="21">
        <v>0.68153231745478804</v>
      </c>
      <c r="S386" s="22">
        <v>3.6142470000000002</v>
      </c>
      <c r="T386" s="23">
        <f>IFERROR(_xlfn.RANK.AVG(G386,G$3:G$396,0),"")</f>
        <v>372</v>
      </c>
      <c r="U386" s="23">
        <f>IFERROR(_xlfn.RANK.AVG(H386,H$3:H$396,0),"")</f>
        <v>112</v>
      </c>
      <c r="V386" s="23">
        <f>IFERROR(_xlfn.RANK.AVG(I386,I$3:I$396,0),"")</f>
        <v>270</v>
      </c>
      <c r="W386" s="23">
        <f>IFERROR(_xlfn.RANK.AVG(J386,J$3:J$396,0),"")</f>
        <v>70</v>
      </c>
      <c r="X386" s="23">
        <f>IFERROR(_xlfn.RANK.AVG(K386,K$3:K$396,0),"")</f>
        <v>18</v>
      </c>
      <c r="Y386" s="23">
        <f>IFERROR(_xlfn.RANK.AVG(L386,L$3:L$396,0),"")</f>
        <v>73</v>
      </c>
      <c r="Z386" s="23">
        <f>IFERROR(_xlfn.RANK.AVG(M386,M$3:M$396,0),"")</f>
        <v>348</v>
      </c>
      <c r="AA386" s="24">
        <f>SUMPRODUCT($T$1:$Z$1,T386:Z386)</f>
        <v>224.15</v>
      </c>
    </row>
    <row r="387" spans="1:27">
      <c r="A387" s="17" t="s">
        <v>643</v>
      </c>
      <c r="B387" s="17" t="s">
        <v>644</v>
      </c>
      <c r="C387" s="18">
        <v>1.325940736</v>
      </c>
      <c r="D387" s="17" t="s">
        <v>7</v>
      </c>
      <c r="E387" s="17" t="s">
        <v>28</v>
      </c>
      <c r="F387" s="19">
        <f>_xlfn.RANK.AVG(AA387,$AA$3:$AA$396,1)</f>
        <v>245</v>
      </c>
      <c r="G387" s="21">
        <v>0</v>
      </c>
      <c r="H387" s="8">
        <v>5.7744525297279701</v>
      </c>
      <c r="I387" s="8">
        <v>6.3524544377871797</v>
      </c>
      <c r="J387" s="8">
        <v>13.6496343911948</v>
      </c>
      <c r="K387" s="8">
        <v>21.2616784251836</v>
      </c>
      <c r="L387" s="8">
        <v>9.7251596564433598</v>
      </c>
      <c r="M387" s="8">
        <v>-37.558700564760002</v>
      </c>
      <c r="N387" s="8">
        <v>-21.6005498127594</v>
      </c>
      <c r="O387" s="17" t="s">
        <v>144</v>
      </c>
      <c r="P387" s="17"/>
      <c r="Q387" s="17" t="s">
        <v>145</v>
      </c>
      <c r="R387" s="21">
        <v>0.60459211182751726</v>
      </c>
      <c r="S387" s="22">
        <v>9.0039510000000007</v>
      </c>
      <c r="T387" s="23">
        <f>IFERROR(_xlfn.RANK.AVG(G387,G$3:G$396,0),"")</f>
        <v>372</v>
      </c>
      <c r="U387" s="23">
        <f>IFERROR(_xlfn.RANK.AVG(H387,H$3:H$396,0),"")</f>
        <v>83</v>
      </c>
      <c r="V387" s="23">
        <f>IFERROR(_xlfn.RANK.AVG(I387,I$3:I$396,0),"")</f>
        <v>166</v>
      </c>
      <c r="W387" s="23">
        <f>IFERROR(_xlfn.RANK.AVG(J387,J$3:J$396,0),"")</f>
        <v>146</v>
      </c>
      <c r="X387" s="23">
        <f>IFERROR(_xlfn.RANK.AVG(K387,K$3:K$396,0),"")</f>
        <v>167</v>
      </c>
      <c r="Y387" s="23">
        <f>IFERROR(_xlfn.RANK.AVG(L387,L$3:L$396,0),"")</f>
        <v>79</v>
      </c>
      <c r="Z387" s="23">
        <f>IFERROR(_xlfn.RANK.AVG(M387,M$3:M$396,0),"")</f>
        <v>369</v>
      </c>
      <c r="AA387" s="24">
        <f>SUMPRODUCT($T$1:$Z$1,T387:Z387)</f>
        <v>224.49999999999997</v>
      </c>
    </row>
    <row r="388" spans="1:27">
      <c r="A388" s="17" t="s">
        <v>418</v>
      </c>
      <c r="B388" s="17" t="s">
        <v>419</v>
      </c>
      <c r="C388" s="18">
        <v>2.9426460159999999</v>
      </c>
      <c r="D388" s="17" t="s">
        <v>7</v>
      </c>
      <c r="E388" s="17" t="s">
        <v>119</v>
      </c>
      <c r="F388" s="19">
        <f>_xlfn.RANK.AVG(AA388,$AA$3:$AA$396,1)</f>
        <v>262</v>
      </c>
      <c r="G388" s="21">
        <v>0</v>
      </c>
      <c r="H388" s="8">
        <v>3.9050479235933202</v>
      </c>
      <c r="I388" s="8">
        <v>6.3479580831744498</v>
      </c>
      <c r="J388" s="8">
        <v>9.78964459350364</v>
      </c>
      <c r="K388" s="8">
        <v>33.958534467135699</v>
      </c>
      <c r="L388" s="8">
        <v>5.1123149125707403</v>
      </c>
      <c r="M388" s="8">
        <v>-9.9614874818654897</v>
      </c>
      <c r="N388" s="8">
        <v>-12.152723092991</v>
      </c>
      <c r="O388" s="17" t="s">
        <v>144</v>
      </c>
      <c r="P388" s="17"/>
      <c r="Q388" s="17" t="s">
        <v>145</v>
      </c>
      <c r="R388" s="21">
        <v>0.88577023271147781</v>
      </c>
      <c r="S388" s="22">
        <v>20.485938000000001</v>
      </c>
      <c r="T388" s="23">
        <f>IFERROR(_xlfn.RANK.AVG(G388,G$3:G$396,0),"")</f>
        <v>372</v>
      </c>
      <c r="U388" s="23">
        <f>IFERROR(_xlfn.RANK.AVG(H388,H$3:H$396,0),"")</f>
        <v>146</v>
      </c>
      <c r="V388" s="23">
        <f>IFERROR(_xlfn.RANK.AVG(I388,I$3:I$396,0),"")</f>
        <v>167</v>
      </c>
      <c r="W388" s="23">
        <f>IFERROR(_xlfn.RANK.AVG(J388,J$3:J$396,0),"")</f>
        <v>195</v>
      </c>
      <c r="X388" s="23">
        <f>IFERROR(_xlfn.RANK.AVG(K388,K$3:K$396,0),"")</f>
        <v>94</v>
      </c>
      <c r="Y388" s="23">
        <f>IFERROR(_xlfn.RANK.AVG(L388,L$3:L$396,0),"")</f>
        <v>165</v>
      </c>
      <c r="Z388" s="23">
        <f>IFERROR(_xlfn.RANK.AVG(M388,M$3:M$396,0),"")</f>
        <v>205</v>
      </c>
      <c r="AA388" s="24">
        <f>SUMPRODUCT($T$1:$Z$1,T388:Z388)</f>
        <v>232.59999999999997</v>
      </c>
    </row>
    <row r="389" spans="1:27">
      <c r="A389" s="17" t="s">
        <v>667</v>
      </c>
      <c r="B389" s="17" t="s">
        <v>668</v>
      </c>
      <c r="C389" s="18">
        <v>1.2119175680000001</v>
      </c>
      <c r="D389" s="17" t="s">
        <v>7</v>
      </c>
      <c r="E389" s="17" t="s">
        <v>54</v>
      </c>
      <c r="F389" s="19">
        <f>_xlfn.RANK.AVG(AA389,$AA$3:$AA$396,1)</f>
        <v>284</v>
      </c>
      <c r="G389" s="21">
        <v>0</v>
      </c>
      <c r="H389" s="8">
        <v>8.9660714573214193</v>
      </c>
      <c r="I389" s="8">
        <v>10.483208263490299</v>
      </c>
      <c r="J389" s="8">
        <v>5.0623022648427902</v>
      </c>
      <c r="K389" s="8">
        <v>-2.1044990382630302</v>
      </c>
      <c r="L389" s="8">
        <v>8.2664504800785696</v>
      </c>
      <c r="M389" s="8">
        <v>-34.967939322676401</v>
      </c>
      <c r="N389" s="8">
        <v>-20.141805373564399</v>
      </c>
      <c r="O389" s="17" t="s">
        <v>402</v>
      </c>
      <c r="P389" s="17"/>
      <c r="Q389" s="17" t="s">
        <v>145</v>
      </c>
      <c r="R389" s="21">
        <v>0.60035603842233964</v>
      </c>
      <c r="S389" s="22">
        <v>7.0069925</v>
      </c>
      <c r="T389" s="23">
        <f>IFERROR(_xlfn.RANK.AVG(G389,G$3:G$396,0),"")</f>
        <v>372</v>
      </c>
      <c r="U389" s="23">
        <f>IFERROR(_xlfn.RANK.AVG(H389,H$3:H$396,0),"")</f>
        <v>30</v>
      </c>
      <c r="V389" s="23">
        <f>IFERROR(_xlfn.RANK.AVG(I389,I$3:I$396,0),"")</f>
        <v>73</v>
      </c>
      <c r="W389" s="23">
        <f>IFERROR(_xlfn.RANK.AVG(J389,J$3:J$396,0),"")</f>
        <v>270</v>
      </c>
      <c r="X389" s="23">
        <f>IFERROR(_xlfn.RANK.AVG(K389,K$3:K$396,0),"")</f>
        <v>351</v>
      </c>
      <c r="Y389" s="23">
        <f>IFERROR(_xlfn.RANK.AVG(L389,L$3:L$396,0),"")</f>
        <v>107</v>
      </c>
      <c r="Z389" s="23">
        <f>IFERROR(_xlfn.RANK.AVG(M389,M$3:M$396,0),"")</f>
        <v>362</v>
      </c>
      <c r="AA389" s="24">
        <f>SUMPRODUCT($T$1:$Z$1,T389:Z389)</f>
        <v>239.85</v>
      </c>
    </row>
    <row r="390" spans="1:27">
      <c r="A390" s="17" t="s">
        <v>564</v>
      </c>
      <c r="B390" s="17" t="s">
        <v>565</v>
      </c>
      <c r="C390" s="18">
        <v>1.7469038079999999</v>
      </c>
      <c r="D390" s="17" t="s">
        <v>7</v>
      </c>
      <c r="E390" s="17" t="s">
        <v>119</v>
      </c>
      <c r="F390" s="19">
        <f>_xlfn.RANK.AVG(AA390,$AA$3:$AA$396,1)</f>
        <v>287</v>
      </c>
      <c r="G390" s="21">
        <v>0</v>
      </c>
      <c r="H390" s="8">
        <v>2.0327896368308198</v>
      </c>
      <c r="I390" s="8">
        <v>-1.8915463023622701</v>
      </c>
      <c r="J390" s="8">
        <v>29.235884293324599</v>
      </c>
      <c r="K390" s="8">
        <v>64.482033370737696</v>
      </c>
      <c r="L390" s="8">
        <v>2.3684250978221999</v>
      </c>
      <c r="M390" s="8">
        <v>-17.7309839813887</v>
      </c>
      <c r="N390" s="8">
        <v>-11.321706270272299</v>
      </c>
      <c r="O390" s="17" t="s">
        <v>144</v>
      </c>
      <c r="P390" s="17"/>
      <c r="Q390" s="17" t="s">
        <v>145</v>
      </c>
      <c r="R390" s="21">
        <v>0.78506562357213561</v>
      </c>
      <c r="S390" s="22">
        <v>7.6876115</v>
      </c>
      <c r="T390" s="23">
        <f>IFERROR(_xlfn.RANK.AVG(G390,G$3:G$396,0),"")</f>
        <v>372</v>
      </c>
      <c r="U390" s="23">
        <f>IFERROR(_xlfn.RANK.AVG(H390,H$3:H$396,0),"")</f>
        <v>223</v>
      </c>
      <c r="V390" s="23">
        <f>IFERROR(_xlfn.RANK.AVG(I390,I$3:I$396,0),"")</f>
        <v>331</v>
      </c>
      <c r="W390" s="23">
        <f>IFERROR(_xlfn.RANK.AVG(J390,J$3:J$396,0),"")</f>
        <v>45</v>
      </c>
      <c r="X390" s="23">
        <f>IFERROR(_xlfn.RANK.AVG(K390,K$3:K$396,0),"")</f>
        <v>24</v>
      </c>
      <c r="Y390" s="23">
        <f>IFERROR(_xlfn.RANK.AVG(L390,L$3:L$396,0),"")</f>
        <v>231</v>
      </c>
      <c r="Z390" s="23">
        <f>IFERROR(_xlfn.RANK.AVG(M390,M$3:M$396,0),"")</f>
        <v>279</v>
      </c>
      <c r="AA390" s="24">
        <f>SUMPRODUCT($T$1:$Z$1,T390:Z390)</f>
        <v>243.45</v>
      </c>
    </row>
    <row r="391" spans="1:27">
      <c r="A391" s="17" t="s">
        <v>400</v>
      </c>
      <c r="B391" s="17" t="s">
        <v>401</v>
      </c>
      <c r="C391" s="18">
        <v>3.0620142079999999</v>
      </c>
      <c r="D391" s="17" t="s">
        <v>78</v>
      </c>
      <c r="E391" s="17" t="s">
        <v>28</v>
      </c>
      <c r="F391" s="19">
        <f>_xlfn.RANK.AVG(AA391,$AA$3:$AA$396,1)</f>
        <v>298</v>
      </c>
      <c r="G391" s="21">
        <v>0</v>
      </c>
      <c r="H391" s="8">
        <v>7.5784147045872903</v>
      </c>
      <c r="I391" s="8">
        <v>7.8985302167930298</v>
      </c>
      <c r="J391" s="8">
        <v>5.8394059039890802</v>
      </c>
      <c r="K391" s="8">
        <v>14.0908541194741</v>
      </c>
      <c r="L391" s="8">
        <v>2.6021103971110202</v>
      </c>
      <c r="M391" s="8">
        <v>-27.9819481782522</v>
      </c>
      <c r="N391" s="8">
        <v>-34.725277545099203</v>
      </c>
      <c r="O391" s="17" t="s">
        <v>402</v>
      </c>
      <c r="P391" s="17"/>
      <c r="Q391" s="17" t="s">
        <v>80</v>
      </c>
      <c r="R391" s="21">
        <v>0.6763802789338883</v>
      </c>
      <c r="S391" s="22">
        <v>5.1634289999999998</v>
      </c>
      <c r="T391" s="23">
        <f>IFERROR(_xlfn.RANK.AVG(G391,G$3:G$396,0),"")</f>
        <v>372</v>
      </c>
      <c r="U391" s="23">
        <f>IFERROR(_xlfn.RANK.AVG(H391,H$3:H$396,0),"")</f>
        <v>49</v>
      </c>
      <c r="V391" s="23">
        <f>IFERROR(_xlfn.RANK.AVG(I391,I$3:I$396,0),"")</f>
        <v>125</v>
      </c>
      <c r="W391" s="23">
        <f>IFERROR(_xlfn.RANK.AVG(J391,J$3:J$396,0),"")</f>
        <v>258</v>
      </c>
      <c r="X391" s="23">
        <f>IFERROR(_xlfn.RANK.AVG(K391,K$3:K$396,0),"")</f>
        <v>230</v>
      </c>
      <c r="Y391" s="23">
        <f>IFERROR(_xlfn.RANK.AVG(L391,L$3:L$396,0),"")</f>
        <v>223</v>
      </c>
      <c r="Z391" s="23">
        <f>IFERROR(_xlfn.RANK.AVG(M391,M$3:M$396,0),"")</f>
        <v>336</v>
      </c>
      <c r="AA391" s="24">
        <f>SUMPRODUCT($T$1:$Z$1,T391:Z391)</f>
        <v>249.25000000000003</v>
      </c>
    </row>
    <row r="392" spans="1:27">
      <c r="A392" s="17" t="s">
        <v>945</v>
      </c>
      <c r="B392" s="17" t="s">
        <v>946</v>
      </c>
      <c r="C392" s="18">
        <v>0.22335353599999999</v>
      </c>
      <c r="D392" s="17" t="s">
        <v>7</v>
      </c>
      <c r="E392" s="17" t="s">
        <v>119</v>
      </c>
      <c r="F392" s="19">
        <f>_xlfn.RANK.AVG(AA392,$AA$3:$AA$396,1)</f>
        <v>305</v>
      </c>
      <c r="G392" s="21">
        <v>0</v>
      </c>
      <c r="H392" s="8">
        <v>9.4915243004698002</v>
      </c>
      <c r="I392" s="8">
        <v>36.286927216940803</v>
      </c>
      <c r="J392" s="8">
        <v>-20.833331385469101</v>
      </c>
      <c r="K392" s="8">
        <v>-18.639798594555501</v>
      </c>
      <c r="L392" s="8">
        <v>24.7104295796643</v>
      </c>
      <c r="M392" s="8">
        <v>-87.947761637512798</v>
      </c>
      <c r="N392" s="8">
        <v>-93.240012088897998</v>
      </c>
      <c r="O392" s="17" t="s">
        <v>402</v>
      </c>
      <c r="P392" s="17"/>
      <c r="Q392" s="17" t="s">
        <v>0</v>
      </c>
      <c r="R392" s="21">
        <v>0.12328244886103278</v>
      </c>
      <c r="S392" s="22">
        <v>23.377644</v>
      </c>
      <c r="T392" s="23">
        <f>IFERROR(_xlfn.RANK.AVG(G392,G$3:G$396,0),"")</f>
        <v>372</v>
      </c>
      <c r="U392" s="23">
        <f>IFERROR(_xlfn.RANK.AVG(H392,H$3:H$396,0),"")</f>
        <v>25</v>
      </c>
      <c r="V392" s="23">
        <f>IFERROR(_xlfn.RANK.AVG(I392,I$3:I$396,0),"")</f>
        <v>7</v>
      </c>
      <c r="W392" s="23">
        <f>IFERROR(_xlfn.RANK.AVG(J392,J$3:J$396,0),"")</f>
        <v>391</v>
      </c>
      <c r="X392" s="23">
        <f>IFERROR(_xlfn.RANK.AVG(K392,K$3:K$396,0),"")</f>
        <v>388</v>
      </c>
      <c r="Y392" s="23">
        <f>IFERROR(_xlfn.RANK.AVG(L392,L$3:L$396,0),"")</f>
        <v>13</v>
      </c>
      <c r="Z392" s="23">
        <f>IFERROR(_xlfn.RANK.AVG(M392,M$3:M$396,0),"")</f>
        <v>389</v>
      </c>
      <c r="AA392" s="24">
        <f>SUMPRODUCT($T$1:$Z$1,T392:Z392)</f>
        <v>251.85000000000002</v>
      </c>
    </row>
    <row r="393" spans="1:27">
      <c r="A393" s="17" t="s">
        <v>460</v>
      </c>
      <c r="B393" s="17" t="s">
        <v>461</v>
      </c>
      <c r="C393" s="18">
        <v>2.369834752</v>
      </c>
      <c r="D393" s="17" t="s">
        <v>7</v>
      </c>
      <c r="E393" s="17" t="s">
        <v>119</v>
      </c>
      <c r="F393" s="19">
        <f>_xlfn.RANK.AVG(AA393,$AA$3:$AA$396,1)</f>
        <v>354</v>
      </c>
      <c r="G393" s="21">
        <v>0</v>
      </c>
      <c r="H393" s="8">
        <v>0.90497218162273196</v>
      </c>
      <c r="I393" s="8">
        <v>-0.623891682999689</v>
      </c>
      <c r="J393" s="8">
        <v>11.388605030789099</v>
      </c>
      <c r="K393" s="8">
        <v>31.952661185917201</v>
      </c>
      <c r="L393" s="8">
        <v>-1.58870526379407</v>
      </c>
      <c r="M393" s="8">
        <v>-14.8496470865504</v>
      </c>
      <c r="N393" s="8">
        <v>-21.5786752565343</v>
      </c>
      <c r="O393" s="17" t="s">
        <v>144</v>
      </c>
      <c r="P393" s="17"/>
      <c r="Q393" s="17" t="s">
        <v>145</v>
      </c>
      <c r="R393" s="21">
        <v>0.81864902439186726</v>
      </c>
      <c r="S393" s="22">
        <v>18.869471999999998</v>
      </c>
      <c r="T393" s="23">
        <f>IFERROR(_xlfn.RANK.AVG(G393,G$3:G$396,0),"")</f>
        <v>372</v>
      </c>
      <c r="U393" s="23">
        <f>IFERROR(_xlfn.RANK.AVG(H393,H$3:H$396,0),"")</f>
        <v>280</v>
      </c>
      <c r="V393" s="23">
        <f>IFERROR(_xlfn.RANK.AVG(I393,I$3:I$396,0),"")</f>
        <v>310</v>
      </c>
      <c r="W393" s="23">
        <f>IFERROR(_xlfn.RANK.AVG(J393,J$3:J$396,0),"")</f>
        <v>175</v>
      </c>
      <c r="X393" s="23">
        <f>IFERROR(_xlfn.RANK.AVG(K393,K$3:K$396,0),"")</f>
        <v>104</v>
      </c>
      <c r="Y393" s="23">
        <f>IFERROR(_xlfn.RANK.AVG(L393,L$3:L$396,0),"")</f>
        <v>315</v>
      </c>
      <c r="Z393" s="23">
        <f>IFERROR(_xlfn.RANK.AVG(M393,M$3:M$396,0),"")</f>
        <v>258</v>
      </c>
      <c r="AA393" s="24">
        <f>SUMPRODUCT($T$1:$Z$1,T393:Z393)</f>
        <v>280.69999999999993</v>
      </c>
    </row>
    <row r="394" spans="1:27">
      <c r="A394" s="17" t="s">
        <v>722</v>
      </c>
      <c r="B394" s="17" t="s">
        <v>723</v>
      </c>
      <c r="C394" s="18">
        <v>0.95051884799999997</v>
      </c>
      <c r="D394" s="17" t="s">
        <v>724</v>
      </c>
      <c r="E394" s="17" t="s">
        <v>28</v>
      </c>
      <c r="F394" s="19">
        <f>_xlfn.RANK.AVG(AA394,$AA$3:$AA$396,1)</f>
        <v>368</v>
      </c>
      <c r="G394" s="21">
        <v>0</v>
      </c>
      <c r="H394" s="8">
        <v>-0.21960154259122999</v>
      </c>
      <c r="I394" s="8">
        <v>-5.0911127560964404</v>
      </c>
      <c r="J394" s="8">
        <v>12.415900689573499</v>
      </c>
      <c r="K394" s="8">
        <v>55.805651440250898</v>
      </c>
      <c r="L394" s="8">
        <v>1.29098404889545</v>
      </c>
      <c r="M394" s="8">
        <v>-20.790756957867998</v>
      </c>
      <c r="N394" s="8">
        <v>-45.709592073493297</v>
      </c>
      <c r="O394" s="17" t="s">
        <v>402</v>
      </c>
      <c r="P394" s="17"/>
      <c r="Q394" s="17" t="s">
        <v>110</v>
      </c>
      <c r="R394" s="21">
        <v>0.74704580957710598</v>
      </c>
      <c r="S394" s="22">
        <v>2.62384825</v>
      </c>
      <c r="T394" s="23">
        <f>IFERROR(_xlfn.RANK.AVG(G394,G$3:G$396,0),"")</f>
        <v>372</v>
      </c>
      <c r="U394" s="23">
        <f>IFERROR(_xlfn.RANK.AVG(H394,H$3:H$396,0),"")</f>
        <v>327</v>
      </c>
      <c r="V394" s="23">
        <f>IFERROR(_xlfn.RANK.AVG(I394,I$3:I$396,0),"")</f>
        <v>367</v>
      </c>
      <c r="W394" s="23">
        <f>IFERROR(_xlfn.RANK.AVG(J394,J$3:J$396,0),"")</f>
        <v>161</v>
      </c>
      <c r="X394" s="23">
        <f>IFERROR(_xlfn.RANK.AVG(K394,K$3:K$396,0),"")</f>
        <v>35</v>
      </c>
      <c r="Y394" s="23">
        <f>IFERROR(_xlfn.RANK.AVG(L394,L$3:L$396,0),"")</f>
        <v>258</v>
      </c>
      <c r="Z394" s="23">
        <f>IFERROR(_xlfn.RANK.AVG(M394,M$3:M$396,0),"")</f>
        <v>304</v>
      </c>
      <c r="AA394" s="24">
        <f>SUMPRODUCT($T$1:$Z$1,T394:Z394)</f>
        <v>289.79999999999995</v>
      </c>
    </row>
    <row r="395" spans="1:27">
      <c r="A395" s="17" t="s">
        <v>142</v>
      </c>
      <c r="B395" s="17" t="s">
        <v>143</v>
      </c>
      <c r="C395" s="18">
        <v>9.7829335040000007</v>
      </c>
      <c r="D395" s="17" t="s">
        <v>7</v>
      </c>
      <c r="E395" s="17" t="s">
        <v>119</v>
      </c>
      <c r="F395" s="19">
        <f>_xlfn.RANK.AVG(AA395,$AA$3:$AA$396,1)</f>
        <v>387</v>
      </c>
      <c r="G395" s="21">
        <v>0</v>
      </c>
      <c r="H395" s="8">
        <v>-0.70471762334406396</v>
      </c>
      <c r="I395" s="8">
        <v>-4.2798920041601498</v>
      </c>
      <c r="J395" s="8">
        <v>5.3064277434547797</v>
      </c>
      <c r="K395" s="8">
        <v>18.602693744594902</v>
      </c>
      <c r="L395" s="8">
        <v>-3.6910455066914598</v>
      </c>
      <c r="M395" s="8">
        <v>-14.099699084555599</v>
      </c>
      <c r="N395" s="8">
        <v>-19.555285732564901</v>
      </c>
      <c r="O395" s="17" t="s">
        <v>144</v>
      </c>
      <c r="P395" s="17"/>
      <c r="Q395" s="17" t="s">
        <v>145</v>
      </c>
      <c r="R395" s="21">
        <v>0.80977014146498127</v>
      </c>
      <c r="S395" s="22">
        <v>113.370192</v>
      </c>
      <c r="T395" s="23">
        <f>IFERROR(_xlfn.RANK.AVG(G395,G$3:G$396,0),"")</f>
        <v>372</v>
      </c>
      <c r="U395" s="23">
        <f>IFERROR(_xlfn.RANK.AVG(H395,H$3:H$396,0),"")</f>
        <v>339</v>
      </c>
      <c r="V395" s="23">
        <f>IFERROR(_xlfn.RANK.AVG(I395,I$3:I$396,0),"")</f>
        <v>358</v>
      </c>
      <c r="W395" s="23">
        <f>IFERROR(_xlfn.RANK.AVG(J395,J$3:J$396,0),"")</f>
        <v>266</v>
      </c>
      <c r="X395" s="23">
        <f>IFERROR(_xlfn.RANK.AVG(K395,K$3:K$396,0),"")</f>
        <v>194</v>
      </c>
      <c r="Y395" s="23">
        <f>IFERROR(_xlfn.RANK.AVG(L395,L$3:L$396,0),"")</f>
        <v>344</v>
      </c>
      <c r="Z395" s="23">
        <f>IFERROR(_xlfn.RANK.AVG(M395,M$3:M$396,0),"")</f>
        <v>248</v>
      </c>
      <c r="AA395" s="24">
        <f>SUMPRODUCT($T$1:$Z$1,T395:Z395)</f>
        <v>323.84999999999991</v>
      </c>
    </row>
    <row r="396" spans="1:27">
      <c r="A396" s="17" t="s">
        <v>252</v>
      </c>
      <c r="B396" s="17" t="s">
        <v>253</v>
      </c>
      <c r="C396" s="18">
        <v>5.3836339200000003</v>
      </c>
      <c r="D396" s="17" t="s">
        <v>78</v>
      </c>
      <c r="E396" s="17" t="s">
        <v>48</v>
      </c>
      <c r="F396" s="19">
        <f>_xlfn.RANK.AVG(AA396,$AA$3:$AA$396,1)</f>
        <v>390</v>
      </c>
      <c r="G396" s="21">
        <v>0</v>
      </c>
      <c r="H396" s="8">
        <v>6.6550155038663803</v>
      </c>
      <c r="I396" s="8">
        <v>-1.13093934149833</v>
      </c>
      <c r="J396" s="8">
        <v>-4.9732034630297104</v>
      </c>
      <c r="K396" s="8">
        <v>10.4938280708924</v>
      </c>
      <c r="L396" s="8">
        <v>-5.2254321399882402</v>
      </c>
      <c r="M396" s="8">
        <v>-19.2798892907565</v>
      </c>
      <c r="N396" s="8">
        <v>37.165696775277098</v>
      </c>
      <c r="O396" s="17" t="s">
        <v>144</v>
      </c>
      <c r="P396" s="17"/>
      <c r="Q396" s="17" t="s">
        <v>80</v>
      </c>
      <c r="R396" s="21">
        <v>0.77407849164525111</v>
      </c>
      <c r="S396" s="22">
        <v>8.4940230000000003</v>
      </c>
      <c r="T396" s="23">
        <f>IFERROR(_xlfn.RANK.AVG(G396,G$3:G$396,0),"")</f>
        <v>372</v>
      </c>
      <c r="U396" s="23">
        <f>IFERROR(_xlfn.RANK.AVG(H396,H$3:H$396,0),"")</f>
        <v>65</v>
      </c>
      <c r="V396" s="23">
        <f>IFERROR(_xlfn.RANK.AVG(I396,I$3:I$396,0),"")</f>
        <v>315</v>
      </c>
      <c r="W396" s="23">
        <f>IFERROR(_xlfn.RANK.AVG(J396,J$3:J$396,0),"")</f>
        <v>375</v>
      </c>
      <c r="X396" s="23">
        <f>IFERROR(_xlfn.RANK.AVG(K396,K$3:K$396,0),"")</f>
        <v>252</v>
      </c>
      <c r="Y396" s="23">
        <f>IFERROR(_xlfn.RANK.AVG(L396,L$3:L$396,0),"")</f>
        <v>364</v>
      </c>
      <c r="Z396" s="23">
        <f>IFERROR(_xlfn.RANK.AVG(M396,M$3:M$396,0),"")</f>
        <v>288</v>
      </c>
      <c r="AA396" s="24">
        <f>SUMPRODUCT($T$1:$Z$1,T396:Z396)</f>
        <v>332.55</v>
      </c>
    </row>
    <row r="398" spans="1:27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</sheetData>
  <sortState ref="A3:AA396">
    <sortCondition ref="F3:F396"/>
  </sortState>
  <phoneticPr fontId="6" type="noConversion"/>
  <conditionalFormatting sqref="H3:H3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0" sqref="B20"/>
    </sheetView>
  </sheetViews>
  <sheetFormatPr defaultRowHeight="15"/>
  <cols>
    <col min="1" max="1" width="17.5546875" style="4" customWidth="1"/>
    <col min="2" max="2" width="17" style="4" customWidth="1"/>
    <col min="3" max="3" width="13.88671875" style="4" customWidth="1"/>
    <col min="4" max="4" width="7.5546875" style="4" customWidth="1"/>
    <col min="5" max="6" width="7.44140625" style="4" bestFit="1" customWidth="1"/>
    <col min="7" max="7" width="7.44140625" style="4" customWidth="1"/>
    <col min="8" max="8" width="8.21875" style="4" customWidth="1"/>
    <col min="9" max="10" width="6.77734375" style="4" bestFit="1" customWidth="1"/>
    <col min="11" max="16384" width="8.88671875" style="4"/>
  </cols>
  <sheetData>
    <row r="1" spans="1:10">
      <c r="A1" s="38" t="s">
        <v>3</v>
      </c>
      <c r="B1" s="35" t="s">
        <v>101</v>
      </c>
    </row>
    <row r="3" spans="1:10">
      <c r="A3" s="38" t="s">
        <v>1010</v>
      </c>
      <c r="B3" s="37" t="s">
        <v>1001</v>
      </c>
      <c r="C3" s="37" t="s">
        <v>1002</v>
      </c>
      <c r="D3" s="37" t="s">
        <v>1003</v>
      </c>
      <c r="E3" s="37" t="s">
        <v>1004</v>
      </c>
      <c r="F3" s="37" t="s">
        <v>1005</v>
      </c>
      <c r="G3" s="37" t="s">
        <v>1006</v>
      </c>
      <c r="H3" s="37" t="s">
        <v>1007</v>
      </c>
      <c r="I3" s="37" t="s">
        <v>1008</v>
      </c>
      <c r="J3" s="37" t="s">
        <v>1009</v>
      </c>
    </row>
    <row r="4" spans="1:10">
      <c r="A4" s="35" t="s">
        <v>7</v>
      </c>
      <c r="B4" s="36">
        <v>47.568544895999999</v>
      </c>
      <c r="C4" s="36">
        <v>5.3940738836924238</v>
      </c>
      <c r="D4" s="36">
        <v>4.7525074315184872</v>
      </c>
      <c r="E4" s="36">
        <v>6.7918849393216965</v>
      </c>
      <c r="F4" s="36">
        <v>11.764690250141179</v>
      </c>
      <c r="G4" s="36">
        <v>17.670022461654572</v>
      </c>
      <c r="H4" s="36">
        <v>4.2390275106708524</v>
      </c>
      <c r="I4" s="36">
        <v>-14.156867192293666</v>
      </c>
      <c r="J4" s="36">
        <v>25.72986616795405</v>
      </c>
    </row>
    <row r="5" spans="1:10">
      <c r="A5" s="35" t="s">
        <v>78</v>
      </c>
      <c r="B5" s="36">
        <v>13.386384255999999</v>
      </c>
      <c r="C5" s="36">
        <v>3.65445629755656</v>
      </c>
      <c r="D5" s="36">
        <v>2.0495898243989168</v>
      </c>
      <c r="E5" s="36">
        <v>2.0286275438126395</v>
      </c>
      <c r="F5" s="36">
        <v>7.8611371315123124</v>
      </c>
      <c r="G5" s="36">
        <v>20.296789336804121</v>
      </c>
      <c r="H5" s="36">
        <v>3.4041665608997378</v>
      </c>
      <c r="I5" s="36">
        <v>-9.9348297897801068</v>
      </c>
      <c r="J5" s="36">
        <v>12.106796262458857</v>
      </c>
    </row>
    <row r="6" spans="1:10">
      <c r="A6" s="35" t="s">
        <v>621</v>
      </c>
      <c r="B6" s="36">
        <v>2.4319983519999999</v>
      </c>
      <c r="C6" s="36">
        <v>0.4010695219039917</v>
      </c>
      <c r="D6" s="36">
        <v>9.3644881686457158</v>
      </c>
      <c r="E6" s="36">
        <v>37.66129759601742</v>
      </c>
      <c r="F6" s="36">
        <v>100.68332687803172</v>
      </c>
      <c r="G6" s="36">
        <v>145.44447594115491</v>
      </c>
      <c r="H6" s="36">
        <v>46.55489002927203</v>
      </c>
      <c r="I6" s="36">
        <v>208.7386174878261</v>
      </c>
      <c r="J6" s="36">
        <v>334.22683070306283</v>
      </c>
    </row>
    <row r="7" spans="1:10">
      <c r="A7" s="35" t="s">
        <v>282</v>
      </c>
      <c r="B7" s="36">
        <v>4.5700920319999998</v>
      </c>
      <c r="C7" s="36">
        <v>2.9740333557128902</v>
      </c>
      <c r="D7" s="36">
        <v>-0.13419258251702301</v>
      </c>
      <c r="E7" s="36">
        <v>3.4425104407492402</v>
      </c>
      <c r="F7" s="36">
        <v>13.503576160659801</v>
      </c>
      <c r="G7" s="36">
        <v>6.5259220585200701</v>
      </c>
      <c r="H7" s="36">
        <v>2.2846591104098501</v>
      </c>
      <c r="I7" s="36">
        <v>-29.828416500274599</v>
      </c>
      <c r="J7" s="36">
        <v>-20.7855509008251</v>
      </c>
    </row>
    <row r="8" spans="1:10">
      <c r="A8" s="35" t="s">
        <v>772</v>
      </c>
      <c r="B8" s="36">
        <v>0.44036854399999997</v>
      </c>
      <c r="C8" s="36">
        <v>5.5979642868042001</v>
      </c>
      <c r="D8" s="36">
        <v>1.17389418883229</v>
      </c>
      <c r="E8" s="36">
        <v>-4.9217858455816899</v>
      </c>
      <c r="F8" s="36">
        <v>11.9580912698574</v>
      </c>
      <c r="G8" s="36">
        <v>42.6003017954028</v>
      </c>
      <c r="H8" s="36">
        <v>-1.8422898820545699</v>
      </c>
      <c r="I8" s="36">
        <v>53.758442674309997</v>
      </c>
      <c r="J8" s="36">
        <v>-21.6797807880105</v>
      </c>
    </row>
    <row r="9" spans="1:10">
      <c r="A9" s="35" t="s">
        <v>370</v>
      </c>
      <c r="B9" s="36">
        <v>4.5695994879999997</v>
      </c>
      <c r="C9" s="36">
        <v>8.9410021305084442</v>
      </c>
      <c r="D9" s="36">
        <v>8.9829739952030696</v>
      </c>
      <c r="E9" s="36">
        <v>12.541238677321129</v>
      </c>
      <c r="F9" s="36">
        <v>14.75496639726968</v>
      </c>
      <c r="G9" s="36">
        <v>32.196536902582899</v>
      </c>
      <c r="H9" s="36">
        <v>4.4675874309004753</v>
      </c>
      <c r="I9" s="36">
        <v>-16.79825727176345</v>
      </c>
      <c r="J9" s="36">
        <v>-29.172693554146601</v>
      </c>
    </row>
    <row r="10" spans="1:10">
      <c r="A10" s="35" t="s">
        <v>122</v>
      </c>
      <c r="B10" s="36">
        <v>5.6970677759999999</v>
      </c>
      <c r="C10" s="36">
        <v>5.9846427440643346</v>
      </c>
      <c r="D10" s="36">
        <v>-2.0268532212102799</v>
      </c>
      <c r="E10" s="36">
        <v>-0.19144487897623752</v>
      </c>
      <c r="F10" s="36">
        <v>6.4399095260819346</v>
      </c>
      <c r="G10" s="36">
        <v>18.417146157103147</v>
      </c>
      <c r="H10" s="36">
        <v>0.30424046678311595</v>
      </c>
      <c r="I10" s="36">
        <v>-9.8056555657015707</v>
      </c>
      <c r="J10" s="36">
        <v>-4.0771538623659822</v>
      </c>
    </row>
    <row r="11" spans="1:10">
      <c r="A11" s="35" t="s">
        <v>964</v>
      </c>
      <c r="B11" s="36">
        <v>0.27298246400000004</v>
      </c>
      <c r="C11" s="36">
        <v>7.2935917377471906</v>
      </c>
      <c r="D11" s="36">
        <v>0.5504139233205475</v>
      </c>
      <c r="E11" s="36">
        <v>-4.7519576503761751</v>
      </c>
      <c r="F11" s="36">
        <v>-9.3880438339632697</v>
      </c>
      <c r="G11" s="36">
        <v>9.4173680455644337</v>
      </c>
      <c r="H11" s="36">
        <v>-4.6691408230985703</v>
      </c>
      <c r="I11" s="36">
        <v>-4.7425645453322547</v>
      </c>
      <c r="J11" s="36">
        <v>14.6397967592664</v>
      </c>
    </row>
    <row r="12" spans="1:10">
      <c r="A12" s="35" t="s">
        <v>479</v>
      </c>
      <c r="B12" s="36">
        <v>2.24564224</v>
      </c>
      <c r="C12" s="36">
        <v>2.67337822914123</v>
      </c>
      <c r="D12" s="36">
        <v>0.31943949118828902</v>
      </c>
      <c r="E12" s="36">
        <v>-1.28142811357899</v>
      </c>
      <c r="F12" s="36">
        <v>-1.5093333539435301</v>
      </c>
      <c r="G12" s="36">
        <v>8.4249274573239497</v>
      </c>
      <c r="H12" s="36">
        <v>-3.62191270292967</v>
      </c>
      <c r="I12" s="36">
        <v>13.109667691751699</v>
      </c>
      <c r="J12" s="36">
        <v>91.323621274773998</v>
      </c>
    </row>
    <row r="13" spans="1:10">
      <c r="A13" s="35" t="s">
        <v>286</v>
      </c>
      <c r="B13" s="36">
        <v>6.5176057599999995</v>
      </c>
      <c r="C13" s="36">
        <v>5.9464638233184797</v>
      </c>
      <c r="D13" s="36">
        <v>0.35656330441683004</v>
      </c>
      <c r="E13" s="36">
        <v>-2.6032445603839398</v>
      </c>
      <c r="F13" s="36">
        <v>26.802482518634701</v>
      </c>
      <c r="G13" s="36">
        <v>35.133090287861101</v>
      </c>
      <c r="H13" s="36">
        <v>2.5163056565813</v>
      </c>
      <c r="I13" s="36">
        <v>-21.546116428797902</v>
      </c>
      <c r="J13" s="36">
        <v>-0.36237870223156987</v>
      </c>
    </row>
    <row r="14" spans="1:10">
      <c r="A14" s="35" t="s">
        <v>392</v>
      </c>
      <c r="B14" s="36">
        <v>3.7789043200000001</v>
      </c>
      <c r="C14" s="36">
        <v>4.5142946243286151</v>
      </c>
      <c r="D14" s="36">
        <v>-0.62786628177203796</v>
      </c>
      <c r="E14" s="36">
        <v>-4.6065673449023699</v>
      </c>
      <c r="F14" s="36">
        <v>-7.01931807318417</v>
      </c>
      <c r="G14" s="36">
        <v>-3.9887411584888799</v>
      </c>
      <c r="H14" s="36">
        <v>-4.01288342341652</v>
      </c>
      <c r="I14" s="36">
        <v>1.1438703142318247</v>
      </c>
      <c r="J14" s="36">
        <v>28.131521275210812</v>
      </c>
    </row>
    <row r="15" spans="1:10">
      <c r="A15" s="35" t="s">
        <v>134</v>
      </c>
      <c r="B15" s="36">
        <v>39.414233615999997</v>
      </c>
      <c r="C15" s="36">
        <v>4.5352979633543233</v>
      </c>
      <c r="D15" s="36">
        <v>5.241812948339609</v>
      </c>
      <c r="E15" s="36">
        <v>7.8461669913824927</v>
      </c>
      <c r="F15" s="36">
        <v>15.79461857673089</v>
      </c>
      <c r="G15" s="36">
        <v>26.679929296906483</v>
      </c>
      <c r="H15" s="36">
        <v>7.0514080578892413</v>
      </c>
      <c r="I15" s="36">
        <v>-4.7081943554259151</v>
      </c>
      <c r="J15" s="36">
        <v>33.899528845240759</v>
      </c>
    </row>
    <row r="16" spans="1:10">
      <c r="A16" s="35" t="s">
        <v>754</v>
      </c>
      <c r="B16" s="36">
        <v>1.2116680639999999</v>
      </c>
      <c r="C16" s="36">
        <v>4.34657883644104</v>
      </c>
      <c r="D16" s="36">
        <v>0.51864022611089</v>
      </c>
      <c r="E16" s="36">
        <v>-8.8123347053116756</v>
      </c>
      <c r="F16" s="36">
        <v>8.378851289150024</v>
      </c>
      <c r="G16" s="36">
        <v>34.928050130819152</v>
      </c>
      <c r="H16" s="36">
        <v>-3.72639878475937</v>
      </c>
      <c r="I16" s="36">
        <v>-17.069092464416549</v>
      </c>
      <c r="J16" s="36">
        <v>31.564356848275999</v>
      </c>
    </row>
    <row r="17" spans="1:10">
      <c r="A17" s="35" t="s">
        <v>63</v>
      </c>
      <c r="B17" s="36">
        <v>1.589223552</v>
      </c>
      <c r="C17" s="36">
        <v>6.0800275802612296</v>
      </c>
      <c r="D17" s="36">
        <v>0.52612320573068905</v>
      </c>
      <c r="E17" s="36">
        <v>-2.8294909607810701</v>
      </c>
      <c r="F17" s="36">
        <v>-1.31129257343728</v>
      </c>
      <c r="G17" s="36">
        <v>6.4078900920685902</v>
      </c>
      <c r="H17" s="36">
        <v>-1.30874953993467</v>
      </c>
      <c r="I17" s="36">
        <v>-21.6180084357674</v>
      </c>
      <c r="J17" s="36">
        <v>-10.3564536088619</v>
      </c>
    </row>
    <row r="18" spans="1:10">
      <c r="A18" s="35" t="s">
        <v>761</v>
      </c>
      <c r="B18" s="36">
        <v>0.82546764800000005</v>
      </c>
      <c r="C18" s="36">
        <v>5.6224899291992196</v>
      </c>
      <c r="D18" s="36">
        <v>0.345756028220778</v>
      </c>
      <c r="E18" s="36">
        <v>-2.9832915553550499</v>
      </c>
      <c r="F18" s="36">
        <v>7.6918555952067802</v>
      </c>
      <c r="G18" s="36">
        <v>25.789441640554202</v>
      </c>
      <c r="H18" s="36">
        <v>-5.0073331107465302</v>
      </c>
      <c r="I18" s="36">
        <v>-22.7127885340287</v>
      </c>
      <c r="J18" s="36">
        <v>-39.083281756733101</v>
      </c>
    </row>
    <row r="19" spans="1:10">
      <c r="A19" s="35" t="s">
        <v>107</v>
      </c>
      <c r="B19" s="36">
        <v>16.614410751999998</v>
      </c>
      <c r="C19" s="36">
        <v>4.8634326457977295</v>
      </c>
      <c r="D19" s="36">
        <v>1.3036983535695716</v>
      </c>
      <c r="E19" s="36">
        <v>-4.0138974608057802</v>
      </c>
      <c r="F19" s="36">
        <v>-3.5592811468373799</v>
      </c>
      <c r="G19" s="36">
        <v>5.6301838333708307</v>
      </c>
      <c r="H19" s="36">
        <v>-5.3817601462725495</v>
      </c>
      <c r="I19" s="36">
        <v>-25.837118692238501</v>
      </c>
      <c r="J19" s="36">
        <v>-10.558859803417434</v>
      </c>
    </row>
    <row r="20" spans="1:10">
      <c r="A20" s="35" t="s">
        <v>185</v>
      </c>
      <c r="B20" s="36">
        <v>5.34677632</v>
      </c>
      <c r="C20" s="36">
        <v>4.8419186274210633</v>
      </c>
      <c r="D20" s="36">
        <v>3.5519224086800434</v>
      </c>
      <c r="E20" s="36">
        <v>4.6049338296480107</v>
      </c>
      <c r="F20" s="36">
        <v>10.43607249465164</v>
      </c>
      <c r="G20" s="36">
        <v>36.24787566190173</v>
      </c>
      <c r="H20" s="36">
        <v>3.3159564294168287</v>
      </c>
      <c r="I20" s="36">
        <v>-21.741714081448546</v>
      </c>
      <c r="J20" s="36">
        <v>-16.738616516571849</v>
      </c>
    </row>
    <row r="21" spans="1:10">
      <c r="A21" s="35" t="s">
        <v>216</v>
      </c>
      <c r="B21" s="36">
        <v>4.4100326399999998</v>
      </c>
      <c r="C21" s="36">
        <v>4.26829290390015</v>
      </c>
      <c r="D21" s="36">
        <v>4.58994225141012</v>
      </c>
      <c r="E21" s="36">
        <v>5.3589707438542504</v>
      </c>
      <c r="F21" s="36">
        <v>4.2799817347856299</v>
      </c>
      <c r="G21" s="36">
        <v>11.6126738182944</v>
      </c>
      <c r="H21" s="36">
        <v>6.7483339823237696</v>
      </c>
      <c r="I21" s="36">
        <v>3.2347229773841901</v>
      </c>
      <c r="J21" s="36">
        <v>45.104161536658999</v>
      </c>
    </row>
    <row r="22" spans="1:10">
      <c r="A22" s="35" t="s">
        <v>42</v>
      </c>
      <c r="B22" s="36">
        <v>34.583991359999992</v>
      </c>
      <c r="C22" s="36">
        <v>4.388118611441719</v>
      </c>
      <c r="D22" s="36">
        <v>-0.82598431462125632</v>
      </c>
      <c r="E22" s="36">
        <v>-0.80333729541992094</v>
      </c>
      <c r="F22" s="36">
        <v>4.7815365587289982</v>
      </c>
      <c r="G22" s="36">
        <v>26.451644955124667</v>
      </c>
      <c r="H22" s="36">
        <v>-3.1997539510121036</v>
      </c>
      <c r="I22" s="36">
        <v>2.1326583612055865</v>
      </c>
      <c r="J22" s="36">
        <v>53.399192009372321</v>
      </c>
    </row>
    <row r="23" spans="1:10">
      <c r="A23" s="35" t="s">
        <v>1000</v>
      </c>
      <c r="B23" s="36">
        <v>195.47499407999999</v>
      </c>
      <c r="C23" s="36">
        <v>4.570060380093464</v>
      </c>
      <c r="D23" s="36">
        <v>3.4062691438668748</v>
      </c>
      <c r="E23" s="36">
        <v>5.9706839670947005</v>
      </c>
      <c r="F23" s="36">
        <v>16.802783518058259</v>
      </c>
      <c r="G23" s="36">
        <v>32.022414346274367</v>
      </c>
      <c r="H23" s="36">
        <v>5.8138154491265617</v>
      </c>
      <c r="I23" s="36">
        <v>8.8221265877676451</v>
      </c>
      <c r="J23" s="36">
        <v>48.402467687133246</v>
      </c>
    </row>
    <row r="24" spans="1:10">
      <c r="A24"/>
      <c r="B24"/>
      <c r="C24"/>
      <c r="D24"/>
      <c r="E24"/>
      <c r="F24"/>
      <c r="G24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>
      <c r="A29"/>
      <c r="B29"/>
      <c r="C29"/>
      <c r="D29"/>
      <c r="E29"/>
      <c r="F29"/>
      <c r="G29"/>
      <c r="H29"/>
      <c r="I29"/>
      <c r="J29"/>
    </row>
  </sheetData>
  <conditionalFormatting pivot="1" sqref="D4:D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4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4:I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{93784715-D0CF-48A7-8AFF-A18650335BE4}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3784715-D0CF-48A7-8AFF-A18650335B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9"/>
  <sheetViews>
    <sheetView workbookViewId="0">
      <selection activeCell="A95" sqref="A95:A275"/>
    </sheetView>
  </sheetViews>
  <sheetFormatPr defaultRowHeight="14.4"/>
  <cols>
    <col min="1" max="1" width="20.6640625" bestFit="1" customWidth="1"/>
    <col min="2" max="2" width="21.44140625" bestFit="1" customWidth="1"/>
    <col min="3" max="3" width="8.5546875" bestFit="1" customWidth="1"/>
    <col min="4" max="4" width="15" bestFit="1" customWidth="1"/>
    <col min="5" max="5" width="19.77734375" customWidth="1"/>
    <col min="6" max="6" width="10.33203125" customWidth="1"/>
    <col min="7" max="7" width="9.88671875" customWidth="1"/>
    <col min="15" max="15" width="15.44140625" bestFit="1" customWidth="1"/>
    <col min="16" max="16" width="13" customWidth="1"/>
    <col min="17" max="17" width="7" customWidth="1"/>
    <col min="18" max="18" width="10.33203125" customWidth="1"/>
    <col min="19" max="19" width="10.5546875" customWidth="1"/>
    <col min="20" max="20" width="9.109375" customWidth="1"/>
    <col min="27" max="27" width="10.5546875" customWidth="1"/>
  </cols>
  <sheetData>
    <row r="1" spans="1:27" ht="15">
      <c r="A1" s="7"/>
      <c r="B1" s="7"/>
      <c r="C1" s="11"/>
      <c r="D1" s="7"/>
      <c r="E1" s="7"/>
      <c r="F1" s="7"/>
      <c r="G1" s="11"/>
      <c r="H1" s="11"/>
      <c r="I1" s="11"/>
      <c r="J1" s="11"/>
      <c r="K1" s="11"/>
      <c r="L1" s="11"/>
      <c r="M1" s="11"/>
      <c r="N1" s="11"/>
      <c r="O1" s="7"/>
      <c r="P1" s="7"/>
      <c r="Q1" s="7"/>
      <c r="R1" s="11"/>
      <c r="S1" s="5" t="s">
        <v>995</v>
      </c>
      <c r="T1" s="3">
        <v>0.3</v>
      </c>
      <c r="U1" s="3">
        <v>0.05</v>
      </c>
      <c r="V1" s="3">
        <v>0.25</v>
      </c>
      <c r="W1" s="3">
        <v>0.25</v>
      </c>
      <c r="X1" s="3">
        <v>0.05</v>
      </c>
      <c r="Y1" s="3">
        <v>0.05</v>
      </c>
      <c r="Z1" s="3">
        <v>0.05</v>
      </c>
      <c r="AA1" s="14">
        <f>SUM(T1:Z1)</f>
        <v>1</v>
      </c>
    </row>
    <row r="2" spans="1:27" ht="30">
      <c r="A2" s="1" t="s">
        <v>1</v>
      </c>
      <c r="B2" s="1" t="s">
        <v>1012</v>
      </c>
      <c r="C2" s="1" t="s">
        <v>1011</v>
      </c>
      <c r="D2" s="1" t="s">
        <v>974</v>
      </c>
      <c r="E2" s="1" t="s">
        <v>1010</v>
      </c>
      <c r="F2" s="1" t="s">
        <v>973</v>
      </c>
      <c r="G2" s="1" t="s">
        <v>975</v>
      </c>
      <c r="H2" s="1" t="s">
        <v>976</v>
      </c>
      <c r="I2" s="1" t="s">
        <v>977</v>
      </c>
      <c r="J2" s="1" t="s">
        <v>978</v>
      </c>
      <c r="K2" s="1" t="s">
        <v>979</v>
      </c>
      <c r="L2" s="1" t="s">
        <v>980</v>
      </c>
      <c r="M2" s="1" t="s">
        <v>981</v>
      </c>
      <c r="N2" s="1" t="s">
        <v>982</v>
      </c>
      <c r="O2" s="1" t="s">
        <v>1013</v>
      </c>
      <c r="P2" s="1" t="s">
        <v>4</v>
      </c>
      <c r="Q2" s="1" t="s">
        <v>985</v>
      </c>
      <c r="R2" s="1" t="s">
        <v>983</v>
      </c>
      <c r="S2" s="1" t="s">
        <v>986</v>
      </c>
      <c r="T2" s="1" t="s">
        <v>987</v>
      </c>
      <c r="U2" s="1" t="s">
        <v>988</v>
      </c>
      <c r="V2" s="1" t="s">
        <v>989</v>
      </c>
      <c r="W2" s="1" t="s">
        <v>990</v>
      </c>
      <c r="X2" s="1" t="s">
        <v>991</v>
      </c>
      <c r="Y2" s="1" t="s">
        <v>992</v>
      </c>
      <c r="Z2" s="1" t="s">
        <v>993</v>
      </c>
      <c r="AA2" s="2" t="s">
        <v>994</v>
      </c>
    </row>
    <row r="3" spans="1:27" ht="15" hidden="1">
      <c r="A3" s="7" t="s">
        <v>831</v>
      </c>
      <c r="B3" s="7" t="s">
        <v>832</v>
      </c>
      <c r="C3" s="16">
        <v>0.62089126400000005</v>
      </c>
      <c r="D3" s="7" t="s">
        <v>370</v>
      </c>
      <c r="E3" s="7" t="s">
        <v>28</v>
      </c>
      <c r="F3" s="15">
        <f>_xlfn.RANK.AVG(AA3,$AA$3:$AA$359,1)</f>
        <v>1</v>
      </c>
      <c r="G3" s="8">
        <v>12.1241512298584</v>
      </c>
      <c r="H3" s="8">
        <v>28.8715234157373</v>
      </c>
      <c r="I3" s="8">
        <v>39.1397115843831</v>
      </c>
      <c r="J3" s="8">
        <v>51.489681084426401</v>
      </c>
      <c r="K3" s="8">
        <v>119.18722167845701</v>
      </c>
      <c r="L3" s="8">
        <v>19.949123332711402</v>
      </c>
      <c r="M3" s="8">
        <v>-28.667661984946601</v>
      </c>
      <c r="N3" s="8">
        <v>-68.031221257643097</v>
      </c>
      <c r="O3" s="7" t="s">
        <v>108</v>
      </c>
      <c r="P3" s="7" t="s">
        <v>833</v>
      </c>
      <c r="Q3" s="25" t="s">
        <v>997</v>
      </c>
      <c r="R3" s="9">
        <v>0.61118610002834661</v>
      </c>
      <c r="S3" s="6">
        <v>3.4461197499999998</v>
      </c>
      <c r="T3" s="10">
        <f>IFERROR(_xlfn.RANK.AVG(G3,G$3:G$359,0),"")</f>
        <v>2</v>
      </c>
      <c r="U3" s="10">
        <f>IFERROR(_xlfn.RANK.AVG(H3,H$3:H$359,0),"")</f>
        <v>1</v>
      </c>
      <c r="V3" s="10">
        <f>IFERROR(_xlfn.RANK.AVG(I3,I$3:I$359,0),"")</f>
        <v>4</v>
      </c>
      <c r="W3" s="10">
        <f>IFERROR(_xlfn.RANK.AVG(J3,J$3:J$359,0),"")</f>
        <v>11</v>
      </c>
      <c r="X3" s="10">
        <f>IFERROR(_xlfn.RANK.AVG(K3,K$3:K$359,0),"")</f>
        <v>3</v>
      </c>
      <c r="Y3" s="10">
        <f>IFERROR(_xlfn.RANK.AVG(L3,L$3:L$359,0),"")</f>
        <v>19</v>
      </c>
      <c r="Z3" s="10">
        <f>IFERROR(_xlfn.RANK.AVG(M3,M$3:M$359,0),"")</f>
        <v>317</v>
      </c>
      <c r="AA3" s="13">
        <f>SUMPRODUCT($T$1:$Z$1,T3:Z3)</f>
        <v>21.35</v>
      </c>
    </row>
    <row r="4" spans="1:27" ht="15" hidden="1">
      <c r="A4" s="7" t="s">
        <v>146</v>
      </c>
      <c r="B4" s="7" t="s">
        <v>147</v>
      </c>
      <c r="C4" s="16">
        <v>9.6191590399999995</v>
      </c>
      <c r="D4" s="7" t="s">
        <v>7</v>
      </c>
      <c r="E4" s="7" t="s">
        <v>8</v>
      </c>
      <c r="F4" s="15">
        <f>_xlfn.RANK.AVG(AA4,$AA$3:$AA$359,1)</f>
        <v>2</v>
      </c>
      <c r="G4" s="8">
        <v>7.1939516067504901</v>
      </c>
      <c r="H4" s="8">
        <v>6.10922416401809</v>
      </c>
      <c r="I4" s="8">
        <v>20.455342587214599</v>
      </c>
      <c r="J4" s="8">
        <v>29.295620965576699</v>
      </c>
      <c r="K4" s="8">
        <v>20.560266044460899</v>
      </c>
      <c r="L4" s="8">
        <v>16.6553593068328</v>
      </c>
      <c r="M4" s="8">
        <v>17.1295000650926</v>
      </c>
      <c r="N4" s="8">
        <v>30.511432286622401</v>
      </c>
      <c r="O4" s="7" t="s">
        <v>9</v>
      </c>
      <c r="P4" s="7" t="s">
        <v>148</v>
      </c>
      <c r="Q4" s="25" t="s">
        <v>0</v>
      </c>
      <c r="R4" s="9">
        <v>0.83228459931368637</v>
      </c>
      <c r="S4" s="6">
        <v>179.88364799999999</v>
      </c>
      <c r="T4" s="10">
        <f>IFERROR(_xlfn.RANK.AVG(G4,G$3:G$359,0),"")</f>
        <v>34</v>
      </c>
      <c r="U4" s="10">
        <f>IFERROR(_xlfn.RANK.AVG(H4,H$3:H$359,0),"")</f>
        <v>54</v>
      </c>
      <c r="V4" s="10">
        <f>IFERROR(_xlfn.RANK.AVG(I4,I$3:I$359,0),"")</f>
        <v>12</v>
      </c>
      <c r="W4" s="10">
        <f>IFERROR(_xlfn.RANK.AVG(J4,J$3:J$359,0),"")</f>
        <v>29</v>
      </c>
      <c r="X4" s="10">
        <f>IFERROR(_xlfn.RANK.AVG(K4,K$3:K$359,0),"")</f>
        <v>143</v>
      </c>
      <c r="Y4" s="10">
        <f>IFERROR(_xlfn.RANK.AVG(L4,L$3:L$359,0),"")</f>
        <v>27</v>
      </c>
      <c r="Z4" s="10">
        <f>IFERROR(_xlfn.RANK.AVG(M4,M$3:M$359,0),"")</f>
        <v>46</v>
      </c>
      <c r="AA4" s="13">
        <f>SUMPRODUCT($T$1:$Z$1,T4:Z4)</f>
        <v>33.949999999999996</v>
      </c>
    </row>
    <row r="5" spans="1:27" ht="15" hidden="1">
      <c r="A5" s="7" t="s">
        <v>368</v>
      </c>
      <c r="B5" s="7" t="s">
        <v>369</v>
      </c>
      <c r="C5" s="16">
        <v>3.2729287679999999</v>
      </c>
      <c r="D5" s="7" t="s">
        <v>370</v>
      </c>
      <c r="E5" s="7" t="s">
        <v>101</v>
      </c>
      <c r="F5" s="15">
        <f>_xlfn.RANK.AVG(AA5,$AA$3:$AA$359,1)</f>
        <v>3</v>
      </c>
      <c r="G5" s="8">
        <v>10.3693180084229</v>
      </c>
      <c r="H5" s="8">
        <v>14.7385378826361</v>
      </c>
      <c r="I5" s="8">
        <v>21.409464297828499</v>
      </c>
      <c r="J5" s="8">
        <v>21.598943899871699</v>
      </c>
      <c r="K5" s="8">
        <v>32.991437240614403</v>
      </c>
      <c r="L5" s="8">
        <v>11.3486651888064</v>
      </c>
      <c r="M5" s="8">
        <v>-21.2962423341015</v>
      </c>
      <c r="N5" s="8">
        <v>-44.9321558172268</v>
      </c>
      <c r="O5" s="7" t="s">
        <v>108</v>
      </c>
      <c r="P5" s="7" t="s">
        <v>371</v>
      </c>
      <c r="Q5" s="25" t="s">
        <v>997</v>
      </c>
      <c r="R5" s="9">
        <v>0.6981044254023846</v>
      </c>
      <c r="S5" s="6">
        <v>10.908175</v>
      </c>
      <c r="T5" s="10">
        <f>IFERROR(_xlfn.RANK.AVG(G5,G$3:G$359,0),"")</f>
        <v>5</v>
      </c>
      <c r="U5" s="10">
        <f>IFERROR(_xlfn.RANK.AVG(H5,H$3:H$359,0),"")</f>
        <v>6</v>
      </c>
      <c r="V5" s="10">
        <f>IFERROR(_xlfn.RANK.AVG(I5,I$3:I$359,0),"")</f>
        <v>11</v>
      </c>
      <c r="W5" s="10">
        <f>IFERROR(_xlfn.RANK.AVG(J5,J$3:J$359,0),"")</f>
        <v>58</v>
      </c>
      <c r="X5" s="10">
        <f>IFERROR(_xlfn.RANK.AVG(K5,K$3:K$359,0),"")</f>
        <v>74</v>
      </c>
      <c r="Y5" s="10">
        <f>IFERROR(_xlfn.RANK.AVG(L5,L$3:L$359,0),"")</f>
        <v>52</v>
      </c>
      <c r="Z5" s="10">
        <f>IFERROR(_xlfn.RANK.AVG(M5,M$3:M$359,0),"")</f>
        <v>287</v>
      </c>
      <c r="AA5" s="13">
        <f>SUMPRODUCT($T$1:$Z$1,T5:Z5)</f>
        <v>39.700000000000003</v>
      </c>
    </row>
    <row r="6" spans="1:27" ht="15" hidden="1">
      <c r="A6" s="7" t="s">
        <v>650</v>
      </c>
      <c r="B6" s="7" t="s">
        <v>651</v>
      </c>
      <c r="C6" s="16">
        <v>1.2933932800000001</v>
      </c>
      <c r="D6" s="7" t="s">
        <v>7</v>
      </c>
      <c r="E6" s="7" t="s">
        <v>28</v>
      </c>
      <c r="F6" s="15">
        <f>_xlfn.RANK.AVG(AA6,$AA$3:$AA$359,1)</f>
        <v>4</v>
      </c>
      <c r="G6" s="8">
        <v>4.9033150672912598</v>
      </c>
      <c r="H6" s="8">
        <v>7.2592558684172497</v>
      </c>
      <c r="I6" s="8">
        <v>26.632797015200499</v>
      </c>
      <c r="J6" s="8">
        <v>66.918491111315305</v>
      </c>
      <c r="K6" s="8">
        <v>127.663334195502</v>
      </c>
      <c r="L6" s="8">
        <v>46.975424461623902</v>
      </c>
      <c r="M6" s="8">
        <v>11.3747175082498</v>
      </c>
      <c r="N6" s="8">
        <v>-22.371651079862399</v>
      </c>
      <c r="O6" s="7" t="s">
        <v>9</v>
      </c>
      <c r="P6" s="7" t="s">
        <v>191</v>
      </c>
      <c r="Q6" s="25" t="s">
        <v>0</v>
      </c>
      <c r="R6" s="9">
        <v>0.69083970299231434</v>
      </c>
      <c r="S6" s="6">
        <v>111.820624</v>
      </c>
      <c r="T6" s="10">
        <f>IFERROR(_xlfn.RANK.AVG(G6,G$3:G$359,0),"")</f>
        <v>114</v>
      </c>
      <c r="U6" s="10">
        <f>IFERROR(_xlfn.RANK.AVG(H6,H$3:H$359,0),"")</f>
        <v>38</v>
      </c>
      <c r="V6" s="10">
        <f>IFERROR(_xlfn.RANK.AVG(I6,I$3:I$359,0),"")</f>
        <v>6</v>
      </c>
      <c r="W6" s="10">
        <f>IFERROR(_xlfn.RANK.AVG(J6,J$3:J$359,0),"")</f>
        <v>5</v>
      </c>
      <c r="X6" s="10">
        <f>IFERROR(_xlfn.RANK.AVG(K6,K$3:K$359,0),"")</f>
        <v>2</v>
      </c>
      <c r="Y6" s="10">
        <f>IFERROR(_xlfn.RANK.AVG(L6,L$3:L$359,0),"")</f>
        <v>4</v>
      </c>
      <c r="Z6" s="10">
        <f>IFERROR(_xlfn.RANK.AVG(M6,M$3:M$359,0),"")</f>
        <v>67</v>
      </c>
      <c r="AA6" s="13">
        <f>SUMPRODUCT($T$1:$Z$1,T6:Z6)</f>
        <v>42.5</v>
      </c>
    </row>
    <row r="7" spans="1:27" ht="15" hidden="1">
      <c r="A7" s="7" t="s">
        <v>905</v>
      </c>
      <c r="B7" s="7" t="s">
        <v>906</v>
      </c>
      <c r="C7" s="16">
        <v>0.33958012799999998</v>
      </c>
      <c r="D7" s="7" t="s">
        <v>621</v>
      </c>
      <c r="E7" s="7" t="s">
        <v>28</v>
      </c>
      <c r="F7" s="15">
        <f>_xlfn.RANK.AVG(AA7,$AA$3:$AA$359,1)</f>
        <v>5</v>
      </c>
      <c r="G7" s="8">
        <v>6.9313592910766602</v>
      </c>
      <c r="H7" s="8">
        <v>-0.41114929708258002</v>
      </c>
      <c r="I7" s="8">
        <v>20.310613809160099</v>
      </c>
      <c r="J7" s="8">
        <v>31.414569361392399</v>
      </c>
      <c r="K7" s="8">
        <v>32.021031697924101</v>
      </c>
      <c r="L7" s="8">
        <v>25.8643737762164</v>
      </c>
      <c r="M7" s="8">
        <v>10.277466876965599</v>
      </c>
      <c r="N7" s="8">
        <v>21.8567971098208</v>
      </c>
      <c r="O7" s="7" t="s">
        <v>9</v>
      </c>
      <c r="P7" s="7" t="s">
        <v>128</v>
      </c>
      <c r="Q7" s="25" t="s">
        <v>622</v>
      </c>
      <c r="R7" s="9">
        <v>0.93331109221953057</v>
      </c>
      <c r="S7" s="6">
        <v>1.995642125</v>
      </c>
      <c r="T7" s="10">
        <f>IFERROR(_xlfn.RANK.AVG(G7,G$3:G$359,0),"")</f>
        <v>38</v>
      </c>
      <c r="U7" s="10">
        <f>IFERROR(_xlfn.RANK.AVG(H7,H$3:H$359,0),"")</f>
        <v>296</v>
      </c>
      <c r="V7" s="10">
        <f>IFERROR(_xlfn.RANK.AVG(I7,I$3:I$359,0),"")</f>
        <v>13</v>
      </c>
      <c r="W7" s="10">
        <f>IFERROR(_xlfn.RANK.AVG(J7,J$3:J$359,0),"")</f>
        <v>23</v>
      </c>
      <c r="X7" s="10">
        <f>IFERROR(_xlfn.RANK.AVG(K7,K$3:K$359,0),"")</f>
        <v>79</v>
      </c>
      <c r="Y7" s="10">
        <f>IFERROR(_xlfn.RANK.AVG(L7,L$3:L$359,0),"")</f>
        <v>7</v>
      </c>
      <c r="Z7" s="10">
        <f>IFERROR(_xlfn.RANK.AVG(M7,M$3:M$359,0),"")</f>
        <v>74</v>
      </c>
      <c r="AA7" s="13">
        <f>SUMPRODUCT($T$1:$Z$1,T7:Z7)</f>
        <v>43.20000000000001</v>
      </c>
    </row>
    <row r="8" spans="1:27" ht="15" hidden="1">
      <c r="A8" s="7" t="s">
        <v>899</v>
      </c>
      <c r="B8" s="7" t="s">
        <v>900</v>
      </c>
      <c r="C8" s="16">
        <v>0.35177113599999998</v>
      </c>
      <c r="D8" s="7" t="s">
        <v>7</v>
      </c>
      <c r="E8" s="7" t="s">
        <v>28</v>
      </c>
      <c r="F8" s="15">
        <f>_xlfn.RANK.AVG(AA8,$AA$3:$AA$359,1)</f>
        <v>6</v>
      </c>
      <c r="G8" s="8">
        <v>6.48044681549072</v>
      </c>
      <c r="H8" s="8">
        <v>5.9798713166375101</v>
      </c>
      <c r="I8" s="8">
        <v>13.9401627948157</v>
      </c>
      <c r="J8" s="8">
        <v>36.620825313231599</v>
      </c>
      <c r="K8" s="8">
        <v>42.556485019747697</v>
      </c>
      <c r="L8" s="8">
        <v>20.376595536586098</v>
      </c>
      <c r="M8" s="8">
        <v>-42.741291507088597</v>
      </c>
      <c r="N8" s="8"/>
      <c r="O8" s="7" t="s">
        <v>9</v>
      </c>
      <c r="P8" s="7" t="s">
        <v>220</v>
      </c>
      <c r="Q8" s="25" t="s">
        <v>0</v>
      </c>
      <c r="R8" s="9">
        <v>0.51274705519247477</v>
      </c>
      <c r="S8" s="6">
        <v>1.685066875</v>
      </c>
      <c r="T8" s="10">
        <f>IFERROR(_xlfn.RANK.AVG(G8,G$3:G$359,0),"")</f>
        <v>44</v>
      </c>
      <c r="U8" s="10">
        <f>IFERROR(_xlfn.RANK.AVG(H8,H$3:H$359,0),"")</f>
        <v>58</v>
      </c>
      <c r="V8" s="10">
        <f>IFERROR(_xlfn.RANK.AVG(I8,I$3:I$359,0),"")</f>
        <v>29</v>
      </c>
      <c r="W8" s="10">
        <f>IFERROR(_xlfn.RANK.AVG(J8,J$3:J$359,0),"")</f>
        <v>21</v>
      </c>
      <c r="X8" s="10">
        <f>IFERROR(_xlfn.RANK.AVG(K8,K$3:K$359,0),"")</f>
        <v>40</v>
      </c>
      <c r="Y8" s="10">
        <f>IFERROR(_xlfn.RANK.AVG(L8,L$3:L$359,0),"")</f>
        <v>16</v>
      </c>
      <c r="Z8" s="10">
        <f>IFERROR(_xlfn.RANK.AVG(M8,M$3:M$359,0),"")</f>
        <v>346</v>
      </c>
      <c r="AA8" s="13">
        <f>SUMPRODUCT($T$1:$Z$1,T8:Z8)</f>
        <v>48.7</v>
      </c>
    </row>
    <row r="9" spans="1:27" ht="15" hidden="1">
      <c r="A9" s="7" t="s">
        <v>26</v>
      </c>
      <c r="B9" s="7" t="s">
        <v>27</v>
      </c>
      <c r="C9" s="16">
        <v>35.159990272000002</v>
      </c>
      <c r="D9" s="7" t="s">
        <v>7</v>
      </c>
      <c r="E9" s="7" t="s">
        <v>28</v>
      </c>
      <c r="F9" s="15">
        <f>_xlfn.RANK.AVG(AA9,$AA$3:$AA$359,1)</f>
        <v>7</v>
      </c>
      <c r="G9" s="8">
        <v>4.8954997062683097</v>
      </c>
      <c r="H9" s="8">
        <v>13.750272376255801</v>
      </c>
      <c r="I9" s="8">
        <v>22.8118902118721</v>
      </c>
      <c r="J9" s="8">
        <v>36.822380016152401</v>
      </c>
      <c r="K9" s="8">
        <v>67.820485127376301</v>
      </c>
      <c r="L9" s="8">
        <v>24.554412219914099</v>
      </c>
      <c r="M9" s="8">
        <v>-20.374452828682301</v>
      </c>
      <c r="N9" s="8">
        <v>-20.110737187505901</v>
      </c>
      <c r="O9" s="7" t="s">
        <v>9</v>
      </c>
      <c r="P9" s="7" t="s">
        <v>29</v>
      </c>
      <c r="Q9" s="25" t="s">
        <v>0</v>
      </c>
      <c r="R9" s="9">
        <v>0.74399382252586965</v>
      </c>
      <c r="S9" s="6">
        <v>387.87184000000002</v>
      </c>
      <c r="T9" s="10">
        <f>IFERROR(_xlfn.RANK.AVG(G9,G$3:G$359,0),"")</f>
        <v>115</v>
      </c>
      <c r="U9" s="10">
        <f>IFERROR(_xlfn.RANK.AVG(H9,H$3:H$359,0),"")</f>
        <v>8</v>
      </c>
      <c r="V9" s="10">
        <f>IFERROR(_xlfn.RANK.AVG(I9,I$3:I$359,0),"")</f>
        <v>9</v>
      </c>
      <c r="W9" s="10">
        <f>IFERROR(_xlfn.RANK.AVG(J9,J$3:J$359,0),"")</f>
        <v>20</v>
      </c>
      <c r="X9" s="10">
        <f>IFERROR(_xlfn.RANK.AVG(K9,K$3:K$359,0),"")</f>
        <v>11</v>
      </c>
      <c r="Y9" s="10">
        <f>IFERROR(_xlfn.RANK.AVG(L9,L$3:L$359,0),"")</f>
        <v>8</v>
      </c>
      <c r="Z9" s="10">
        <f>IFERROR(_xlfn.RANK.AVG(M9,M$3:M$359,0),"")</f>
        <v>283</v>
      </c>
      <c r="AA9" s="13">
        <f>SUMPRODUCT($T$1:$Z$1,T9:Z9)</f>
        <v>57.249999999999993</v>
      </c>
    </row>
    <row r="10" spans="1:27" ht="15" hidden="1">
      <c r="A10" s="7" t="s">
        <v>864</v>
      </c>
      <c r="B10" s="7" t="s">
        <v>865</v>
      </c>
      <c r="C10" s="16">
        <v>0.48588806400000001</v>
      </c>
      <c r="D10" s="7" t="s">
        <v>134</v>
      </c>
      <c r="E10" s="7" t="s">
        <v>101</v>
      </c>
      <c r="F10" s="15">
        <f>_xlfn.RANK.AVG(AA10,$AA$3:$AA$359,1)</f>
        <v>8</v>
      </c>
      <c r="G10" s="8">
        <v>5.09554147720337</v>
      </c>
      <c r="H10" s="8">
        <v>8.0304980178837795</v>
      </c>
      <c r="I10" s="8">
        <v>18.2118724647571</v>
      </c>
      <c r="J10" s="8">
        <v>27.130749046376799</v>
      </c>
      <c r="K10" s="8">
        <v>32.164930274178403</v>
      </c>
      <c r="L10" s="8">
        <v>17.577199533052902</v>
      </c>
      <c r="M10" s="8">
        <v>-5.6658698620555601</v>
      </c>
      <c r="N10" s="8"/>
      <c r="O10" s="7" t="s">
        <v>9</v>
      </c>
      <c r="P10" s="7"/>
      <c r="Q10" s="25" t="s">
        <v>135</v>
      </c>
      <c r="R10" s="9">
        <v>0.86495788874586876</v>
      </c>
      <c r="S10" s="6">
        <v>2.7163312500000001</v>
      </c>
      <c r="T10" s="10">
        <f>IFERROR(_xlfn.RANK.AVG(G10,G$3:G$359,0),"")</f>
        <v>103</v>
      </c>
      <c r="U10" s="10">
        <f>IFERROR(_xlfn.RANK.AVG(H10,H$3:H$359,0),"")</f>
        <v>24</v>
      </c>
      <c r="V10" s="10">
        <f>IFERROR(_xlfn.RANK.AVG(I10,I$3:I$359,0),"")</f>
        <v>16</v>
      </c>
      <c r="W10" s="10">
        <f>IFERROR(_xlfn.RANK.AVG(J10,J$3:J$359,0),"")</f>
        <v>34</v>
      </c>
      <c r="X10" s="10">
        <f>IFERROR(_xlfn.RANK.AVG(K10,K$3:K$359,0),"")</f>
        <v>78</v>
      </c>
      <c r="Y10" s="10">
        <f>IFERROR(_xlfn.RANK.AVG(L10,L$3:L$359,0),"")</f>
        <v>25</v>
      </c>
      <c r="Z10" s="10">
        <f>IFERROR(_xlfn.RANK.AVG(M10,M$3:M$359,0),"")</f>
        <v>175</v>
      </c>
      <c r="AA10" s="13">
        <f>SUMPRODUCT($T$1:$Z$1,T10:Z10)</f>
        <v>58.5</v>
      </c>
    </row>
    <row r="11" spans="1:27" ht="15" hidden="1">
      <c r="A11" s="7" t="s">
        <v>540</v>
      </c>
      <c r="B11" s="7" t="s">
        <v>541</v>
      </c>
      <c r="C11" s="16">
        <v>1.797598464</v>
      </c>
      <c r="D11" s="7" t="s">
        <v>134</v>
      </c>
      <c r="E11" s="7" t="s">
        <v>54</v>
      </c>
      <c r="F11" s="15">
        <f>_xlfn.RANK.AVG(AA11,$AA$3:$AA$359,1)</f>
        <v>9</v>
      </c>
      <c r="G11" s="8">
        <v>5.7191648483276403</v>
      </c>
      <c r="H11" s="8">
        <v>2.5027085528575501</v>
      </c>
      <c r="I11" s="8">
        <v>16.524244151510999</v>
      </c>
      <c r="J11" s="8">
        <v>25.979733530748799</v>
      </c>
      <c r="K11" s="8">
        <v>52.545028012199801</v>
      </c>
      <c r="L11" s="8">
        <v>10.8414348489276</v>
      </c>
      <c r="M11" s="8">
        <v>-8.2743791945363405</v>
      </c>
      <c r="N11" s="8">
        <v>64.925911603124007</v>
      </c>
      <c r="O11" s="7" t="s">
        <v>9</v>
      </c>
      <c r="P11" s="7"/>
      <c r="Q11" s="25" t="s">
        <v>135</v>
      </c>
      <c r="R11" s="9">
        <v>0.84742561544092554</v>
      </c>
      <c r="S11" s="6">
        <v>7.5645765000000003</v>
      </c>
      <c r="T11" s="10">
        <f>IFERROR(_xlfn.RANK.AVG(G11,G$3:G$359,0),"")</f>
        <v>72</v>
      </c>
      <c r="U11" s="10">
        <f>IFERROR(_xlfn.RANK.AVG(H11,H$3:H$359,0),"")</f>
        <v>175</v>
      </c>
      <c r="V11" s="10">
        <f>IFERROR(_xlfn.RANK.AVG(I11,I$3:I$359,0),"")</f>
        <v>22</v>
      </c>
      <c r="W11" s="10">
        <f>IFERROR(_xlfn.RANK.AVG(J11,J$3:J$359,0),"")</f>
        <v>38</v>
      </c>
      <c r="X11" s="10">
        <f>IFERROR(_xlfn.RANK.AVG(K11,K$3:K$359,0),"")</f>
        <v>24</v>
      </c>
      <c r="Y11" s="10">
        <f>IFERROR(_xlfn.RANK.AVG(L11,L$3:L$359,0),"")</f>
        <v>55</v>
      </c>
      <c r="Z11" s="10">
        <f>IFERROR(_xlfn.RANK.AVG(M11,M$3:M$359,0),"")</f>
        <v>193</v>
      </c>
      <c r="AA11" s="13">
        <f>SUMPRODUCT($T$1:$Z$1,T11:Z11)</f>
        <v>58.949999999999996</v>
      </c>
    </row>
    <row r="12" spans="1:27" ht="15" hidden="1">
      <c r="A12" s="7" t="s">
        <v>846</v>
      </c>
      <c r="B12" s="7" t="s">
        <v>847</v>
      </c>
      <c r="C12" s="16">
        <v>0.55677395200000002</v>
      </c>
      <c r="D12" s="7" t="s">
        <v>848</v>
      </c>
      <c r="E12" s="7" t="s">
        <v>28</v>
      </c>
      <c r="F12" s="15">
        <f>_xlfn.RANK.AVG(AA12,$AA$3:$AA$359,1)</f>
        <v>10</v>
      </c>
      <c r="G12" s="8">
        <v>5.4778394699096697</v>
      </c>
      <c r="H12" s="8">
        <v>14.8480709372144</v>
      </c>
      <c r="I12" s="8">
        <v>11.5791267511788</v>
      </c>
      <c r="J12" s="8">
        <v>31.1979435722136</v>
      </c>
      <c r="K12" s="8">
        <v>34.841225361893201</v>
      </c>
      <c r="L12" s="8">
        <v>14.6534407589476</v>
      </c>
      <c r="M12" s="8">
        <v>-20.727797146193598</v>
      </c>
      <c r="N12" s="8">
        <v>-33.124778581656599</v>
      </c>
      <c r="O12" s="7" t="s">
        <v>9</v>
      </c>
      <c r="P12" s="7" t="s">
        <v>849</v>
      </c>
      <c r="Q12" s="25" t="s">
        <v>110</v>
      </c>
      <c r="R12" s="9">
        <v>0.73194800937637583</v>
      </c>
      <c r="S12" s="6">
        <v>1.306774375</v>
      </c>
      <c r="T12" s="10">
        <f>IFERROR(_xlfn.RANK.AVG(G12,G$3:G$359,0),"")</f>
        <v>82</v>
      </c>
      <c r="U12" s="10">
        <f>IFERROR(_xlfn.RANK.AVG(H12,H$3:H$359,0),"")</f>
        <v>5</v>
      </c>
      <c r="V12" s="10">
        <f>IFERROR(_xlfn.RANK.AVG(I12,I$3:I$359,0),"")</f>
        <v>46</v>
      </c>
      <c r="W12" s="10">
        <f>IFERROR(_xlfn.RANK.AVG(J12,J$3:J$359,0),"")</f>
        <v>25</v>
      </c>
      <c r="X12" s="10">
        <f>IFERROR(_xlfn.RANK.AVG(K12,K$3:K$359,0),"")</f>
        <v>66</v>
      </c>
      <c r="Y12" s="10">
        <f>IFERROR(_xlfn.RANK.AVG(L12,L$3:L$359,0),"")</f>
        <v>32</v>
      </c>
      <c r="Z12" s="10">
        <f>IFERROR(_xlfn.RANK.AVG(M12,M$3:M$359,0),"")</f>
        <v>285</v>
      </c>
      <c r="AA12" s="13">
        <f>SUMPRODUCT($T$1:$Z$1,T12:Z12)</f>
        <v>61.749999999999993</v>
      </c>
    </row>
    <row r="13" spans="1:27" ht="15" hidden="1">
      <c r="A13" s="7" t="s">
        <v>874</v>
      </c>
      <c r="B13" s="7" t="s">
        <v>875</v>
      </c>
      <c r="C13" s="16">
        <v>0.44495804799999999</v>
      </c>
      <c r="D13" s="7" t="s">
        <v>7</v>
      </c>
      <c r="E13" s="7" t="s">
        <v>101</v>
      </c>
      <c r="F13" s="15">
        <f>_xlfn.RANK.AVG(AA13,$AA$3:$AA$359,1)</f>
        <v>11</v>
      </c>
      <c r="G13" s="8">
        <v>8.3449230194091797</v>
      </c>
      <c r="H13" s="8">
        <v>4.5058155652960101</v>
      </c>
      <c r="I13" s="8">
        <v>8.7745828432306503</v>
      </c>
      <c r="J13" s="8">
        <v>31.3578857648229</v>
      </c>
      <c r="K13" s="8">
        <v>20.629365109502899</v>
      </c>
      <c r="L13" s="8">
        <v>7.4738416682030602</v>
      </c>
      <c r="M13" s="8">
        <v>-13.4087743652609</v>
      </c>
      <c r="N13" s="8">
        <v>18.467423975693301</v>
      </c>
      <c r="O13" s="7" t="s">
        <v>9</v>
      </c>
      <c r="P13" s="7" t="s">
        <v>93</v>
      </c>
      <c r="Q13" s="25" t="s">
        <v>0</v>
      </c>
      <c r="R13" s="9">
        <v>0.75790584640575176</v>
      </c>
      <c r="S13" s="6">
        <v>1.2206133749999999</v>
      </c>
      <c r="T13" s="10">
        <f>IFERROR(_xlfn.RANK.AVG(G13,G$3:G$359,0),"")</f>
        <v>21</v>
      </c>
      <c r="U13" s="10">
        <f>IFERROR(_xlfn.RANK.AVG(H13,H$3:H$359,0),"")</f>
        <v>98</v>
      </c>
      <c r="V13" s="10">
        <f>IFERROR(_xlfn.RANK.AVG(I13,I$3:I$359,0),"")</f>
        <v>92</v>
      </c>
      <c r="W13" s="10">
        <f>IFERROR(_xlfn.RANK.AVG(J13,J$3:J$359,0),"")</f>
        <v>24</v>
      </c>
      <c r="X13" s="10">
        <f>IFERROR(_xlfn.RANK.AVG(K13,K$3:K$359,0),"")</f>
        <v>142</v>
      </c>
      <c r="Y13" s="10">
        <f>IFERROR(_xlfn.RANK.AVG(L13,L$3:L$359,0),"")</f>
        <v>97</v>
      </c>
      <c r="Z13" s="10">
        <f>IFERROR(_xlfn.RANK.AVG(M13,M$3:M$359,0),"")</f>
        <v>228</v>
      </c>
      <c r="AA13" s="13">
        <f>SUMPRODUCT($T$1:$Z$1,T13:Z13)</f>
        <v>63.550000000000004</v>
      </c>
    </row>
    <row r="14" spans="1:27" ht="15" hidden="1">
      <c r="A14" s="7" t="s">
        <v>852</v>
      </c>
      <c r="B14" s="7" t="s">
        <v>853</v>
      </c>
      <c r="C14" s="16">
        <v>0.53349452799999997</v>
      </c>
      <c r="D14" s="7" t="s">
        <v>7</v>
      </c>
      <c r="E14" s="7" t="s">
        <v>8</v>
      </c>
      <c r="F14" s="15">
        <f>_xlfn.RANK.AVG(AA14,$AA$3:$AA$359,1)</f>
        <v>12</v>
      </c>
      <c r="G14" s="8">
        <v>4.8430495262145996</v>
      </c>
      <c r="H14" s="8">
        <v>16.876306741247902</v>
      </c>
      <c r="I14" s="8">
        <v>17.616035410693598</v>
      </c>
      <c r="J14" s="8">
        <v>25.071574554621399</v>
      </c>
      <c r="K14" s="8">
        <v>15.3851513497104</v>
      </c>
      <c r="L14" s="8">
        <v>19.1239319178401</v>
      </c>
      <c r="M14" s="8">
        <v>10.182307100985501</v>
      </c>
      <c r="N14" s="8">
        <v>7.0861308260764098</v>
      </c>
      <c r="O14" s="7" t="s">
        <v>9</v>
      </c>
      <c r="P14" s="7" t="s">
        <v>677</v>
      </c>
      <c r="Q14" s="25" t="s">
        <v>0</v>
      </c>
      <c r="R14" s="9">
        <v>0.98672561330329989</v>
      </c>
      <c r="S14" s="6">
        <v>2.4353872499999998</v>
      </c>
      <c r="T14" s="10">
        <f>IFERROR(_xlfn.RANK.AVG(G14,G$3:G$359,0),"")</f>
        <v>121</v>
      </c>
      <c r="U14" s="10">
        <f>IFERROR(_xlfn.RANK.AVG(H14,H$3:H$359,0),"")</f>
        <v>4</v>
      </c>
      <c r="V14" s="10">
        <f>IFERROR(_xlfn.RANK.AVG(I14,I$3:I$359,0),"")</f>
        <v>19</v>
      </c>
      <c r="W14" s="10">
        <f>IFERROR(_xlfn.RANK.AVG(J14,J$3:J$359,0),"")</f>
        <v>41</v>
      </c>
      <c r="X14" s="10">
        <f>IFERROR(_xlfn.RANK.AVG(K14,K$3:K$359,0),"")</f>
        <v>187</v>
      </c>
      <c r="Y14" s="10">
        <f>IFERROR(_xlfn.RANK.AVG(L14,L$3:L$359,0),"")</f>
        <v>21</v>
      </c>
      <c r="Z14" s="10">
        <f>IFERROR(_xlfn.RANK.AVG(M14,M$3:M$359,0),"")</f>
        <v>76</v>
      </c>
      <c r="AA14" s="13">
        <f>SUMPRODUCT($T$1:$Z$1,T14:Z14)</f>
        <v>65.7</v>
      </c>
    </row>
    <row r="15" spans="1:27" ht="15" hidden="1">
      <c r="A15" s="7" t="s">
        <v>924</v>
      </c>
      <c r="B15" s="7" t="s">
        <v>925</v>
      </c>
      <c r="C15" s="16">
        <v>0.26950230400000003</v>
      </c>
      <c r="D15" s="7" t="s">
        <v>7</v>
      </c>
      <c r="E15" s="7" t="s">
        <v>101</v>
      </c>
      <c r="F15" s="15">
        <f>_xlfn.RANK.AVG(AA15,$AA$3:$AA$359,1)</f>
        <v>13</v>
      </c>
      <c r="G15" s="8">
        <v>8.6786718368530291</v>
      </c>
      <c r="H15" s="8">
        <v>5.0604086499979903</v>
      </c>
      <c r="I15" s="8">
        <v>9.8165327902169306</v>
      </c>
      <c r="J15" s="8">
        <v>15.4374846354436</v>
      </c>
      <c r="K15" s="8">
        <v>40.530701487072399</v>
      </c>
      <c r="L15" s="8">
        <v>9.3216326361467399</v>
      </c>
      <c r="M15" s="8">
        <v>0.48658018422265098</v>
      </c>
      <c r="N15" s="8">
        <v>-3.7911590584188701</v>
      </c>
      <c r="O15" s="7" t="s">
        <v>360</v>
      </c>
      <c r="P15" s="7" t="s">
        <v>926</v>
      </c>
      <c r="Q15" s="25" t="s">
        <v>0</v>
      </c>
      <c r="R15" s="9">
        <v>0.72038137671697944</v>
      </c>
      <c r="S15" s="6">
        <v>2.0982154999999998</v>
      </c>
      <c r="T15" s="10">
        <f>IFERROR(_xlfn.RANK.AVG(G15,G$3:G$359,0),"")</f>
        <v>15</v>
      </c>
      <c r="U15" s="10">
        <f>IFERROR(_xlfn.RANK.AVG(H15,H$3:H$359,0),"")</f>
        <v>83</v>
      </c>
      <c r="V15" s="10">
        <f>IFERROR(_xlfn.RANK.AVG(I15,I$3:I$359,0),"")</f>
        <v>71</v>
      </c>
      <c r="W15" s="10">
        <f>IFERROR(_xlfn.RANK.AVG(J15,J$3:J$359,0),"")</f>
        <v>107</v>
      </c>
      <c r="X15" s="10">
        <f>IFERROR(_xlfn.RANK.AVG(K15,K$3:K$359,0),"")</f>
        <v>46</v>
      </c>
      <c r="Y15" s="10">
        <f>IFERROR(_xlfn.RANK.AVG(L15,L$3:L$359,0),"")</f>
        <v>70</v>
      </c>
      <c r="Z15" s="10">
        <f>IFERROR(_xlfn.RANK.AVG(M15,M$3:M$359,0),"")</f>
        <v>139</v>
      </c>
      <c r="AA15" s="13">
        <f>SUMPRODUCT($T$1:$Z$1,T15:Z15)</f>
        <v>65.899999999999991</v>
      </c>
    </row>
    <row r="16" spans="1:27" ht="15" hidden="1">
      <c r="A16" s="7" t="s">
        <v>802</v>
      </c>
      <c r="B16" s="7" t="s">
        <v>803</v>
      </c>
      <c r="C16" s="16">
        <v>0.710277504</v>
      </c>
      <c r="D16" s="7" t="s">
        <v>134</v>
      </c>
      <c r="E16" s="7" t="s">
        <v>54</v>
      </c>
      <c r="F16" s="15">
        <f>_xlfn.RANK.AVG(AA16,$AA$3:$AA$359,1)</f>
        <v>14</v>
      </c>
      <c r="G16" s="8">
        <v>5.6375837326049796</v>
      </c>
      <c r="H16" s="8">
        <v>9.2870717347692402</v>
      </c>
      <c r="I16" s="8">
        <v>15.6942231109097</v>
      </c>
      <c r="J16" s="8">
        <v>17.151664857838298</v>
      </c>
      <c r="K16" s="8">
        <v>37.512942936892401</v>
      </c>
      <c r="L16" s="8">
        <v>14.799051414624399</v>
      </c>
      <c r="M16" s="8">
        <v>-15.457058791415401</v>
      </c>
      <c r="N16" s="8">
        <v>24.1277938703881</v>
      </c>
      <c r="O16" s="7" t="s">
        <v>9</v>
      </c>
      <c r="P16" s="7"/>
      <c r="Q16" s="25" t="s">
        <v>135</v>
      </c>
      <c r="R16" s="9">
        <v>0.76377702581051521</v>
      </c>
      <c r="S16" s="6">
        <v>3.1966552500000001</v>
      </c>
      <c r="T16" s="10">
        <f>IFERROR(_xlfn.RANK.AVG(G16,G$3:G$359,0),"")</f>
        <v>74</v>
      </c>
      <c r="U16" s="10">
        <f>IFERROR(_xlfn.RANK.AVG(H16,H$3:H$359,0),"")</f>
        <v>18</v>
      </c>
      <c r="V16" s="10">
        <f>IFERROR(_xlfn.RANK.AVG(I16,I$3:I$359,0),"")</f>
        <v>24</v>
      </c>
      <c r="W16" s="10">
        <f>IFERROR(_xlfn.RANK.AVG(J16,J$3:J$359,0),"")</f>
        <v>86</v>
      </c>
      <c r="X16" s="10">
        <f>IFERROR(_xlfn.RANK.AVG(K16,K$3:K$359,0),"")</f>
        <v>55</v>
      </c>
      <c r="Y16" s="10">
        <f>IFERROR(_xlfn.RANK.AVG(L16,L$3:L$359,0),"")</f>
        <v>30</v>
      </c>
      <c r="Z16" s="10">
        <f>IFERROR(_xlfn.RANK.AVG(M16,M$3:M$359,0),"")</f>
        <v>251</v>
      </c>
      <c r="AA16" s="13">
        <f>SUMPRODUCT($T$1:$Z$1,T16:Z16)</f>
        <v>67.399999999999991</v>
      </c>
    </row>
    <row r="17" spans="1:27" ht="15" hidden="1">
      <c r="A17" s="7" t="s">
        <v>681</v>
      </c>
      <c r="B17" s="7" t="s">
        <v>682</v>
      </c>
      <c r="C17" s="16">
        <v>1.16249728</v>
      </c>
      <c r="D17" s="7" t="s">
        <v>370</v>
      </c>
      <c r="E17" s="7" t="s">
        <v>28</v>
      </c>
      <c r="F17" s="15">
        <f>_xlfn.RANK.AVG(AA17,$AA$3:$AA$359,1)</f>
        <v>15</v>
      </c>
      <c r="G17" s="8">
        <v>8.5923509597778303</v>
      </c>
      <c r="H17" s="8">
        <v>11.9798190883362</v>
      </c>
      <c r="I17" s="8">
        <v>11.136228713635001</v>
      </c>
      <c r="J17" s="8">
        <v>19.183580385501699</v>
      </c>
      <c r="K17" s="8">
        <v>25.067707945358499</v>
      </c>
      <c r="L17" s="8">
        <v>0.77018303821281298</v>
      </c>
      <c r="M17" s="8">
        <v>-27.666789866562599</v>
      </c>
      <c r="N17" s="8">
        <v>-53.2430868185332</v>
      </c>
      <c r="O17" s="7" t="s">
        <v>108</v>
      </c>
      <c r="P17" s="7" t="s">
        <v>683</v>
      </c>
      <c r="Q17" s="25" t="s">
        <v>997</v>
      </c>
      <c r="R17" s="9">
        <v>0.66733755236148995</v>
      </c>
      <c r="S17" s="6">
        <v>2.1353377500000001</v>
      </c>
      <c r="T17" s="10">
        <f>IFERROR(_xlfn.RANK.AVG(G17,G$3:G$359,0),"")</f>
        <v>17</v>
      </c>
      <c r="U17" s="10">
        <f>IFERROR(_xlfn.RANK.AVG(H17,H$3:H$359,0),"")</f>
        <v>11</v>
      </c>
      <c r="V17" s="10">
        <f>IFERROR(_xlfn.RANK.AVG(I17,I$3:I$359,0),"")</f>
        <v>50</v>
      </c>
      <c r="W17" s="10">
        <f>IFERROR(_xlfn.RANK.AVG(J17,J$3:J$359,0),"")</f>
        <v>71</v>
      </c>
      <c r="X17" s="10">
        <f>IFERROR(_xlfn.RANK.AVG(K17,K$3:K$359,0),"")</f>
        <v>111</v>
      </c>
      <c r="Y17" s="10">
        <f>IFERROR(_xlfn.RANK.AVG(L17,L$3:L$359,0),"")</f>
        <v>234</v>
      </c>
      <c r="Z17" s="10">
        <f>IFERROR(_xlfn.RANK.AVG(M17,M$3:M$359,0),"")</f>
        <v>315</v>
      </c>
      <c r="AA17" s="13">
        <f>SUMPRODUCT($T$1:$Z$1,T17:Z17)</f>
        <v>68.900000000000006</v>
      </c>
    </row>
    <row r="18" spans="1:27" ht="15" hidden="1">
      <c r="A18" s="7" t="s">
        <v>385</v>
      </c>
      <c r="B18" s="7" t="s">
        <v>386</v>
      </c>
      <c r="C18" s="16">
        <v>3.1182489599999998</v>
      </c>
      <c r="D18" s="7" t="s">
        <v>7</v>
      </c>
      <c r="E18" s="7" t="s">
        <v>8</v>
      </c>
      <c r="F18" s="15">
        <f>_xlfn.RANK.AVG(AA18,$AA$3:$AA$359,1)</f>
        <v>16</v>
      </c>
      <c r="G18" s="8">
        <v>4.5836515426635698</v>
      </c>
      <c r="H18" s="8">
        <v>5.2250851618160796</v>
      </c>
      <c r="I18" s="8">
        <v>10.6508895774118</v>
      </c>
      <c r="J18" s="8">
        <v>42.288675422599397</v>
      </c>
      <c r="K18" s="8">
        <v>34.237845756931797</v>
      </c>
      <c r="L18" s="8">
        <v>11.594208554353299</v>
      </c>
      <c r="M18" s="8">
        <v>92.482598594873906</v>
      </c>
      <c r="N18" s="8">
        <v>16.068948330694901</v>
      </c>
      <c r="O18" s="7" t="s">
        <v>9</v>
      </c>
      <c r="P18" s="7" t="s">
        <v>387</v>
      </c>
      <c r="Q18" s="25" t="s">
        <v>0</v>
      </c>
      <c r="R18" s="9">
        <v>0.97686571083825147</v>
      </c>
      <c r="S18" s="6">
        <v>30.83004</v>
      </c>
      <c r="T18" s="10">
        <f>IFERROR(_xlfn.RANK.AVG(G18,G$3:G$359,0),"")</f>
        <v>140</v>
      </c>
      <c r="U18" s="10">
        <f>IFERROR(_xlfn.RANK.AVG(H18,H$3:H$359,0),"")</f>
        <v>77</v>
      </c>
      <c r="V18" s="10">
        <f>IFERROR(_xlfn.RANK.AVG(I18,I$3:I$359,0),"")</f>
        <v>56</v>
      </c>
      <c r="W18" s="10">
        <f>IFERROR(_xlfn.RANK.AVG(J18,J$3:J$359,0),"")</f>
        <v>14</v>
      </c>
      <c r="X18" s="10">
        <f>IFERROR(_xlfn.RANK.AVG(K18,K$3:K$359,0),"")</f>
        <v>69</v>
      </c>
      <c r="Y18" s="10">
        <f>IFERROR(_xlfn.RANK.AVG(L18,L$3:L$359,0),"")</f>
        <v>49</v>
      </c>
      <c r="Z18" s="10">
        <f>IFERROR(_xlfn.RANK.AVG(M18,M$3:M$359,0),"")</f>
        <v>7</v>
      </c>
      <c r="AA18" s="13">
        <f>SUMPRODUCT($T$1:$Z$1,T18:Z18)</f>
        <v>69.599999999999994</v>
      </c>
    </row>
    <row r="19" spans="1:27" ht="15" hidden="1">
      <c r="A19" s="7" t="s">
        <v>481</v>
      </c>
      <c r="B19" s="7" t="s">
        <v>482</v>
      </c>
      <c r="C19" s="16">
        <v>2.2411100159999999</v>
      </c>
      <c r="D19" s="7" t="s">
        <v>134</v>
      </c>
      <c r="E19" s="7" t="s">
        <v>28</v>
      </c>
      <c r="F19" s="15">
        <f>_xlfn.RANK.AVG(AA19,$AA$3:$AA$359,1)</f>
        <v>17</v>
      </c>
      <c r="G19" s="8">
        <v>4.5708060264587402</v>
      </c>
      <c r="H19" s="8">
        <v>6.0223271508527798</v>
      </c>
      <c r="I19" s="8">
        <v>13.199110633539901</v>
      </c>
      <c r="J19" s="8">
        <v>25.287201278708299</v>
      </c>
      <c r="K19" s="8">
        <v>58.1592117878915</v>
      </c>
      <c r="L19" s="8">
        <v>13.5970126010535</v>
      </c>
      <c r="M19" s="8">
        <v>13.3571820524255</v>
      </c>
      <c r="N19" s="8">
        <v>26.006576544657399</v>
      </c>
      <c r="O19" s="7" t="s">
        <v>9</v>
      </c>
      <c r="P19" s="7"/>
      <c r="Q19" s="25" t="s">
        <v>135</v>
      </c>
      <c r="R19" s="9">
        <v>0.9967426894064696</v>
      </c>
      <c r="S19" s="6">
        <v>8.2060440000000003</v>
      </c>
      <c r="T19" s="10">
        <f>IFERROR(_xlfn.RANK.AVG(G19,G$3:G$359,0),"")</f>
        <v>142</v>
      </c>
      <c r="U19" s="10">
        <f>IFERROR(_xlfn.RANK.AVG(H19,H$3:H$359,0),"")</f>
        <v>57</v>
      </c>
      <c r="V19" s="10">
        <f>IFERROR(_xlfn.RANK.AVG(I19,I$3:I$359,0),"")</f>
        <v>34</v>
      </c>
      <c r="W19" s="10">
        <f>IFERROR(_xlfn.RANK.AVG(J19,J$3:J$359,0),"")</f>
        <v>40</v>
      </c>
      <c r="X19" s="10">
        <f>IFERROR(_xlfn.RANK.AVG(K19,K$3:K$359,0),"")</f>
        <v>20</v>
      </c>
      <c r="Y19" s="10">
        <f>IFERROR(_xlfn.RANK.AVG(L19,L$3:L$359,0),"")</f>
        <v>37</v>
      </c>
      <c r="Z19" s="10">
        <f>IFERROR(_xlfn.RANK.AVG(M19,M$3:M$359,0),"")</f>
        <v>59</v>
      </c>
      <c r="AA19" s="13">
        <f>SUMPRODUCT($T$1:$Z$1,T19:Z19)</f>
        <v>69.75</v>
      </c>
    </row>
    <row r="20" spans="1:27" ht="15" hidden="1">
      <c r="A20" s="7" t="s">
        <v>254</v>
      </c>
      <c r="B20" s="7" t="s">
        <v>255</v>
      </c>
      <c r="C20" s="16">
        <v>5.3544683519999996</v>
      </c>
      <c r="D20" s="7" t="s">
        <v>7</v>
      </c>
      <c r="E20" s="7" t="s">
        <v>28</v>
      </c>
      <c r="F20" s="15">
        <f>_xlfn.RANK.AVG(AA20,$AA$3:$AA$359,1)</f>
        <v>18</v>
      </c>
      <c r="G20" s="8">
        <v>4.6587219238281197</v>
      </c>
      <c r="H20" s="8">
        <v>6.9524845867777998</v>
      </c>
      <c r="I20" s="8">
        <v>12.218834214655899</v>
      </c>
      <c r="J20" s="8">
        <v>28.176470708985899</v>
      </c>
      <c r="K20" s="8">
        <v>51.283466699283601</v>
      </c>
      <c r="L20" s="8">
        <v>13.0741136281774</v>
      </c>
      <c r="M20" s="8">
        <v>-9.0883506990301992</v>
      </c>
      <c r="N20" s="8">
        <v>54.917100470880698</v>
      </c>
      <c r="O20" s="7" t="s">
        <v>9</v>
      </c>
      <c r="P20" s="7" t="s">
        <v>22</v>
      </c>
      <c r="Q20" s="25" t="s">
        <v>0</v>
      </c>
      <c r="R20" s="9">
        <v>0.88494719771542474</v>
      </c>
      <c r="S20" s="6">
        <v>39.898367999999998</v>
      </c>
      <c r="T20" s="10">
        <f>IFERROR(_xlfn.RANK.AVG(G20,G$3:G$359,0),"")</f>
        <v>133</v>
      </c>
      <c r="U20" s="10">
        <f>IFERROR(_xlfn.RANK.AVG(H20,H$3:H$359,0),"")</f>
        <v>43</v>
      </c>
      <c r="V20" s="10">
        <f>IFERROR(_xlfn.RANK.AVG(I20,I$3:I$359,0),"")</f>
        <v>38</v>
      </c>
      <c r="W20" s="10">
        <f>IFERROR(_xlfn.RANK.AVG(J20,J$3:J$359,0),"")</f>
        <v>31</v>
      </c>
      <c r="X20" s="10">
        <f>IFERROR(_xlfn.RANK.AVG(K20,K$3:K$359,0),"")</f>
        <v>26</v>
      </c>
      <c r="Y20" s="10">
        <f>IFERROR(_xlfn.RANK.AVG(L20,L$3:L$359,0),"")</f>
        <v>40</v>
      </c>
      <c r="Z20" s="10">
        <f>IFERROR(_xlfn.RANK.AVG(M20,M$3:M$359,0),"")</f>
        <v>196</v>
      </c>
      <c r="AA20" s="13">
        <f>SUMPRODUCT($T$1:$Z$1,T20:Z20)</f>
        <v>72.399999999999991</v>
      </c>
    </row>
    <row r="21" spans="1:27" ht="15" hidden="1">
      <c r="A21" s="7" t="s">
        <v>870</v>
      </c>
      <c r="B21" s="7" t="s">
        <v>871</v>
      </c>
      <c r="C21" s="16">
        <v>0.45263193600000001</v>
      </c>
      <c r="D21" s="7" t="s">
        <v>185</v>
      </c>
      <c r="E21" s="7" t="s">
        <v>54</v>
      </c>
      <c r="F21" s="15">
        <f>_xlfn.RANK.AVG(AA21,$AA$3:$AA$359,1)</f>
        <v>19</v>
      </c>
      <c r="G21" s="8">
        <v>5.75815773010254</v>
      </c>
      <c r="H21" s="8">
        <v>7.5335451756724199</v>
      </c>
      <c r="I21" s="8">
        <v>9.56887303376128</v>
      </c>
      <c r="J21" s="8">
        <v>38.720226489215896</v>
      </c>
      <c r="K21" s="8">
        <v>14.2319312929063</v>
      </c>
      <c r="L21" s="8">
        <v>8.3352345756204205</v>
      </c>
      <c r="M21" s="8">
        <v>-18.929418219983202</v>
      </c>
      <c r="N21" s="8">
        <v>24.816473611063198</v>
      </c>
      <c r="O21" s="7" t="s">
        <v>9</v>
      </c>
      <c r="P21" s="7" t="s">
        <v>833</v>
      </c>
      <c r="Q21" s="25" t="s">
        <v>0</v>
      </c>
      <c r="R21" s="9">
        <v>0.73587571953245967</v>
      </c>
      <c r="S21" s="6">
        <v>2.2215474999999998</v>
      </c>
      <c r="T21" s="10">
        <f>IFERROR(_xlfn.RANK.AVG(G21,G$3:G$359,0),"")</f>
        <v>70</v>
      </c>
      <c r="U21" s="10">
        <f>IFERROR(_xlfn.RANK.AVG(H21,H$3:H$359,0),"")</f>
        <v>35</v>
      </c>
      <c r="V21" s="10">
        <f>IFERROR(_xlfn.RANK.AVG(I21,I$3:I$359,0),"")</f>
        <v>76</v>
      </c>
      <c r="W21" s="10">
        <f>IFERROR(_xlfn.RANK.AVG(J21,J$3:J$359,0),"")</f>
        <v>17</v>
      </c>
      <c r="X21" s="10">
        <f>IFERROR(_xlfn.RANK.AVG(K21,K$3:K$359,0),"")</f>
        <v>196</v>
      </c>
      <c r="Y21" s="10">
        <f>IFERROR(_xlfn.RANK.AVG(L21,L$3:L$359,0),"")</f>
        <v>84</v>
      </c>
      <c r="Z21" s="10">
        <f>IFERROR(_xlfn.RANK.AVG(M21,M$3:M$359,0),"")</f>
        <v>269</v>
      </c>
      <c r="AA21" s="13">
        <f>SUMPRODUCT($T$1:$Z$1,T21:Z21)</f>
        <v>73.45</v>
      </c>
    </row>
    <row r="22" spans="1:27" ht="15" hidden="1">
      <c r="A22" s="26" t="s">
        <v>890</v>
      </c>
      <c r="B22" s="26" t="s">
        <v>891</v>
      </c>
      <c r="C22" s="27">
        <v>0.39321638399999997</v>
      </c>
      <c r="D22" s="26" t="s">
        <v>7</v>
      </c>
      <c r="E22" s="26" t="s">
        <v>48</v>
      </c>
      <c r="F22" s="28">
        <f>_xlfn.RANK.AVG(AA22,$AA$3:$AA$359,1)</f>
        <v>20</v>
      </c>
      <c r="G22" s="29">
        <v>8.4541063308715803</v>
      </c>
      <c r="H22" s="8">
        <v>12.0433001700289</v>
      </c>
      <c r="I22" s="8">
        <v>10.5473963417103</v>
      </c>
      <c r="J22" s="8">
        <v>15.0836550017702</v>
      </c>
      <c r="K22" s="8">
        <v>15.4176264076404</v>
      </c>
      <c r="L22" s="8">
        <v>11.8918868413888</v>
      </c>
      <c r="M22" s="8">
        <v>-21.454799057769801</v>
      </c>
      <c r="N22" s="8">
        <v>-29.9096928880072</v>
      </c>
      <c r="O22" s="26" t="s">
        <v>9</v>
      </c>
      <c r="P22" s="26" t="s">
        <v>22</v>
      </c>
      <c r="Q22" s="30" t="s">
        <v>0</v>
      </c>
      <c r="R22" s="31">
        <v>0.65625742873160531</v>
      </c>
      <c r="S22" s="32">
        <v>3.3340640000000001</v>
      </c>
      <c r="T22" s="33">
        <f>IFERROR(_xlfn.RANK.AVG(G22,G$3:G$359,0),"")</f>
        <v>20</v>
      </c>
      <c r="U22" s="33">
        <f>IFERROR(_xlfn.RANK.AVG(H22,H$3:H$359,0),"")</f>
        <v>10</v>
      </c>
      <c r="V22" s="33">
        <f>IFERROR(_xlfn.RANK.AVG(I22,I$3:I$359,0),"")</f>
        <v>58</v>
      </c>
      <c r="W22" s="33">
        <f>IFERROR(_xlfn.RANK.AVG(J22,J$3:J$359,0),"")</f>
        <v>109</v>
      </c>
      <c r="X22" s="33">
        <f>IFERROR(_xlfn.RANK.AVG(K22,K$3:K$359,0),"")</f>
        <v>185</v>
      </c>
      <c r="Y22" s="33">
        <f>IFERROR(_xlfn.RANK.AVG(L22,L$3:L$359,0),"")</f>
        <v>48</v>
      </c>
      <c r="Z22" s="33">
        <f>IFERROR(_xlfn.RANK.AVG(M22,M$3:M$359,0),"")</f>
        <v>290</v>
      </c>
      <c r="AA22" s="34">
        <f>SUMPRODUCT($T$1:$Z$1,T22:Z22)</f>
        <v>74.400000000000006</v>
      </c>
    </row>
    <row r="23" spans="1:27" ht="15" hidden="1">
      <c r="A23" s="7" t="s">
        <v>515</v>
      </c>
      <c r="B23" s="7" t="s">
        <v>516</v>
      </c>
      <c r="C23" s="16">
        <v>1.9431416319999999</v>
      </c>
      <c r="D23" s="7" t="s">
        <v>7</v>
      </c>
      <c r="E23" s="7" t="s">
        <v>28</v>
      </c>
      <c r="F23" s="15">
        <f>_xlfn.RANK.AVG(AA23,$AA$3:$AA$359,1)</f>
        <v>21</v>
      </c>
      <c r="G23" s="8">
        <v>4.5977010726928702</v>
      </c>
      <c r="H23" s="8">
        <v>5.1571341755996398</v>
      </c>
      <c r="I23" s="8">
        <v>11.9211008706082</v>
      </c>
      <c r="J23" s="8">
        <v>44.518278811077501</v>
      </c>
      <c r="K23" s="8">
        <v>65.151096851193699</v>
      </c>
      <c r="L23" s="8">
        <v>22.305530435081099</v>
      </c>
      <c r="M23" s="8">
        <v>-41.569809769378701</v>
      </c>
      <c r="N23" s="8">
        <v>-71.097530416422003</v>
      </c>
      <c r="O23" s="7" t="s">
        <v>9</v>
      </c>
      <c r="P23" s="7" t="s">
        <v>517</v>
      </c>
      <c r="Q23" s="25" t="s">
        <v>0</v>
      </c>
      <c r="R23" s="9">
        <v>0.50211621029858267</v>
      </c>
      <c r="S23" s="6">
        <v>231.42544000000001</v>
      </c>
      <c r="T23" s="10">
        <f>IFERROR(_xlfn.RANK.AVG(G23,G$3:G$359,0),"")</f>
        <v>137</v>
      </c>
      <c r="U23" s="10">
        <f>IFERROR(_xlfn.RANK.AVG(H23,H$3:H$359,0),"")</f>
        <v>79</v>
      </c>
      <c r="V23" s="10">
        <f>IFERROR(_xlfn.RANK.AVG(I23,I$3:I$359,0),"")</f>
        <v>42</v>
      </c>
      <c r="W23" s="10">
        <f>IFERROR(_xlfn.RANK.AVG(J23,J$3:J$359,0),"")</f>
        <v>13</v>
      </c>
      <c r="X23" s="10">
        <f>IFERROR(_xlfn.RANK.AVG(K23,K$3:K$359,0),"")</f>
        <v>13</v>
      </c>
      <c r="Y23" s="10">
        <f>IFERROR(_xlfn.RANK.AVG(L23,L$3:L$359,0),"")</f>
        <v>11</v>
      </c>
      <c r="Z23" s="10">
        <f>IFERROR(_xlfn.RANK.AVG(M23,M$3:M$359,0),"")</f>
        <v>345</v>
      </c>
      <c r="AA23" s="13">
        <f>SUMPRODUCT($T$1:$Z$1,T23:Z23)</f>
        <v>77.25</v>
      </c>
    </row>
    <row r="24" spans="1:27" ht="15" hidden="1">
      <c r="A24" s="7" t="s">
        <v>669</v>
      </c>
      <c r="B24" s="7" t="s">
        <v>670</v>
      </c>
      <c r="C24" s="16">
        <v>1.21134144</v>
      </c>
      <c r="D24" s="7" t="s">
        <v>7</v>
      </c>
      <c r="E24" s="7" t="s">
        <v>54</v>
      </c>
      <c r="F24" s="15">
        <f>_xlfn.RANK.AVG(AA24,$AA$3:$AA$359,1)</f>
        <v>22</v>
      </c>
      <c r="G24" s="8">
        <v>8.6819257736206108</v>
      </c>
      <c r="H24" s="8">
        <v>6.96496235261022</v>
      </c>
      <c r="I24" s="8">
        <v>9.1740693200625305</v>
      </c>
      <c r="J24" s="8">
        <v>17.919916453268701</v>
      </c>
      <c r="K24" s="8">
        <v>3.7126198567417799</v>
      </c>
      <c r="L24" s="8">
        <v>14.0273135996637</v>
      </c>
      <c r="M24" s="8">
        <v>-20.039446247866799</v>
      </c>
      <c r="N24" s="8">
        <v>-48.267066840305802</v>
      </c>
      <c r="O24" s="7" t="s">
        <v>9</v>
      </c>
      <c r="P24" s="7" t="s">
        <v>514</v>
      </c>
      <c r="Q24" s="25" t="s">
        <v>0</v>
      </c>
      <c r="R24" s="9">
        <v>0.70486786133007973</v>
      </c>
      <c r="S24" s="6">
        <v>5.5603265000000004</v>
      </c>
      <c r="T24" s="10">
        <f>IFERROR(_xlfn.RANK.AVG(G24,G$3:G$359,0),"")</f>
        <v>14</v>
      </c>
      <c r="U24" s="10">
        <f>IFERROR(_xlfn.RANK.AVG(H24,H$3:H$359,0),"")</f>
        <v>42</v>
      </c>
      <c r="V24" s="10">
        <f>IFERROR(_xlfn.RANK.AVG(I24,I$3:I$359,0),"")</f>
        <v>86</v>
      </c>
      <c r="W24" s="10">
        <f>IFERROR(_xlfn.RANK.AVG(J24,J$3:J$359,0),"")</f>
        <v>81</v>
      </c>
      <c r="X24" s="10">
        <f>IFERROR(_xlfn.RANK.AVG(K24,K$3:K$359,0),"")</f>
        <v>285</v>
      </c>
      <c r="Y24" s="10">
        <f>IFERROR(_xlfn.RANK.AVG(L24,L$3:L$359,0),"")</f>
        <v>35</v>
      </c>
      <c r="Z24" s="10">
        <f>IFERROR(_xlfn.RANK.AVG(M24,M$3:M$359,0),"")</f>
        <v>279</v>
      </c>
      <c r="AA24" s="13">
        <f>SUMPRODUCT($T$1:$Z$1,T24:Z24)</f>
        <v>78</v>
      </c>
    </row>
    <row r="25" spans="1:27" ht="15" hidden="1">
      <c r="A25" s="7" t="s">
        <v>804</v>
      </c>
      <c r="B25" s="7" t="s">
        <v>805</v>
      </c>
      <c r="C25" s="16">
        <v>0.70667795200000005</v>
      </c>
      <c r="D25" s="7" t="s">
        <v>7</v>
      </c>
      <c r="E25" s="7" t="s">
        <v>28</v>
      </c>
      <c r="F25" s="15">
        <f>_xlfn.RANK.AVG(AA25,$AA$3:$AA$359,1)</f>
        <v>23</v>
      </c>
      <c r="G25" s="8">
        <v>7.3399558067321804</v>
      </c>
      <c r="H25" s="8">
        <v>3.6020644731829901</v>
      </c>
      <c r="I25" s="8">
        <v>6.40047039717762</v>
      </c>
      <c r="J25" s="8">
        <v>16.260174341940601</v>
      </c>
      <c r="K25" s="8">
        <v>58.330919506399297</v>
      </c>
      <c r="L25" s="8">
        <v>21.285149586118699</v>
      </c>
      <c r="M25" s="8">
        <v>9.3710310242087296</v>
      </c>
      <c r="N25" s="8"/>
      <c r="O25" s="7" t="s">
        <v>9</v>
      </c>
      <c r="P25" s="7" t="s">
        <v>806</v>
      </c>
      <c r="Q25" s="25" t="s">
        <v>0</v>
      </c>
      <c r="R25" s="9">
        <v>0.96434273317463004</v>
      </c>
      <c r="S25" s="6">
        <v>12.011862000000001</v>
      </c>
      <c r="T25" s="10">
        <f>IFERROR(_xlfn.RANK.AVG(G25,G$3:G$359,0),"")</f>
        <v>27</v>
      </c>
      <c r="U25" s="10">
        <f>IFERROR(_xlfn.RANK.AVG(H25,H$3:H$359,0),"")</f>
        <v>132</v>
      </c>
      <c r="V25" s="10">
        <f>IFERROR(_xlfn.RANK.AVG(I25,I$3:I$359,0),"")</f>
        <v>143</v>
      </c>
      <c r="W25" s="10">
        <f>IFERROR(_xlfn.RANK.AVG(J25,J$3:J$359,0),"")</f>
        <v>95</v>
      </c>
      <c r="X25" s="10">
        <f>IFERROR(_xlfn.RANK.AVG(K25,K$3:K$359,0),"")</f>
        <v>19</v>
      </c>
      <c r="Y25" s="10">
        <f>IFERROR(_xlfn.RANK.AVG(L25,L$3:L$359,0),"")</f>
        <v>14</v>
      </c>
      <c r="Z25" s="10">
        <f>IFERROR(_xlfn.RANK.AVG(M25,M$3:M$359,0),"")</f>
        <v>83</v>
      </c>
      <c r="AA25" s="13">
        <f>SUMPRODUCT($T$1:$Z$1,T25:Z25)</f>
        <v>80.000000000000014</v>
      </c>
    </row>
    <row r="26" spans="1:27" ht="15" hidden="1">
      <c r="A26" s="7" t="s">
        <v>256</v>
      </c>
      <c r="B26" s="7" t="s">
        <v>257</v>
      </c>
      <c r="C26" s="16">
        <v>5.2691512319999996</v>
      </c>
      <c r="D26" s="7" t="s">
        <v>134</v>
      </c>
      <c r="E26" s="7" t="s">
        <v>28</v>
      </c>
      <c r="F26" s="15">
        <f>_xlfn.RANK.AVG(AA26,$AA$3:$AA$359,1)</f>
        <v>24</v>
      </c>
      <c r="G26" s="8">
        <v>4.3172802925109899</v>
      </c>
      <c r="H26" s="8">
        <v>3.0388862270319699</v>
      </c>
      <c r="I26" s="8">
        <v>16.558402128104198</v>
      </c>
      <c r="J26" s="8">
        <v>25.8301504307322</v>
      </c>
      <c r="K26" s="8">
        <v>73.369036341612897</v>
      </c>
      <c r="L26" s="8">
        <v>11.4859765167202</v>
      </c>
      <c r="M26" s="8">
        <v>-0.80262697538628902</v>
      </c>
      <c r="N26" s="8">
        <v>23.247666721727001</v>
      </c>
      <c r="O26" s="7" t="s">
        <v>9</v>
      </c>
      <c r="P26" s="7"/>
      <c r="Q26" s="25" t="s">
        <v>135</v>
      </c>
      <c r="R26" s="9">
        <v>0.93796866453017036</v>
      </c>
      <c r="S26" s="6">
        <v>25.197886</v>
      </c>
      <c r="T26" s="10">
        <f>IFERROR(_xlfn.RANK.AVG(G26,G$3:G$359,0),"")</f>
        <v>161</v>
      </c>
      <c r="U26" s="10">
        <f>IFERROR(_xlfn.RANK.AVG(H26,H$3:H$359,0),"")</f>
        <v>151</v>
      </c>
      <c r="V26" s="10">
        <f>IFERROR(_xlfn.RANK.AVG(I26,I$3:I$359,0),"")</f>
        <v>21</v>
      </c>
      <c r="W26" s="10">
        <f>IFERROR(_xlfn.RANK.AVG(J26,J$3:J$359,0),"")</f>
        <v>39</v>
      </c>
      <c r="X26" s="10">
        <f>IFERROR(_xlfn.RANK.AVG(K26,K$3:K$359,0),"")</f>
        <v>10</v>
      </c>
      <c r="Y26" s="10">
        <f>IFERROR(_xlfn.RANK.AVG(L26,L$3:L$359,0),"")</f>
        <v>51</v>
      </c>
      <c r="Z26" s="10">
        <f>IFERROR(_xlfn.RANK.AVG(M26,M$3:M$359,0),"")</f>
        <v>145</v>
      </c>
      <c r="AA26" s="13">
        <f>SUMPRODUCT($T$1:$Z$1,T26:Z26)</f>
        <v>81.149999999999991</v>
      </c>
    </row>
    <row r="27" spans="1:27" ht="15" hidden="1">
      <c r="A27" s="7" t="s">
        <v>781</v>
      </c>
      <c r="B27" s="7" t="s">
        <v>782</v>
      </c>
      <c r="C27" s="16">
        <v>0.76251321599999999</v>
      </c>
      <c r="D27" s="7" t="s">
        <v>370</v>
      </c>
      <c r="E27" s="7" t="s">
        <v>13</v>
      </c>
      <c r="F27" s="15">
        <f>_xlfn.RANK.AVG(AA27,$AA$3:$AA$359,1)</f>
        <v>25</v>
      </c>
      <c r="G27" s="8">
        <v>8.4577064514160192</v>
      </c>
      <c r="H27" s="8">
        <v>5.8924300119056197</v>
      </c>
      <c r="I27" s="8">
        <v>6.89089603627919</v>
      </c>
      <c r="J27" s="8">
        <v>16.938264204753601</v>
      </c>
      <c r="K27" s="8">
        <v>34.014000374859499</v>
      </c>
      <c r="L27" s="8">
        <v>2.4403021204475199</v>
      </c>
      <c r="M27" s="8">
        <v>3.7623083353569999</v>
      </c>
      <c r="N27" s="8">
        <v>-6.6555505035641698</v>
      </c>
      <c r="O27" s="7" t="s">
        <v>43</v>
      </c>
      <c r="P27" s="7" t="s">
        <v>783</v>
      </c>
      <c r="Q27" s="25" t="s">
        <v>997</v>
      </c>
      <c r="R27" s="9">
        <v>0.92561745801841699</v>
      </c>
      <c r="S27" s="6">
        <v>1.5213775</v>
      </c>
      <c r="T27" s="10">
        <f>IFERROR(_xlfn.RANK.AVG(G27,G$3:G$359,0),"")</f>
        <v>19</v>
      </c>
      <c r="U27" s="10">
        <f>IFERROR(_xlfn.RANK.AVG(H27,H$3:H$359,0),"")</f>
        <v>61</v>
      </c>
      <c r="V27" s="10">
        <f>IFERROR(_xlfn.RANK.AVG(I27,I$3:I$359,0),"")</f>
        <v>127</v>
      </c>
      <c r="W27" s="10">
        <f>IFERROR(_xlfn.RANK.AVG(J27,J$3:J$359,0),"")</f>
        <v>88</v>
      </c>
      <c r="X27" s="10">
        <f>IFERROR(_xlfn.RANK.AVG(K27,K$3:K$359,0),"")</f>
        <v>70</v>
      </c>
      <c r="Y27" s="10">
        <f>IFERROR(_xlfn.RANK.AVG(L27,L$3:L$359,0),"")</f>
        <v>197</v>
      </c>
      <c r="Z27" s="10">
        <f>IFERROR(_xlfn.RANK.AVG(M27,M$3:M$359,0),"")</f>
        <v>113</v>
      </c>
      <c r="AA27" s="13">
        <f>SUMPRODUCT($T$1:$Z$1,T27:Z27)</f>
        <v>81.5</v>
      </c>
    </row>
    <row r="28" spans="1:27" ht="15" hidden="1">
      <c r="A28" s="7" t="s">
        <v>659</v>
      </c>
      <c r="B28" s="7" t="s">
        <v>660</v>
      </c>
      <c r="C28" s="16">
        <v>1.262624384</v>
      </c>
      <c r="D28" s="7" t="s">
        <v>134</v>
      </c>
      <c r="E28" s="7" t="s">
        <v>54</v>
      </c>
      <c r="F28" s="15">
        <f>_xlfn.RANK.AVG(AA28,$AA$3:$AA$359,1)</f>
        <v>26</v>
      </c>
      <c r="G28" s="8">
        <v>4.8839907646179199</v>
      </c>
      <c r="H28" s="8">
        <v>5.50373661924983</v>
      </c>
      <c r="I28" s="8">
        <v>13.9265118624637</v>
      </c>
      <c r="J28" s="8">
        <v>20.3217575678303</v>
      </c>
      <c r="K28" s="8">
        <v>28.085410718362098</v>
      </c>
      <c r="L28" s="8">
        <v>14.409332232240301</v>
      </c>
      <c r="M28" s="8">
        <v>-17.058535297646198</v>
      </c>
      <c r="N28" s="8">
        <v>34.7887423022853</v>
      </c>
      <c r="O28" s="7" t="s">
        <v>9</v>
      </c>
      <c r="P28" s="7"/>
      <c r="Q28" s="25" t="s">
        <v>135</v>
      </c>
      <c r="R28" s="9">
        <v>0.75774106738281033</v>
      </c>
      <c r="S28" s="6">
        <v>5.2490914999999996</v>
      </c>
      <c r="T28" s="10">
        <f>IFERROR(_xlfn.RANK.AVG(G28,G$3:G$359,0),"")</f>
        <v>118</v>
      </c>
      <c r="U28" s="10">
        <f>IFERROR(_xlfn.RANK.AVG(H28,H$3:H$359,0),"")</f>
        <v>68</v>
      </c>
      <c r="V28" s="10">
        <f>IFERROR(_xlfn.RANK.AVG(I28,I$3:I$359,0),"")</f>
        <v>30</v>
      </c>
      <c r="W28" s="10">
        <f>IFERROR(_xlfn.RANK.AVG(J28,J$3:J$359,0),"")</f>
        <v>68</v>
      </c>
      <c r="X28" s="10">
        <f>IFERROR(_xlfn.RANK.AVG(K28,K$3:K$359,0),"")</f>
        <v>91</v>
      </c>
      <c r="Y28" s="10">
        <f>IFERROR(_xlfn.RANK.AVG(L28,L$3:L$359,0),"")</f>
        <v>33</v>
      </c>
      <c r="Z28" s="10">
        <f>IFERROR(_xlfn.RANK.AVG(M28,M$3:M$359,0),"")</f>
        <v>259</v>
      </c>
      <c r="AA28" s="13">
        <f>SUMPRODUCT($T$1:$Z$1,T28:Z28)</f>
        <v>82.45</v>
      </c>
    </row>
    <row r="29" spans="1:27" ht="15" hidden="1">
      <c r="A29" s="7" t="s">
        <v>812</v>
      </c>
      <c r="B29" s="7" t="s">
        <v>813</v>
      </c>
      <c r="C29" s="16">
        <v>0.68869273600000003</v>
      </c>
      <c r="D29" s="7" t="s">
        <v>122</v>
      </c>
      <c r="E29" s="7" t="s">
        <v>13</v>
      </c>
      <c r="F29" s="15">
        <f>_xlfn.RANK.AVG(AA29,$AA$3:$AA$359,1)</f>
        <v>27</v>
      </c>
      <c r="G29" s="8">
        <v>4.5762238502502397</v>
      </c>
      <c r="H29" s="8">
        <v>4.1938722180722401</v>
      </c>
      <c r="I29" s="8">
        <v>11.3124464443652</v>
      </c>
      <c r="J29" s="8">
        <v>24.428615490691602</v>
      </c>
      <c r="K29" s="8">
        <v>18.365074278407199</v>
      </c>
      <c r="L29" s="8">
        <v>20.0705002186609</v>
      </c>
      <c r="M29" s="8">
        <v>18.269795942855101</v>
      </c>
      <c r="N29" s="8">
        <v>9.4688577837249692</v>
      </c>
      <c r="O29" s="7" t="s">
        <v>123</v>
      </c>
      <c r="P29" s="7" t="s">
        <v>68</v>
      </c>
      <c r="Q29" s="25" t="s">
        <v>125</v>
      </c>
      <c r="R29" s="9">
        <v>0.99171259964868463</v>
      </c>
      <c r="S29" s="6">
        <v>2.4607682500000001</v>
      </c>
      <c r="T29" s="10">
        <f>IFERROR(_xlfn.RANK.AVG(G29,G$3:G$359,0),"")</f>
        <v>141</v>
      </c>
      <c r="U29" s="10">
        <f>IFERROR(_xlfn.RANK.AVG(H29,H$3:H$359,0),"")</f>
        <v>108</v>
      </c>
      <c r="V29" s="10">
        <f>IFERROR(_xlfn.RANK.AVG(I29,I$3:I$359,0),"")</f>
        <v>47</v>
      </c>
      <c r="W29" s="10">
        <f>IFERROR(_xlfn.RANK.AVG(J29,J$3:J$359,0),"")</f>
        <v>47</v>
      </c>
      <c r="X29" s="10">
        <f>IFERROR(_xlfn.RANK.AVG(K29,K$3:K$359,0),"")</f>
        <v>168</v>
      </c>
      <c r="Y29" s="10">
        <f>IFERROR(_xlfn.RANK.AVG(L29,L$3:L$359,0),"")</f>
        <v>18</v>
      </c>
      <c r="Z29" s="10">
        <f>IFERROR(_xlfn.RANK.AVG(M29,M$3:M$359,0),"")</f>
        <v>40</v>
      </c>
      <c r="AA29" s="13">
        <f>SUMPRODUCT($T$1:$Z$1,T29:Z29)</f>
        <v>82.5</v>
      </c>
    </row>
    <row r="30" spans="1:27" ht="15" hidden="1">
      <c r="A30" s="26" t="s">
        <v>229</v>
      </c>
      <c r="B30" s="26" t="s">
        <v>230</v>
      </c>
      <c r="C30" s="27">
        <v>6.143996928</v>
      </c>
      <c r="D30" s="26" t="s">
        <v>7</v>
      </c>
      <c r="E30" s="26" t="s">
        <v>48</v>
      </c>
      <c r="F30" s="28">
        <f>_xlfn.RANK.AVG(AA30,$AA$3:$AA$359,1)</f>
        <v>28</v>
      </c>
      <c r="G30" s="29">
        <v>4.18084621429443</v>
      </c>
      <c r="H30" s="8">
        <v>3.9413781870261801</v>
      </c>
      <c r="I30" s="8">
        <v>9.6189734286455497</v>
      </c>
      <c r="J30" s="8"/>
      <c r="K30" s="8"/>
      <c r="L30" s="8">
        <v>7.1075229187231201</v>
      </c>
      <c r="M30" s="8"/>
      <c r="N30" s="8"/>
      <c r="O30" s="26" t="s">
        <v>9</v>
      </c>
      <c r="P30" s="26" t="s">
        <v>68</v>
      </c>
      <c r="Q30" s="30" t="s">
        <v>0</v>
      </c>
      <c r="R30" s="31">
        <v>0.97119921616797467</v>
      </c>
      <c r="S30" s="32">
        <v>49.923132000000003</v>
      </c>
      <c r="T30" s="33">
        <f>IFERROR(_xlfn.RANK.AVG(G30,G$3:G$359,0),"")</f>
        <v>177</v>
      </c>
      <c r="U30" s="33">
        <f>IFERROR(_xlfn.RANK.AVG(H30,H$3:H$359,0),"")</f>
        <v>120</v>
      </c>
      <c r="V30" s="33">
        <f>IFERROR(_xlfn.RANK.AVG(I30,I$3:I$359,0),"")</f>
        <v>74</v>
      </c>
      <c r="W30" s="33" t="str">
        <f>IFERROR(_xlfn.RANK.AVG(J30,J$3:J$359,0),"")</f>
        <v/>
      </c>
      <c r="X30" s="33" t="str">
        <f>IFERROR(_xlfn.RANK.AVG(K30,K$3:K$359,0),"")</f>
        <v/>
      </c>
      <c r="Y30" s="33">
        <f>IFERROR(_xlfn.RANK.AVG(L30,L$3:L$359,0),"")</f>
        <v>103</v>
      </c>
      <c r="Z30" s="33" t="str">
        <f>IFERROR(_xlfn.RANK.AVG(M30,M$3:M$359,0),"")</f>
        <v/>
      </c>
      <c r="AA30" s="34">
        <f>SUMPRODUCT($T$1:$Z$1,T30:Z30)</f>
        <v>82.75</v>
      </c>
    </row>
    <row r="31" spans="1:27" ht="15" hidden="1">
      <c r="A31" s="7" t="s">
        <v>941</v>
      </c>
      <c r="B31" s="7" t="s">
        <v>942</v>
      </c>
      <c r="C31" s="16">
        <v>0.231280176</v>
      </c>
      <c r="D31" s="7" t="s">
        <v>134</v>
      </c>
      <c r="E31" s="7" t="s">
        <v>101</v>
      </c>
      <c r="F31" s="15">
        <f>_xlfn.RANK.AVG(AA31,$AA$3:$AA$359,1)</f>
        <v>29</v>
      </c>
      <c r="G31" s="8">
        <v>5.2705450057983398</v>
      </c>
      <c r="H31" s="8">
        <v>4.2122028216960796</v>
      </c>
      <c r="I31" s="8">
        <v>10.3974943006488</v>
      </c>
      <c r="J31" s="8">
        <v>18.7293093334867</v>
      </c>
      <c r="K31" s="8">
        <v>34.576579817503301</v>
      </c>
      <c r="L31" s="8">
        <v>13.1680333232572</v>
      </c>
      <c r="M31" s="8">
        <v>-13.135151769401</v>
      </c>
      <c r="N31" s="8"/>
      <c r="O31" s="7" t="s">
        <v>9</v>
      </c>
      <c r="P31" s="7"/>
      <c r="Q31" s="25" t="s">
        <v>135</v>
      </c>
      <c r="R31" s="9">
        <v>0.80331847460799521</v>
      </c>
      <c r="S31" s="6">
        <v>1.07943075</v>
      </c>
      <c r="T31" s="10">
        <f>IFERROR(_xlfn.RANK.AVG(G31,G$3:G$359,0),"")</f>
        <v>94</v>
      </c>
      <c r="U31" s="10">
        <f>IFERROR(_xlfn.RANK.AVG(H31,H$3:H$359,0),"")</f>
        <v>105</v>
      </c>
      <c r="V31" s="10">
        <f>IFERROR(_xlfn.RANK.AVG(I31,I$3:I$359,0),"")</f>
        <v>61</v>
      </c>
      <c r="W31" s="10">
        <f>IFERROR(_xlfn.RANK.AVG(J31,J$3:J$359,0),"")</f>
        <v>73</v>
      </c>
      <c r="X31" s="10">
        <f>IFERROR(_xlfn.RANK.AVG(K31,K$3:K$359,0),"")</f>
        <v>67</v>
      </c>
      <c r="Y31" s="10">
        <f>IFERROR(_xlfn.RANK.AVG(L31,L$3:L$359,0),"")</f>
        <v>39</v>
      </c>
      <c r="Z31" s="10">
        <f>IFERROR(_xlfn.RANK.AVG(M31,M$3:M$359,0),"")</f>
        <v>227</v>
      </c>
      <c r="AA31" s="13">
        <f>SUMPRODUCT($T$1:$Z$1,T31:Z31)</f>
        <v>83.6</v>
      </c>
    </row>
    <row r="32" spans="1:27" ht="15" hidden="1">
      <c r="A32" s="7" t="s">
        <v>157</v>
      </c>
      <c r="B32" s="7" t="s">
        <v>158</v>
      </c>
      <c r="C32" s="16">
        <v>8.710926336</v>
      </c>
      <c r="D32" s="7" t="s">
        <v>42</v>
      </c>
      <c r="E32" s="7" t="s">
        <v>101</v>
      </c>
      <c r="F32" s="15">
        <f>_xlfn.RANK.AVG(AA32,$AA$3:$AA$359,1)</f>
        <v>30</v>
      </c>
      <c r="G32" s="8">
        <v>4.6300210952758798</v>
      </c>
      <c r="H32" s="8">
        <v>1.89991261458842</v>
      </c>
      <c r="I32" s="8">
        <v>13.883182284898099</v>
      </c>
      <c r="J32" s="8">
        <v>17.996220390133601</v>
      </c>
      <c r="K32" s="8">
        <v>56.502794846696297</v>
      </c>
      <c r="L32" s="8">
        <v>13.466751612392001</v>
      </c>
      <c r="M32" s="8">
        <v>17.9840036070133</v>
      </c>
      <c r="N32" s="8">
        <v>42.204791868703701</v>
      </c>
      <c r="O32" s="7" t="s">
        <v>43</v>
      </c>
      <c r="P32" s="7" t="s">
        <v>68</v>
      </c>
      <c r="Q32" s="25" t="s">
        <v>45</v>
      </c>
      <c r="R32" s="9">
        <v>0.98553184205144251</v>
      </c>
      <c r="S32" s="6">
        <v>31.169726000000001</v>
      </c>
      <c r="T32" s="10">
        <f>IFERROR(_xlfn.RANK.AVG(G32,G$3:G$359,0),"")</f>
        <v>136</v>
      </c>
      <c r="U32" s="10">
        <f>IFERROR(_xlfn.RANK.AVG(H32,H$3:H$359,0),"")</f>
        <v>198</v>
      </c>
      <c r="V32" s="10">
        <f>IFERROR(_xlfn.RANK.AVG(I32,I$3:I$359,0),"")</f>
        <v>31</v>
      </c>
      <c r="W32" s="10">
        <f>IFERROR(_xlfn.RANK.AVG(J32,J$3:J$359,0),"")</f>
        <v>80</v>
      </c>
      <c r="X32" s="10">
        <f>IFERROR(_xlfn.RANK.AVG(K32,K$3:K$359,0),"")</f>
        <v>22</v>
      </c>
      <c r="Y32" s="10">
        <f>IFERROR(_xlfn.RANK.AVG(L32,L$3:L$359,0),"")</f>
        <v>38</v>
      </c>
      <c r="Z32" s="10">
        <f>IFERROR(_xlfn.RANK.AVG(M32,M$3:M$359,0),"")</f>
        <v>44</v>
      </c>
      <c r="AA32" s="13">
        <f>SUMPRODUCT($T$1:$Z$1,T32:Z32)</f>
        <v>83.649999999999991</v>
      </c>
    </row>
    <row r="33" spans="1:27" ht="15" hidden="1">
      <c r="A33" s="7" t="s">
        <v>821</v>
      </c>
      <c r="B33" s="7" t="s">
        <v>822</v>
      </c>
      <c r="C33" s="16">
        <v>0.67149471999999999</v>
      </c>
      <c r="D33" s="7" t="s">
        <v>134</v>
      </c>
      <c r="E33" s="7" t="s">
        <v>54</v>
      </c>
      <c r="F33" s="15">
        <f>_xlfn.RANK.AVG(AA33,$AA$3:$AA$359,1)</f>
        <v>31</v>
      </c>
      <c r="G33" s="8">
        <v>4.8838796615600604</v>
      </c>
      <c r="H33" s="8">
        <v>8.4767075604109205</v>
      </c>
      <c r="I33" s="8">
        <v>11.5832125066887</v>
      </c>
      <c r="J33" s="8">
        <v>18.916450162991499</v>
      </c>
      <c r="K33" s="8">
        <v>26.514426216364001</v>
      </c>
      <c r="L33" s="8">
        <v>10.314137035838399</v>
      </c>
      <c r="M33" s="8">
        <v>-14.387980710645699</v>
      </c>
      <c r="N33" s="8">
        <v>44.9655013028284</v>
      </c>
      <c r="O33" s="7" t="s">
        <v>9</v>
      </c>
      <c r="P33" s="7"/>
      <c r="Q33" s="25" t="s">
        <v>135</v>
      </c>
      <c r="R33" s="9">
        <v>0.80016323305436432</v>
      </c>
      <c r="S33" s="6">
        <v>1.7326202500000001</v>
      </c>
      <c r="T33" s="10">
        <f>IFERROR(_xlfn.RANK.AVG(G33,G$3:G$359,0),"")</f>
        <v>119</v>
      </c>
      <c r="U33" s="10">
        <f>IFERROR(_xlfn.RANK.AVG(H33,H$3:H$359,0),"")</f>
        <v>20</v>
      </c>
      <c r="V33" s="10">
        <f>IFERROR(_xlfn.RANK.AVG(I33,I$3:I$359,0),"")</f>
        <v>45</v>
      </c>
      <c r="W33" s="10">
        <f>IFERROR(_xlfn.RANK.AVG(J33,J$3:J$359,0),"")</f>
        <v>72</v>
      </c>
      <c r="X33" s="10">
        <f>IFERROR(_xlfn.RANK.AVG(K33,K$3:K$359,0),"")</f>
        <v>102</v>
      </c>
      <c r="Y33" s="10">
        <f>IFERROR(_xlfn.RANK.AVG(L33,L$3:L$359,0),"")</f>
        <v>59</v>
      </c>
      <c r="Z33" s="10">
        <f>IFERROR(_xlfn.RANK.AVG(M33,M$3:M$359,0),"")</f>
        <v>244</v>
      </c>
      <c r="AA33" s="13">
        <f>SUMPRODUCT($T$1:$Z$1,T33:Z33)</f>
        <v>86.199999999999989</v>
      </c>
    </row>
    <row r="34" spans="1:27" ht="15" hidden="1">
      <c r="A34" s="26" t="s">
        <v>814</v>
      </c>
      <c r="B34" s="26" t="s">
        <v>815</v>
      </c>
      <c r="C34" s="27">
        <v>0.68737286399999997</v>
      </c>
      <c r="D34" s="26" t="s">
        <v>7</v>
      </c>
      <c r="E34" s="26" t="s">
        <v>48</v>
      </c>
      <c r="F34" s="28">
        <f>_xlfn.RANK.AVG(AA34,$AA$3:$AA$359,1)</f>
        <v>32</v>
      </c>
      <c r="G34" s="29">
        <v>4.4997038841247603</v>
      </c>
      <c r="H34" s="8">
        <v>9.6041502718436007</v>
      </c>
      <c r="I34" s="8">
        <v>13.737366705554299</v>
      </c>
      <c r="J34" s="8">
        <v>16.0355957540039</v>
      </c>
      <c r="K34" s="8">
        <v>26.144130731871702</v>
      </c>
      <c r="L34" s="8">
        <v>14.044557130982</v>
      </c>
      <c r="M34" s="8">
        <v>8.8774964883131098</v>
      </c>
      <c r="N34" s="8">
        <v>57.015632988832699</v>
      </c>
      <c r="O34" s="26" t="s">
        <v>9</v>
      </c>
      <c r="P34" s="26" t="s">
        <v>235</v>
      </c>
      <c r="Q34" s="30" t="s">
        <v>0</v>
      </c>
      <c r="R34" s="31">
        <v>0.99469963751388601</v>
      </c>
      <c r="S34" s="32">
        <v>2.3598492499999999</v>
      </c>
      <c r="T34" s="33">
        <f>IFERROR(_xlfn.RANK.AVG(G34,G$3:G$359,0),"")</f>
        <v>148</v>
      </c>
      <c r="U34" s="33">
        <f>IFERROR(_xlfn.RANK.AVG(H34,H$3:H$359,0),"")</f>
        <v>15</v>
      </c>
      <c r="V34" s="33">
        <f>IFERROR(_xlfn.RANK.AVG(I34,I$3:I$359,0),"")</f>
        <v>32</v>
      </c>
      <c r="W34" s="33">
        <f>IFERROR(_xlfn.RANK.AVG(J34,J$3:J$359,0),"")</f>
        <v>98</v>
      </c>
      <c r="X34" s="33">
        <f>IFERROR(_xlfn.RANK.AVG(K34,K$3:K$359,0),"")</f>
        <v>103</v>
      </c>
      <c r="Y34" s="33">
        <f>IFERROR(_xlfn.RANK.AVG(L34,L$3:L$359,0),"")</f>
        <v>34</v>
      </c>
      <c r="Z34" s="33">
        <f>IFERROR(_xlfn.RANK.AVG(M34,M$3:M$359,0),"")</f>
        <v>87</v>
      </c>
      <c r="AA34" s="34">
        <f>SUMPRODUCT($T$1:$Z$1,T34:Z34)</f>
        <v>88.850000000000009</v>
      </c>
    </row>
    <row r="35" spans="1:27" ht="15" hidden="1">
      <c r="A35" s="7" t="s">
        <v>591</v>
      </c>
      <c r="B35" s="7" t="s">
        <v>592</v>
      </c>
      <c r="C35" s="16">
        <v>1.5981585920000001</v>
      </c>
      <c r="D35" s="7" t="s">
        <v>7</v>
      </c>
      <c r="E35" s="7" t="s">
        <v>101</v>
      </c>
      <c r="F35" s="15">
        <f>_xlfn.RANK.AVG(AA35,$AA$3:$AA$359,1)</f>
        <v>33</v>
      </c>
      <c r="G35" s="8">
        <v>8.8642663955688494</v>
      </c>
      <c r="H35" s="8">
        <v>7.0581173406266702</v>
      </c>
      <c r="I35" s="8">
        <v>8.2783392588526201</v>
      </c>
      <c r="J35" s="8">
        <v>12.018858812221501</v>
      </c>
      <c r="K35" s="8">
        <v>6.2189756377837302</v>
      </c>
      <c r="L35" s="8">
        <v>7.8361310711678298</v>
      </c>
      <c r="M35" s="8">
        <v>-5.6677135186247396</v>
      </c>
      <c r="N35" s="8">
        <v>49.884609701084401</v>
      </c>
      <c r="O35" s="7" t="s">
        <v>9</v>
      </c>
      <c r="P35" s="7" t="s">
        <v>22</v>
      </c>
      <c r="Q35" s="25" t="s">
        <v>0</v>
      </c>
      <c r="R35" s="9">
        <v>0.83141409480620931</v>
      </c>
      <c r="S35" s="6">
        <v>8.3680275000000002</v>
      </c>
      <c r="T35" s="10">
        <f>IFERROR(_xlfn.RANK.AVG(G35,G$3:G$359,0),"")</f>
        <v>11</v>
      </c>
      <c r="U35" s="10">
        <f>IFERROR(_xlfn.RANK.AVG(H35,H$3:H$359,0),"")</f>
        <v>40</v>
      </c>
      <c r="V35" s="10">
        <f>IFERROR(_xlfn.RANK.AVG(I35,I$3:I$359,0),"")</f>
        <v>99</v>
      </c>
      <c r="W35" s="10">
        <f>IFERROR(_xlfn.RANK.AVG(J35,J$3:J$359,0),"")</f>
        <v>139</v>
      </c>
      <c r="X35" s="10">
        <f>IFERROR(_xlfn.RANK.AVG(K35,K$3:K$359,0),"")</f>
        <v>266</v>
      </c>
      <c r="Y35" s="10">
        <f>IFERROR(_xlfn.RANK.AVG(L35,L$3:L$359,0),"")</f>
        <v>90</v>
      </c>
      <c r="Z35" s="10">
        <f>IFERROR(_xlfn.RANK.AVG(M35,M$3:M$359,0),"")</f>
        <v>176</v>
      </c>
      <c r="AA35" s="13">
        <f>SUMPRODUCT($T$1:$Z$1,T35:Z35)</f>
        <v>91.399999999999991</v>
      </c>
    </row>
    <row r="36" spans="1:27" ht="15" hidden="1">
      <c r="A36" s="7" t="s">
        <v>792</v>
      </c>
      <c r="B36" s="7" t="s">
        <v>793</v>
      </c>
      <c r="C36" s="16">
        <v>0.74590745599999997</v>
      </c>
      <c r="D36" s="7" t="s">
        <v>78</v>
      </c>
      <c r="E36" s="7" t="s">
        <v>13</v>
      </c>
      <c r="F36" s="15">
        <f>_xlfn.RANK.AVG(AA36,$AA$3:$AA$359,1)</f>
        <v>34</v>
      </c>
      <c r="G36" s="8">
        <v>4.9170227050781197</v>
      </c>
      <c r="H36" s="8">
        <v>2.2253374327397801</v>
      </c>
      <c r="I36" s="8">
        <v>9.3196141264992605</v>
      </c>
      <c r="J36" s="8">
        <v>18.611740498634099</v>
      </c>
      <c r="K36" s="8">
        <v>21.087581605752298</v>
      </c>
      <c r="L36" s="8">
        <v>7.1745635100669798</v>
      </c>
      <c r="M36" s="8">
        <v>23.9930560455639</v>
      </c>
      <c r="N36" s="8">
        <v>51.300134613504397</v>
      </c>
      <c r="O36" s="7" t="s">
        <v>43</v>
      </c>
      <c r="P36" s="7" t="s">
        <v>794</v>
      </c>
      <c r="Q36" s="25" t="s">
        <v>998</v>
      </c>
      <c r="R36" s="9">
        <v>1.0000000026358113</v>
      </c>
      <c r="S36" s="6">
        <v>1.5518198750000001</v>
      </c>
      <c r="T36" s="10">
        <f>IFERROR(_xlfn.RANK.AVG(G36,G$3:G$359,0),"")</f>
        <v>113</v>
      </c>
      <c r="U36" s="10">
        <f>IFERROR(_xlfn.RANK.AVG(H36,H$3:H$359,0),"")</f>
        <v>185</v>
      </c>
      <c r="V36" s="10">
        <f>IFERROR(_xlfn.RANK.AVG(I36,I$3:I$359,0),"")</f>
        <v>82</v>
      </c>
      <c r="W36" s="10">
        <f>IFERROR(_xlfn.RANK.AVG(J36,J$3:J$359,0),"")</f>
        <v>75</v>
      </c>
      <c r="X36" s="10">
        <f>IFERROR(_xlfn.RANK.AVG(K36,K$3:K$359,0),"")</f>
        <v>138</v>
      </c>
      <c r="Y36" s="10">
        <f>IFERROR(_xlfn.RANK.AVG(L36,L$3:L$359,0),"")</f>
        <v>102</v>
      </c>
      <c r="Z36" s="10">
        <f>IFERROR(_xlfn.RANK.AVG(M36,M$3:M$359,0),"")</f>
        <v>31</v>
      </c>
      <c r="AA36" s="13">
        <f>SUMPRODUCT($T$1:$Z$1,T36:Z36)</f>
        <v>95.95</v>
      </c>
    </row>
    <row r="37" spans="1:27" ht="15" hidden="1">
      <c r="A37" s="7" t="s">
        <v>175</v>
      </c>
      <c r="B37" s="7" t="s">
        <v>176</v>
      </c>
      <c r="C37" s="16">
        <v>7.4346521599999997</v>
      </c>
      <c r="D37" s="7" t="s">
        <v>7</v>
      </c>
      <c r="E37" s="7" t="s">
        <v>28</v>
      </c>
      <c r="F37" s="15">
        <f>_xlfn.RANK.AVG(AA37,$AA$3:$AA$359,1)</f>
        <v>35</v>
      </c>
      <c r="G37" s="8">
        <v>3.6301758289337198</v>
      </c>
      <c r="H37" s="8">
        <v>8.1595091163077793</v>
      </c>
      <c r="I37" s="8">
        <v>14.1839354915898</v>
      </c>
      <c r="J37" s="8">
        <v>26.027833382565799</v>
      </c>
      <c r="K37" s="8">
        <v>48.862749392736497</v>
      </c>
      <c r="L37" s="8">
        <v>17.455022597824101</v>
      </c>
      <c r="M37" s="8">
        <v>-5.7163750325390499</v>
      </c>
      <c r="N37" s="8">
        <v>49.251080081355703</v>
      </c>
      <c r="O37" s="7" t="s">
        <v>9</v>
      </c>
      <c r="P37" s="7" t="s">
        <v>177</v>
      </c>
      <c r="Q37" s="25" t="s">
        <v>0</v>
      </c>
      <c r="R37" s="9">
        <v>0.91252585089272298</v>
      </c>
      <c r="S37" s="6">
        <v>91.427816000000007</v>
      </c>
      <c r="T37" s="10">
        <f>IFERROR(_xlfn.RANK.AVG(G37,G$3:G$359,0),"")</f>
        <v>224</v>
      </c>
      <c r="U37" s="10">
        <f>IFERROR(_xlfn.RANK.AVG(H37,H$3:H$359,0),"")</f>
        <v>23</v>
      </c>
      <c r="V37" s="10">
        <f>IFERROR(_xlfn.RANK.AVG(I37,I$3:I$359,0),"")</f>
        <v>28</v>
      </c>
      <c r="W37" s="10">
        <f>IFERROR(_xlfn.RANK.AVG(J37,J$3:J$359,0),"")</f>
        <v>37</v>
      </c>
      <c r="X37" s="10">
        <f>IFERROR(_xlfn.RANK.AVG(K37,K$3:K$359,0),"")</f>
        <v>29</v>
      </c>
      <c r="Y37" s="10">
        <f>IFERROR(_xlfn.RANK.AVG(L37,L$3:L$359,0),"")</f>
        <v>26</v>
      </c>
      <c r="Z37" s="10">
        <f>IFERROR(_xlfn.RANK.AVG(M37,M$3:M$359,0),"")</f>
        <v>177</v>
      </c>
      <c r="AA37" s="13">
        <f>SUMPRODUCT($T$1:$Z$1,T37:Z37)</f>
        <v>96.2</v>
      </c>
    </row>
    <row r="38" spans="1:27" ht="15" hidden="1">
      <c r="A38" s="7" t="s">
        <v>609</v>
      </c>
      <c r="B38" s="7" t="s">
        <v>610</v>
      </c>
      <c r="C38" s="16">
        <v>1.4626159359999999</v>
      </c>
      <c r="D38" s="7" t="s">
        <v>7</v>
      </c>
      <c r="E38" s="7" t="s">
        <v>28</v>
      </c>
      <c r="F38" s="15">
        <f>_xlfn.RANK.AVG(AA38,$AA$3:$AA$359,1)</f>
        <v>36</v>
      </c>
      <c r="G38" s="8">
        <v>3.4383955001831099</v>
      </c>
      <c r="H38" s="8">
        <v>7.9826790080937302</v>
      </c>
      <c r="I38" s="8">
        <v>14.2763604441637</v>
      </c>
      <c r="J38" s="8">
        <v>27.433381049213601</v>
      </c>
      <c r="K38" s="8">
        <v>58.979585010037397</v>
      </c>
      <c r="L38" s="8">
        <v>17.807732681457502</v>
      </c>
      <c r="M38" s="8">
        <v>1.78338472848607</v>
      </c>
      <c r="N38" s="8">
        <v>48.662435120425499</v>
      </c>
      <c r="O38" s="7" t="s">
        <v>9</v>
      </c>
      <c r="P38" s="7" t="s">
        <v>22</v>
      </c>
      <c r="Q38" s="25" t="s">
        <v>0</v>
      </c>
      <c r="R38" s="9">
        <v>0.96329014537229274</v>
      </c>
      <c r="S38" s="6">
        <v>8.2294289999999997</v>
      </c>
      <c r="T38" s="10">
        <f>IFERROR(_xlfn.RANK.AVG(G38,G$3:G$359,0),"")</f>
        <v>242</v>
      </c>
      <c r="U38" s="10">
        <f>IFERROR(_xlfn.RANK.AVG(H38,H$3:H$359,0),"")</f>
        <v>25</v>
      </c>
      <c r="V38" s="10">
        <f>IFERROR(_xlfn.RANK.AVG(I38,I$3:I$359,0),"")</f>
        <v>27</v>
      </c>
      <c r="W38" s="10">
        <f>IFERROR(_xlfn.RANK.AVG(J38,J$3:J$359,0),"")</f>
        <v>33</v>
      </c>
      <c r="X38" s="10">
        <f>IFERROR(_xlfn.RANK.AVG(K38,K$3:K$359,0),"")</f>
        <v>18</v>
      </c>
      <c r="Y38" s="10">
        <f>IFERROR(_xlfn.RANK.AVG(L38,L$3:L$359,0),"")</f>
        <v>24</v>
      </c>
      <c r="Z38" s="10">
        <f>IFERROR(_xlfn.RANK.AVG(M38,M$3:M$359,0),"")</f>
        <v>126</v>
      </c>
      <c r="AA38" s="13">
        <f>SUMPRODUCT($T$1:$Z$1,T38:Z38)</f>
        <v>97.25</v>
      </c>
    </row>
    <row r="39" spans="1:27" ht="15" hidden="1">
      <c r="A39" s="7" t="s">
        <v>888</v>
      </c>
      <c r="B39" s="7" t="s">
        <v>889</v>
      </c>
      <c r="C39" s="16">
        <v>0.39808585600000002</v>
      </c>
      <c r="D39" s="7" t="s">
        <v>134</v>
      </c>
      <c r="E39" s="7" t="s">
        <v>101</v>
      </c>
      <c r="F39" s="15">
        <f>_xlfn.RANK.AVG(AA39,$AA$3:$AA$359,1)</f>
        <v>37</v>
      </c>
      <c r="G39" s="8">
        <v>5.7726902961731001</v>
      </c>
      <c r="H39" s="8">
        <v>4.3742969462538399</v>
      </c>
      <c r="I39" s="8">
        <v>8.1422798650209796</v>
      </c>
      <c r="J39" s="8">
        <v>13.7552272296235</v>
      </c>
      <c r="K39" s="8">
        <v>23.2194826849259</v>
      </c>
      <c r="L39" s="8">
        <v>7.0642497141957898</v>
      </c>
      <c r="M39" s="8">
        <v>1.93003965778704</v>
      </c>
      <c r="N39" s="8">
        <v>41.828118981226403</v>
      </c>
      <c r="O39" s="7" t="s">
        <v>9</v>
      </c>
      <c r="P39" s="7"/>
      <c r="Q39" s="25" t="s">
        <v>135</v>
      </c>
      <c r="R39" s="9">
        <v>0.92767786326714685</v>
      </c>
      <c r="S39" s="6">
        <v>1.3000566250000001</v>
      </c>
      <c r="T39" s="10">
        <f>IFERROR(_xlfn.RANK.AVG(G39,G$3:G$359,0),"")</f>
        <v>68</v>
      </c>
      <c r="U39" s="10">
        <f>IFERROR(_xlfn.RANK.AVG(H39,H$3:H$359,0),"")</f>
        <v>101</v>
      </c>
      <c r="V39" s="10">
        <f>IFERROR(_xlfn.RANK.AVG(I39,I$3:I$359,0),"")</f>
        <v>103</v>
      </c>
      <c r="W39" s="10">
        <f>IFERROR(_xlfn.RANK.AVG(J39,J$3:J$359,0),"")</f>
        <v>118</v>
      </c>
      <c r="X39" s="10">
        <f>IFERROR(_xlfn.RANK.AVG(K39,K$3:K$359,0),"")</f>
        <v>125</v>
      </c>
      <c r="Y39" s="10">
        <f>IFERROR(_xlfn.RANK.AVG(L39,L$3:L$359,0),"")</f>
        <v>104</v>
      </c>
      <c r="Z39" s="10">
        <f>IFERROR(_xlfn.RANK.AVG(M39,M$3:M$359,0),"")</f>
        <v>125</v>
      </c>
      <c r="AA39" s="13">
        <f>SUMPRODUCT($T$1:$Z$1,T39:Z39)</f>
        <v>98.4</v>
      </c>
    </row>
    <row r="40" spans="1:27" ht="15" hidden="1">
      <c r="A40" s="7" t="s">
        <v>487</v>
      </c>
      <c r="B40" s="7" t="s">
        <v>488</v>
      </c>
      <c r="C40" s="16">
        <v>2.1571934719999999</v>
      </c>
      <c r="D40" s="7" t="s">
        <v>134</v>
      </c>
      <c r="E40" s="7" t="s">
        <v>101</v>
      </c>
      <c r="F40" s="15">
        <f>_xlfn.RANK.AVG(AA40,$AA$3:$AA$359,1)</f>
        <v>38</v>
      </c>
      <c r="G40" s="8">
        <v>4.0139536857604998</v>
      </c>
      <c r="H40" s="8">
        <v>8.4325850014209198</v>
      </c>
      <c r="I40" s="8">
        <v>12.688148014218701</v>
      </c>
      <c r="J40" s="8">
        <v>20.628162360459601</v>
      </c>
      <c r="K40" s="8">
        <v>36.704757686469897</v>
      </c>
      <c r="L40" s="8">
        <v>10.3613355698124</v>
      </c>
      <c r="M40" s="8">
        <v>-6.8571369712552501</v>
      </c>
      <c r="N40" s="8">
        <v>24.0637823324635</v>
      </c>
      <c r="O40" s="7" t="s">
        <v>9</v>
      </c>
      <c r="P40" s="7"/>
      <c r="Q40" s="25" t="s">
        <v>135</v>
      </c>
      <c r="R40" s="9">
        <v>0.86111016553127873</v>
      </c>
      <c r="S40" s="6">
        <v>5.5977540000000001</v>
      </c>
      <c r="T40" s="10">
        <f>IFERROR(_xlfn.RANK.AVG(G40,G$3:G$359,0),"")</f>
        <v>191</v>
      </c>
      <c r="U40" s="10">
        <f>IFERROR(_xlfn.RANK.AVG(H40,H$3:H$359,0),"")</f>
        <v>21</v>
      </c>
      <c r="V40" s="10">
        <f>IFERROR(_xlfn.RANK.AVG(I40,I$3:I$359,0),"")</f>
        <v>36</v>
      </c>
      <c r="W40" s="10">
        <f>IFERROR(_xlfn.RANK.AVG(J40,J$3:J$359,0),"")</f>
        <v>66</v>
      </c>
      <c r="X40" s="10">
        <f>IFERROR(_xlfn.RANK.AVG(K40,K$3:K$359,0),"")</f>
        <v>57</v>
      </c>
      <c r="Y40" s="10">
        <f>IFERROR(_xlfn.RANK.AVG(L40,L$3:L$359,0),"")</f>
        <v>58</v>
      </c>
      <c r="Z40" s="10">
        <f>IFERROR(_xlfn.RANK.AVG(M40,M$3:M$359,0),"")</f>
        <v>189</v>
      </c>
      <c r="AA40" s="13">
        <f>SUMPRODUCT($T$1:$Z$1,T40:Z40)</f>
        <v>99.05</v>
      </c>
    </row>
    <row r="41" spans="1:27" ht="15" hidden="1">
      <c r="A41" s="7" t="s">
        <v>560</v>
      </c>
      <c r="B41" s="7" t="s">
        <v>561</v>
      </c>
      <c r="C41" s="16">
        <v>1.7668578559999999</v>
      </c>
      <c r="D41" s="7" t="s">
        <v>7</v>
      </c>
      <c r="E41" s="7" t="s">
        <v>28</v>
      </c>
      <c r="F41" s="15">
        <f>_xlfn.RANK.AVG(AA41,$AA$3:$AA$359,1)</f>
        <v>39</v>
      </c>
      <c r="G41" s="8">
        <v>3.8986356258392298</v>
      </c>
      <c r="H41" s="8">
        <v>7.7731136632214</v>
      </c>
      <c r="I41" s="8">
        <v>11.2798295605389</v>
      </c>
      <c r="J41" s="8">
        <v>22.713613143484501</v>
      </c>
      <c r="K41" s="8">
        <v>44.650608882858599</v>
      </c>
      <c r="L41" s="8">
        <v>18.9335459226258</v>
      </c>
      <c r="M41" s="8">
        <v>-14.644756388558401</v>
      </c>
      <c r="N41" s="8">
        <v>-15.163582676523699</v>
      </c>
      <c r="O41" s="7" t="s">
        <v>9</v>
      </c>
      <c r="P41" s="7"/>
      <c r="Q41" s="25" t="s">
        <v>0</v>
      </c>
      <c r="R41" s="9">
        <v>0.81000001806962107</v>
      </c>
      <c r="S41" s="6">
        <v>9.7136879999999994</v>
      </c>
      <c r="T41" s="10">
        <f>IFERROR(_xlfn.RANK.AVG(G41,G$3:G$359,0),"")</f>
        <v>204</v>
      </c>
      <c r="U41" s="10">
        <f>IFERROR(_xlfn.RANK.AVG(H41,H$3:H$359,0),"")</f>
        <v>29</v>
      </c>
      <c r="V41" s="10">
        <f>IFERROR(_xlfn.RANK.AVG(I41,I$3:I$359,0),"")</f>
        <v>49</v>
      </c>
      <c r="W41" s="10">
        <f>IFERROR(_xlfn.RANK.AVG(J41,J$3:J$359,0),"")</f>
        <v>53</v>
      </c>
      <c r="X41" s="10">
        <f>IFERROR(_xlfn.RANK.AVG(K41,K$3:K$359,0),"")</f>
        <v>36</v>
      </c>
      <c r="Y41" s="10">
        <f>IFERROR(_xlfn.RANK.AVG(L41,L$3:L$359,0),"")</f>
        <v>22</v>
      </c>
      <c r="Z41" s="10">
        <f>IFERROR(_xlfn.RANK.AVG(M41,M$3:M$359,0),"")</f>
        <v>247</v>
      </c>
      <c r="AA41" s="13">
        <f>SUMPRODUCT($T$1:$Z$1,T41:Z41)</f>
        <v>103.4</v>
      </c>
    </row>
    <row r="42" spans="1:27" ht="15" hidden="1">
      <c r="A42" s="7" t="s">
        <v>907</v>
      </c>
      <c r="B42" s="7" t="s">
        <v>908</v>
      </c>
      <c r="C42" s="16">
        <v>0.33914297599999998</v>
      </c>
      <c r="D42" s="7" t="s">
        <v>7</v>
      </c>
      <c r="E42" s="7" t="s">
        <v>8</v>
      </c>
      <c r="F42" s="15">
        <f>_xlfn.RANK.AVG(AA42,$AA$3:$AA$359,1)</f>
        <v>40</v>
      </c>
      <c r="G42" s="8">
        <v>1.70794200897217</v>
      </c>
      <c r="H42" s="8">
        <v>6.4545458013361099</v>
      </c>
      <c r="I42" s="8">
        <v>27.838430493591002</v>
      </c>
      <c r="J42" s="8">
        <v>62.0137464929673</v>
      </c>
      <c r="K42" s="8">
        <v>74.769159514750001</v>
      </c>
      <c r="L42" s="8">
        <v>34.597704538755401</v>
      </c>
      <c r="M42" s="8">
        <v>83.718114731121602</v>
      </c>
      <c r="N42" s="8">
        <v>71.616247240494701</v>
      </c>
      <c r="O42" s="7" t="s">
        <v>9</v>
      </c>
      <c r="P42" s="7" t="s">
        <v>22</v>
      </c>
      <c r="Q42" s="25" t="s">
        <v>0</v>
      </c>
      <c r="R42" s="9">
        <v>0.97259136837611637</v>
      </c>
      <c r="S42" s="6">
        <v>3.0596925000000001</v>
      </c>
      <c r="T42" s="10">
        <f>IFERROR(_xlfn.RANK.AVG(G42,G$3:G$359,0),"")</f>
        <v>324</v>
      </c>
      <c r="U42" s="10">
        <f>IFERROR(_xlfn.RANK.AVG(H42,H$3:H$359,0),"")</f>
        <v>48</v>
      </c>
      <c r="V42" s="10">
        <f>IFERROR(_xlfn.RANK.AVG(I42,I$3:I$359,0),"")</f>
        <v>5</v>
      </c>
      <c r="W42" s="10">
        <f>IFERROR(_xlfn.RANK.AVG(J42,J$3:J$359,0),"")</f>
        <v>9</v>
      </c>
      <c r="X42" s="10">
        <f>IFERROR(_xlfn.RANK.AVG(K42,K$3:K$359,0),"")</f>
        <v>8</v>
      </c>
      <c r="Y42" s="10">
        <f>IFERROR(_xlfn.RANK.AVG(L42,L$3:L$359,0),"")</f>
        <v>5</v>
      </c>
      <c r="Z42" s="10">
        <f>IFERROR(_xlfn.RANK.AVG(M42,M$3:M$359,0),"")</f>
        <v>8</v>
      </c>
      <c r="AA42" s="13">
        <f>SUMPRODUCT($T$1:$Z$1,T42:Z42)</f>
        <v>104.15000000000002</v>
      </c>
    </row>
    <row r="43" spans="1:27" ht="15" hidden="1">
      <c r="A43" s="7" t="s">
        <v>882</v>
      </c>
      <c r="B43" s="7" t="s">
        <v>883</v>
      </c>
      <c r="C43" s="16">
        <v>0.41769468799999998</v>
      </c>
      <c r="D43" s="7" t="s">
        <v>7</v>
      </c>
      <c r="E43" s="7" t="s">
        <v>8</v>
      </c>
      <c r="F43" s="15">
        <f>_xlfn.RANK.AVG(AA43,$AA$3:$AA$359,1)</f>
        <v>41</v>
      </c>
      <c r="G43" s="8">
        <v>3.0184667110443102</v>
      </c>
      <c r="H43" s="8">
        <v>7.7154953277432003</v>
      </c>
      <c r="I43" s="8">
        <v>22.733759880717098</v>
      </c>
      <c r="J43" s="8">
        <v>26.391728239006401</v>
      </c>
      <c r="K43" s="8">
        <v>12.714140007665801</v>
      </c>
      <c r="L43" s="8">
        <v>22.398422111343798</v>
      </c>
      <c r="M43" s="8">
        <v>36.853941594692202</v>
      </c>
      <c r="N43" s="8">
        <v>67.223935389526801</v>
      </c>
      <c r="O43" s="7" t="s">
        <v>9</v>
      </c>
      <c r="P43" s="7" t="s">
        <v>68</v>
      </c>
      <c r="Q43" s="25" t="s">
        <v>0</v>
      </c>
      <c r="R43" s="9">
        <v>0.9845730696869528</v>
      </c>
      <c r="S43" s="6">
        <v>4.7633495000000003</v>
      </c>
      <c r="T43" s="10">
        <f>IFERROR(_xlfn.RANK.AVG(G43,G$3:G$359,0),"")</f>
        <v>266</v>
      </c>
      <c r="U43" s="10">
        <f>IFERROR(_xlfn.RANK.AVG(H43,H$3:H$359,0),"")</f>
        <v>32</v>
      </c>
      <c r="V43" s="10">
        <f>IFERROR(_xlfn.RANK.AVG(I43,I$3:I$359,0),"")</f>
        <v>10</v>
      </c>
      <c r="W43" s="10">
        <f>IFERROR(_xlfn.RANK.AVG(J43,J$3:J$359,0),"")</f>
        <v>35</v>
      </c>
      <c r="X43" s="10">
        <f>IFERROR(_xlfn.RANK.AVG(K43,K$3:K$359,0),"")</f>
        <v>203</v>
      </c>
      <c r="Y43" s="10">
        <f>IFERROR(_xlfn.RANK.AVG(L43,L$3:L$359,0),"")</f>
        <v>10</v>
      </c>
      <c r="Z43" s="10">
        <f>IFERROR(_xlfn.RANK.AVG(M43,M$3:M$359,0),"")</f>
        <v>18</v>
      </c>
      <c r="AA43" s="13">
        <f>SUMPRODUCT($T$1:$Z$1,T43:Z43)</f>
        <v>104.2</v>
      </c>
    </row>
    <row r="44" spans="1:27" ht="15" hidden="1">
      <c r="A44" s="7" t="s">
        <v>637</v>
      </c>
      <c r="B44" s="7" t="s">
        <v>638</v>
      </c>
      <c r="C44" s="16">
        <v>1.3500527360000001</v>
      </c>
      <c r="D44" s="7" t="s">
        <v>134</v>
      </c>
      <c r="E44" s="7" t="s">
        <v>28</v>
      </c>
      <c r="F44" s="15">
        <f>_xlfn.RANK.AVG(AA44,$AA$3:$AA$359,1)</f>
        <v>42</v>
      </c>
      <c r="G44" s="8">
        <v>5.0303721427917498</v>
      </c>
      <c r="H44" s="8">
        <v>4.1594266678666596</v>
      </c>
      <c r="I44" s="8">
        <v>5.3900363947774199</v>
      </c>
      <c r="J44" s="8">
        <v>23.468420459170101</v>
      </c>
      <c r="K44" s="8">
        <v>41.957397936034901</v>
      </c>
      <c r="L44" s="8">
        <v>3.4200877049501002</v>
      </c>
      <c r="M44" s="8">
        <v>9.1377136697396999</v>
      </c>
      <c r="N44" s="8">
        <v>36.520834804009802</v>
      </c>
      <c r="O44" s="7" t="s">
        <v>9</v>
      </c>
      <c r="P44" s="7"/>
      <c r="Q44" s="25" t="s">
        <v>135</v>
      </c>
      <c r="R44" s="9">
        <v>0.98873872565192178</v>
      </c>
      <c r="S44" s="6">
        <v>6.6162815000000004</v>
      </c>
      <c r="T44" s="10">
        <f>IFERROR(_xlfn.RANK.AVG(G44,G$3:G$359,0),"")</f>
        <v>104</v>
      </c>
      <c r="U44" s="10">
        <f>IFERROR(_xlfn.RANK.AVG(H44,H$3:H$359,0),"")</f>
        <v>109</v>
      </c>
      <c r="V44" s="10">
        <f>IFERROR(_xlfn.RANK.AVG(I44,I$3:I$359,0),"")</f>
        <v>161</v>
      </c>
      <c r="W44" s="10">
        <f>IFERROR(_xlfn.RANK.AVG(J44,J$3:J$359,0),"")</f>
        <v>49</v>
      </c>
      <c r="X44" s="10">
        <f>IFERROR(_xlfn.RANK.AVG(K44,K$3:K$359,0),"")</f>
        <v>41</v>
      </c>
      <c r="Y44" s="10">
        <f>IFERROR(_xlfn.RANK.AVG(L44,L$3:L$359,0),"")</f>
        <v>175</v>
      </c>
      <c r="Z44" s="10">
        <f>IFERROR(_xlfn.RANK.AVG(M44,M$3:M$359,0),"")</f>
        <v>86</v>
      </c>
      <c r="AA44" s="13">
        <f>SUMPRODUCT($T$1:$Z$1,T44:Z44)</f>
        <v>104.25</v>
      </c>
    </row>
    <row r="45" spans="1:27" ht="15" hidden="1">
      <c r="A45" s="7" t="s">
        <v>451</v>
      </c>
      <c r="B45" s="7" t="s">
        <v>452</v>
      </c>
      <c r="C45" s="16">
        <v>2.5482554880000001</v>
      </c>
      <c r="D45" s="7" t="s">
        <v>134</v>
      </c>
      <c r="E45" s="7" t="s">
        <v>28</v>
      </c>
      <c r="F45" s="15">
        <f>_xlfn.RANK.AVG(AA45,$AA$3:$AA$359,1)</f>
        <v>43</v>
      </c>
      <c r="G45" s="8">
        <v>4.4834856986999503</v>
      </c>
      <c r="H45" s="8">
        <v>3.19133661428745</v>
      </c>
      <c r="I45" s="8">
        <v>8.8771293491343997</v>
      </c>
      <c r="J45" s="8">
        <v>18.161703063903602</v>
      </c>
      <c r="K45" s="8">
        <v>35.372978995624997</v>
      </c>
      <c r="L45" s="8">
        <v>8.9129330019573203</v>
      </c>
      <c r="M45" s="8">
        <v>8.6450011409882705</v>
      </c>
      <c r="N45" s="8">
        <v>49.2664982194689</v>
      </c>
      <c r="O45" s="7" t="s">
        <v>9</v>
      </c>
      <c r="P45" s="7"/>
      <c r="Q45" s="25" t="s">
        <v>135</v>
      </c>
      <c r="R45" s="9">
        <v>0.99163767126422264</v>
      </c>
      <c r="S45" s="6">
        <v>7.8180389999999997</v>
      </c>
      <c r="T45" s="10">
        <f>IFERROR(_xlfn.RANK.AVG(G45,G$3:G$359,0),"")</f>
        <v>149</v>
      </c>
      <c r="U45" s="10">
        <f>IFERROR(_xlfn.RANK.AVG(H45,H$3:H$359,0),"")</f>
        <v>146</v>
      </c>
      <c r="V45" s="10">
        <f>IFERROR(_xlfn.RANK.AVG(I45,I$3:I$359,0),"")</f>
        <v>89</v>
      </c>
      <c r="W45" s="10">
        <f>IFERROR(_xlfn.RANK.AVG(J45,J$3:J$359,0),"")</f>
        <v>78</v>
      </c>
      <c r="X45" s="10">
        <f>IFERROR(_xlfn.RANK.AVG(K45,K$3:K$359,0),"")</f>
        <v>64</v>
      </c>
      <c r="Y45" s="10">
        <f>IFERROR(_xlfn.RANK.AVG(L45,L$3:L$359,0),"")</f>
        <v>75</v>
      </c>
      <c r="Z45" s="10">
        <f>IFERROR(_xlfn.RANK.AVG(M45,M$3:M$359,0),"")</f>
        <v>88</v>
      </c>
      <c r="AA45" s="13">
        <f>SUMPRODUCT($T$1:$Z$1,T45:Z45)</f>
        <v>105.10000000000001</v>
      </c>
    </row>
    <row r="46" spans="1:27" ht="15" hidden="1">
      <c r="A46" s="7" t="s">
        <v>711</v>
      </c>
      <c r="B46" s="7" t="s">
        <v>712</v>
      </c>
      <c r="C46" s="16">
        <v>0.99761951999999998</v>
      </c>
      <c r="D46" s="7" t="s">
        <v>621</v>
      </c>
      <c r="E46" s="7" t="s">
        <v>101</v>
      </c>
      <c r="F46" s="15">
        <f>_xlfn.RANK.AVG(AA46,$AA$3:$AA$359,1)</f>
        <v>44</v>
      </c>
      <c r="G46" s="8">
        <v>0</v>
      </c>
      <c r="H46" s="8">
        <v>19.906854536253402</v>
      </c>
      <c r="I46" s="8">
        <v>42.300837131994598</v>
      </c>
      <c r="J46" s="8">
        <v>269.65537456335602</v>
      </c>
      <c r="K46" s="8">
        <v>561.27368940512497</v>
      </c>
      <c r="L46" s="8">
        <v>81.826731899768504</v>
      </c>
      <c r="M46" s="8">
        <v>804.99225015362697</v>
      </c>
      <c r="N46" s="8">
        <v>1693.3248662921501</v>
      </c>
      <c r="O46" s="7" t="s">
        <v>9</v>
      </c>
      <c r="P46" s="7" t="s">
        <v>713</v>
      </c>
      <c r="Q46" s="25" t="s">
        <v>622</v>
      </c>
      <c r="R46" s="9">
        <v>0.98044884328218829</v>
      </c>
      <c r="S46" s="6">
        <v>3.329685</v>
      </c>
      <c r="T46" s="10">
        <f>IFERROR(_xlfn.RANK.AVG(G46,G$3:G$359,0),"")</f>
        <v>351.5</v>
      </c>
      <c r="U46" s="10">
        <f>IFERROR(_xlfn.RANK.AVG(H46,H$3:H$359,0),"")</f>
        <v>3</v>
      </c>
      <c r="V46" s="10">
        <f>IFERROR(_xlfn.RANK.AVG(I46,I$3:I$359,0),"")</f>
        <v>3</v>
      </c>
      <c r="W46" s="10">
        <f>IFERROR(_xlfn.RANK.AVG(J46,J$3:J$359,0),"")</f>
        <v>1</v>
      </c>
      <c r="X46" s="10">
        <f>IFERROR(_xlfn.RANK.AVG(K46,K$3:K$359,0),"")</f>
        <v>1</v>
      </c>
      <c r="Y46" s="10">
        <f>IFERROR(_xlfn.RANK.AVG(L46,L$3:L$359,0),"")</f>
        <v>1</v>
      </c>
      <c r="Z46" s="10">
        <f>IFERROR(_xlfn.RANK.AVG(M46,M$3:M$359,0),"")</f>
        <v>1</v>
      </c>
      <c r="AA46" s="13">
        <f>SUMPRODUCT($T$1:$Z$1,T46:Z46)</f>
        <v>106.75</v>
      </c>
    </row>
    <row r="47" spans="1:27" ht="15" hidden="1">
      <c r="A47" s="7" t="s">
        <v>854</v>
      </c>
      <c r="B47" s="7" t="s">
        <v>855</v>
      </c>
      <c r="C47" s="16">
        <v>0.52039644799999996</v>
      </c>
      <c r="D47" s="7" t="s">
        <v>621</v>
      </c>
      <c r="E47" s="7" t="s">
        <v>101</v>
      </c>
      <c r="F47" s="15">
        <f>_xlfn.RANK.AVG(AA47,$AA$3:$AA$359,1)</f>
        <v>45</v>
      </c>
      <c r="G47" s="8">
        <v>0</v>
      </c>
      <c r="H47" s="8">
        <v>21.619395052080002</v>
      </c>
      <c r="I47" s="8">
        <v>73.239193575034705</v>
      </c>
      <c r="J47" s="8">
        <v>108.681142753437</v>
      </c>
      <c r="K47" s="8">
        <v>62.554418199610502</v>
      </c>
      <c r="L47" s="8">
        <v>79.803018376609003</v>
      </c>
      <c r="M47" s="8">
        <v>147.895770230772</v>
      </c>
      <c r="N47" s="8">
        <v>36.037132310024198</v>
      </c>
      <c r="O47" s="7" t="s">
        <v>9</v>
      </c>
      <c r="P47" s="7" t="s">
        <v>856</v>
      </c>
      <c r="Q47" s="25" t="s">
        <v>622</v>
      </c>
      <c r="R47" s="9">
        <v>0.99759614490898474</v>
      </c>
      <c r="S47" s="6">
        <v>1.67753325</v>
      </c>
      <c r="T47" s="10">
        <f>IFERROR(_xlfn.RANK.AVG(G47,G$3:G$359,0),"")</f>
        <v>351.5</v>
      </c>
      <c r="U47" s="10">
        <f>IFERROR(_xlfn.RANK.AVG(H47,H$3:H$359,0),"")</f>
        <v>2</v>
      </c>
      <c r="V47" s="10">
        <f>IFERROR(_xlfn.RANK.AVG(I47,I$3:I$359,0),"")</f>
        <v>1</v>
      </c>
      <c r="W47" s="10">
        <f>IFERROR(_xlfn.RANK.AVG(J47,J$3:J$359,0),"")</f>
        <v>2</v>
      </c>
      <c r="X47" s="10">
        <f>IFERROR(_xlfn.RANK.AVG(K47,K$3:K$359,0),"")</f>
        <v>15</v>
      </c>
      <c r="Y47" s="10">
        <f>IFERROR(_xlfn.RANK.AVG(L47,L$3:L$359,0),"")</f>
        <v>2</v>
      </c>
      <c r="Z47" s="10">
        <f>IFERROR(_xlfn.RANK.AVG(M47,M$3:M$359,0),"")</f>
        <v>2</v>
      </c>
      <c r="AA47" s="13">
        <f>SUMPRODUCT($T$1:$Z$1,T47:Z47)</f>
        <v>107.24999999999999</v>
      </c>
    </row>
    <row r="48" spans="1:27" ht="15" hidden="1">
      <c r="A48" s="7" t="s">
        <v>362</v>
      </c>
      <c r="B48" s="7" t="s">
        <v>363</v>
      </c>
      <c r="C48" s="16">
        <v>3.4717212160000002</v>
      </c>
      <c r="D48" s="7" t="s">
        <v>134</v>
      </c>
      <c r="E48" s="7" t="s">
        <v>54</v>
      </c>
      <c r="F48" s="15">
        <f>_xlfn.RANK.AVG(AA48,$AA$3:$AA$359,1)</f>
        <v>46</v>
      </c>
      <c r="G48" s="8">
        <v>3.9577836990356401</v>
      </c>
      <c r="H48" s="8">
        <v>4.07016821037978</v>
      </c>
      <c r="I48" s="8">
        <v>10.9519160936722</v>
      </c>
      <c r="J48" s="8">
        <v>24.649113892771599</v>
      </c>
      <c r="K48" s="8">
        <v>40.973946694633497</v>
      </c>
      <c r="L48" s="8">
        <v>9.4309638455319504</v>
      </c>
      <c r="M48" s="8">
        <v>-13.682921657698699</v>
      </c>
      <c r="N48" s="8">
        <v>21.3640119939529</v>
      </c>
      <c r="O48" s="7" t="s">
        <v>9</v>
      </c>
      <c r="P48" s="7"/>
      <c r="Q48" s="25" t="s">
        <v>135</v>
      </c>
      <c r="R48" s="9">
        <v>0.78808077624149098</v>
      </c>
      <c r="S48" s="6">
        <v>9.8985430000000001</v>
      </c>
      <c r="T48" s="10">
        <f>IFERROR(_xlfn.RANK.AVG(G48,G$3:G$359,0),"")</f>
        <v>200</v>
      </c>
      <c r="U48" s="10">
        <f>IFERROR(_xlfn.RANK.AVG(H48,H$3:H$359,0),"")</f>
        <v>114</v>
      </c>
      <c r="V48" s="10">
        <f>IFERROR(_xlfn.RANK.AVG(I48,I$3:I$359,0),"")</f>
        <v>54</v>
      </c>
      <c r="W48" s="10">
        <f>IFERROR(_xlfn.RANK.AVG(J48,J$3:J$359,0),"")</f>
        <v>44</v>
      </c>
      <c r="X48" s="10">
        <f>IFERROR(_xlfn.RANK.AVG(K48,K$3:K$359,0),"")</f>
        <v>42</v>
      </c>
      <c r="Y48" s="10">
        <f>IFERROR(_xlfn.RANK.AVG(L48,L$3:L$359,0),"")</f>
        <v>68</v>
      </c>
      <c r="Z48" s="10">
        <f>IFERROR(_xlfn.RANK.AVG(M48,M$3:M$359,0),"")</f>
        <v>235</v>
      </c>
      <c r="AA48" s="13">
        <f>SUMPRODUCT($T$1:$Z$1,T48:Z48)</f>
        <v>107.45</v>
      </c>
    </row>
    <row r="49" spans="1:27" ht="15" hidden="1">
      <c r="A49" s="7" t="s">
        <v>657</v>
      </c>
      <c r="B49" s="7" t="s">
        <v>658</v>
      </c>
      <c r="C49" s="16">
        <v>1.2707389440000001</v>
      </c>
      <c r="D49" s="7" t="s">
        <v>134</v>
      </c>
      <c r="E49" s="7" t="s">
        <v>28</v>
      </c>
      <c r="F49" s="15">
        <f>_xlfn.RANK.AVG(AA49,$AA$3:$AA$359,1)</f>
        <v>47</v>
      </c>
      <c r="G49" s="8">
        <v>4.1916165351867702</v>
      </c>
      <c r="H49" s="8">
        <v>4.4928404962078003</v>
      </c>
      <c r="I49" s="8">
        <v>9.4845014794676192</v>
      </c>
      <c r="J49" s="8">
        <v>21.000284498101099</v>
      </c>
      <c r="K49" s="8">
        <v>40.352015758573103</v>
      </c>
      <c r="L49" s="8">
        <v>7.7834698996966898</v>
      </c>
      <c r="M49" s="8">
        <v>-1.9722168623062499</v>
      </c>
      <c r="N49" s="8">
        <v>12.569421569355899</v>
      </c>
      <c r="O49" s="7" t="s">
        <v>9</v>
      </c>
      <c r="P49" s="7"/>
      <c r="Q49" s="25" t="s">
        <v>135</v>
      </c>
      <c r="R49" s="9">
        <v>0.92528303381289878</v>
      </c>
      <c r="S49" s="6">
        <v>2.5930092500000002</v>
      </c>
      <c r="T49" s="10">
        <f>IFERROR(_xlfn.RANK.AVG(G49,G$3:G$359,0),"")</f>
        <v>176</v>
      </c>
      <c r="U49" s="10">
        <f>IFERROR(_xlfn.RANK.AVG(H49,H$3:H$359,0),"")</f>
        <v>99</v>
      </c>
      <c r="V49" s="10">
        <f>IFERROR(_xlfn.RANK.AVG(I49,I$3:I$359,0),"")</f>
        <v>79</v>
      </c>
      <c r="W49" s="10">
        <f>IFERROR(_xlfn.RANK.AVG(J49,J$3:J$359,0),"")</f>
        <v>62</v>
      </c>
      <c r="X49" s="10">
        <f>IFERROR(_xlfn.RANK.AVG(K49,K$3:K$359,0),"")</f>
        <v>47</v>
      </c>
      <c r="Y49" s="10">
        <f>IFERROR(_xlfn.RANK.AVG(L49,L$3:L$359,0),"")</f>
        <v>91</v>
      </c>
      <c r="Z49" s="10">
        <f>IFERROR(_xlfn.RANK.AVG(M49,M$3:M$359,0),"")</f>
        <v>152</v>
      </c>
      <c r="AA49" s="13">
        <f>SUMPRODUCT($T$1:$Z$1,T49:Z49)</f>
        <v>107.49999999999999</v>
      </c>
    </row>
    <row r="50" spans="1:27" ht="15" hidden="1">
      <c r="A50" s="7" t="s">
        <v>727</v>
      </c>
      <c r="B50" s="7" t="s">
        <v>728</v>
      </c>
      <c r="C50" s="16">
        <v>0.94168665600000001</v>
      </c>
      <c r="D50" s="7" t="s">
        <v>134</v>
      </c>
      <c r="E50" s="7" t="s">
        <v>101</v>
      </c>
      <c r="F50" s="15">
        <f>_xlfn.RANK.AVG(AA50,$AA$3:$AA$359,1)</f>
        <v>48</v>
      </c>
      <c r="G50" s="8">
        <v>4.2060689926147496</v>
      </c>
      <c r="H50" s="8">
        <v>6.6876449919073302</v>
      </c>
      <c r="I50" s="8">
        <v>10.8923289698481</v>
      </c>
      <c r="J50" s="8">
        <v>17.618294121872498</v>
      </c>
      <c r="K50" s="8">
        <v>27.138466274368799</v>
      </c>
      <c r="L50" s="8">
        <v>9.6595088399571196</v>
      </c>
      <c r="M50" s="8">
        <v>-11.954201825710699</v>
      </c>
      <c r="N50" s="8">
        <v>28.8536365589651</v>
      </c>
      <c r="O50" s="7" t="s">
        <v>9</v>
      </c>
      <c r="P50" s="7"/>
      <c r="Q50" s="25" t="s">
        <v>135</v>
      </c>
      <c r="R50" s="9">
        <v>0.82018860601755672</v>
      </c>
      <c r="S50" s="6">
        <v>2.0468817499999998</v>
      </c>
      <c r="T50" s="10">
        <f>IFERROR(_xlfn.RANK.AVG(G50,G$3:G$359,0),"")</f>
        <v>174</v>
      </c>
      <c r="U50" s="10">
        <f>IFERROR(_xlfn.RANK.AVG(H50,H$3:H$359,0),"")</f>
        <v>47</v>
      </c>
      <c r="V50" s="10">
        <f>IFERROR(_xlfn.RANK.AVG(I50,I$3:I$359,0),"")</f>
        <v>55</v>
      </c>
      <c r="W50" s="10">
        <f>IFERROR(_xlfn.RANK.AVG(J50,J$3:J$359,0),"")</f>
        <v>84</v>
      </c>
      <c r="X50" s="10">
        <f>IFERROR(_xlfn.RANK.AVG(K50,K$3:K$359,0),"")</f>
        <v>94</v>
      </c>
      <c r="Y50" s="10">
        <f>IFERROR(_xlfn.RANK.AVG(L50,L$3:L$359,0),"")</f>
        <v>63</v>
      </c>
      <c r="Z50" s="10">
        <f>IFERROR(_xlfn.RANK.AVG(M50,M$3:M$359,0),"")</f>
        <v>211</v>
      </c>
      <c r="AA50" s="13">
        <f>SUMPRODUCT($T$1:$Z$1,T50:Z50)</f>
        <v>107.7</v>
      </c>
    </row>
    <row r="51" spans="1:27" ht="15" hidden="1">
      <c r="A51" s="7" t="s">
        <v>464</v>
      </c>
      <c r="B51" s="7" t="s">
        <v>465</v>
      </c>
      <c r="C51" s="16">
        <v>2.3349521919999998</v>
      </c>
      <c r="D51" s="7" t="s">
        <v>7</v>
      </c>
      <c r="E51" s="7" t="s">
        <v>101</v>
      </c>
      <c r="F51" s="15">
        <f>_xlfn.RANK.AVG(AA51,$AA$3:$AA$359,1)</f>
        <v>49</v>
      </c>
      <c r="G51" s="8">
        <v>4.1522488594055202</v>
      </c>
      <c r="H51" s="8">
        <v>7.2853905232295597</v>
      </c>
      <c r="I51" s="8">
        <v>9.7815832171429502</v>
      </c>
      <c r="J51" s="8">
        <v>21.353052903213399</v>
      </c>
      <c r="K51" s="8">
        <v>33.153946184074897</v>
      </c>
      <c r="L51" s="8">
        <v>9.0566038075355699</v>
      </c>
      <c r="M51" s="8">
        <v>-16.1607798879478</v>
      </c>
      <c r="N51" s="8"/>
      <c r="O51" s="7" t="s">
        <v>9</v>
      </c>
      <c r="P51" s="7" t="s">
        <v>22</v>
      </c>
      <c r="Q51" s="25" t="s">
        <v>0</v>
      </c>
      <c r="R51" s="9">
        <v>0.80222071769783998</v>
      </c>
      <c r="S51" s="6">
        <v>12.736742</v>
      </c>
      <c r="T51" s="10">
        <f>IFERROR(_xlfn.RANK.AVG(G51,G$3:G$359,0),"")</f>
        <v>178</v>
      </c>
      <c r="U51" s="10">
        <f>IFERROR(_xlfn.RANK.AVG(H51,H$3:H$359,0),"")</f>
        <v>37</v>
      </c>
      <c r="V51" s="10">
        <f>IFERROR(_xlfn.RANK.AVG(I51,I$3:I$359,0),"")</f>
        <v>72</v>
      </c>
      <c r="W51" s="10">
        <f>IFERROR(_xlfn.RANK.AVG(J51,J$3:J$359,0),"")</f>
        <v>60</v>
      </c>
      <c r="X51" s="10">
        <f>IFERROR(_xlfn.RANK.AVG(K51,K$3:K$359,0),"")</f>
        <v>73</v>
      </c>
      <c r="Y51" s="10">
        <f>IFERROR(_xlfn.RANK.AVG(L51,L$3:L$359,0),"")</f>
        <v>72</v>
      </c>
      <c r="Z51" s="10">
        <f>IFERROR(_xlfn.RANK.AVG(M51,M$3:M$359,0),"")</f>
        <v>257</v>
      </c>
      <c r="AA51" s="13">
        <f>SUMPRODUCT($T$1:$Z$1,T51:Z51)</f>
        <v>108.35</v>
      </c>
    </row>
    <row r="52" spans="1:27" ht="15" hidden="1">
      <c r="A52" s="7" t="s">
        <v>927</v>
      </c>
      <c r="B52" s="7" t="s">
        <v>928</v>
      </c>
      <c r="C52" s="16">
        <v>0.26777121599999998</v>
      </c>
      <c r="D52" s="7" t="s">
        <v>7</v>
      </c>
      <c r="E52" s="7" t="s">
        <v>54</v>
      </c>
      <c r="F52" s="15">
        <f>_xlfn.RANK.AVG(AA52,$AA$3:$AA$359,1)</f>
        <v>50</v>
      </c>
      <c r="G52" s="8">
        <v>5.1632046699523899</v>
      </c>
      <c r="H52" s="8">
        <v>6.91624452257527</v>
      </c>
      <c r="I52" s="8">
        <v>7.5303146102782899</v>
      </c>
      <c r="J52" s="8">
        <v>16.227187252371401</v>
      </c>
      <c r="K52" s="8">
        <v>14.5512485456207</v>
      </c>
      <c r="L52" s="8">
        <v>-0.177717895665541</v>
      </c>
      <c r="M52" s="8">
        <v>11.155207873096501</v>
      </c>
      <c r="N52" s="8"/>
      <c r="O52" s="7" t="s">
        <v>9</v>
      </c>
      <c r="P52" s="7" t="s">
        <v>68</v>
      </c>
      <c r="Q52" s="25" t="s">
        <v>0</v>
      </c>
      <c r="R52" s="9">
        <v>0.86498977296871771</v>
      </c>
      <c r="S52" s="6">
        <v>1.754471125</v>
      </c>
      <c r="T52" s="10">
        <f>IFERROR(_xlfn.RANK.AVG(G52,G$3:G$359,0),"")</f>
        <v>97</v>
      </c>
      <c r="U52" s="10">
        <f>IFERROR(_xlfn.RANK.AVG(H52,H$3:H$359,0),"")</f>
        <v>45</v>
      </c>
      <c r="V52" s="10">
        <f>IFERROR(_xlfn.RANK.AVG(I52,I$3:I$359,0),"")</f>
        <v>109</v>
      </c>
      <c r="W52" s="10">
        <f>IFERROR(_xlfn.RANK.AVG(J52,J$3:J$359,0),"")</f>
        <v>96</v>
      </c>
      <c r="X52" s="10">
        <f>IFERROR(_xlfn.RANK.AVG(K52,K$3:K$359,0),"")</f>
        <v>191</v>
      </c>
      <c r="Y52" s="10">
        <f>IFERROR(_xlfn.RANK.AVG(L52,L$3:L$359,0),"")</f>
        <v>257</v>
      </c>
      <c r="Z52" s="10">
        <f>IFERROR(_xlfn.RANK.AVG(M52,M$3:M$359,0),"")</f>
        <v>69</v>
      </c>
      <c r="AA52" s="13">
        <f>SUMPRODUCT($T$1:$Z$1,T52:Z52)</f>
        <v>108.45</v>
      </c>
    </row>
    <row r="53" spans="1:27" ht="15" hidden="1">
      <c r="A53" s="7" t="s">
        <v>937</v>
      </c>
      <c r="B53" s="7" t="s">
        <v>938</v>
      </c>
      <c r="C53" s="16">
        <v>0.23683468799999999</v>
      </c>
      <c r="D53" s="7" t="s">
        <v>185</v>
      </c>
      <c r="E53" s="7" t="s">
        <v>54</v>
      </c>
      <c r="F53" s="15">
        <f>_xlfn.RANK.AVG(AA53,$AA$3:$AA$359,1)</f>
        <v>51</v>
      </c>
      <c r="G53" s="8">
        <v>9.3146858215331996</v>
      </c>
      <c r="H53" s="8">
        <v>4.60299754707993</v>
      </c>
      <c r="I53" s="8">
        <v>2.4298343808827099</v>
      </c>
      <c r="J53" s="8">
        <v>17.689178596888102</v>
      </c>
      <c r="K53" s="8">
        <v>26.731528803416399</v>
      </c>
      <c r="L53" s="8">
        <v>4.92732748523603</v>
      </c>
      <c r="M53" s="8">
        <v>-15.1394197391582</v>
      </c>
      <c r="N53" s="8">
        <v>-27.1757602031904</v>
      </c>
      <c r="O53" s="7" t="s">
        <v>9</v>
      </c>
      <c r="P53" s="7" t="s">
        <v>57</v>
      </c>
      <c r="Q53" s="25" t="s">
        <v>186</v>
      </c>
      <c r="R53" s="9">
        <v>0.7584451516103371</v>
      </c>
      <c r="S53" s="6">
        <v>1.1346201250000001</v>
      </c>
      <c r="T53" s="10">
        <f>IFERROR(_xlfn.RANK.AVG(G53,G$3:G$359,0),"")</f>
        <v>9</v>
      </c>
      <c r="U53" s="10">
        <f>IFERROR(_xlfn.RANK.AVG(H53,H$3:H$359,0),"")</f>
        <v>94</v>
      </c>
      <c r="V53" s="10">
        <f>IFERROR(_xlfn.RANK.AVG(I53,I$3:I$359,0),"")</f>
        <v>224</v>
      </c>
      <c r="W53" s="10">
        <f>IFERROR(_xlfn.RANK.AVG(J53,J$3:J$359,0),"")</f>
        <v>83</v>
      </c>
      <c r="X53" s="10">
        <f>IFERROR(_xlfn.RANK.AVG(K53,K$3:K$359,0),"")</f>
        <v>100</v>
      </c>
      <c r="Y53" s="10">
        <f>IFERROR(_xlfn.RANK.AVG(L53,L$3:L$359,0),"")</f>
        <v>142</v>
      </c>
      <c r="Z53" s="10">
        <f>IFERROR(_xlfn.RANK.AVG(M53,M$3:M$359,0),"")</f>
        <v>248</v>
      </c>
      <c r="AA53" s="13">
        <f>SUMPRODUCT($T$1:$Z$1,T53:Z53)</f>
        <v>108.65</v>
      </c>
    </row>
    <row r="54" spans="1:27" ht="15" hidden="1">
      <c r="A54" s="7" t="s">
        <v>568</v>
      </c>
      <c r="B54" s="7" t="s">
        <v>569</v>
      </c>
      <c r="C54" s="16">
        <v>1.711807104</v>
      </c>
      <c r="D54" s="7" t="s">
        <v>134</v>
      </c>
      <c r="E54" s="7" t="s">
        <v>101</v>
      </c>
      <c r="F54" s="15">
        <f>_xlfn.RANK.AVG(AA54,$AA$3:$AA$359,1)</f>
        <v>52</v>
      </c>
      <c r="G54" s="8">
        <v>4.5261306762695304</v>
      </c>
      <c r="H54" s="8">
        <v>7.9582350381211899</v>
      </c>
      <c r="I54" s="8">
        <v>10.032138263662</v>
      </c>
      <c r="J54" s="8">
        <v>15.5204330766546</v>
      </c>
      <c r="K54" s="8">
        <v>27.914846413338399</v>
      </c>
      <c r="L54" s="8">
        <v>6.0771835450092597</v>
      </c>
      <c r="M54" s="8">
        <v>-10.085736796705399</v>
      </c>
      <c r="N54" s="8">
        <v>51.304773445985902</v>
      </c>
      <c r="O54" s="7" t="s">
        <v>9</v>
      </c>
      <c r="P54" s="7"/>
      <c r="Q54" s="25" t="s">
        <v>135</v>
      </c>
      <c r="R54" s="9">
        <v>0.80955697723683862</v>
      </c>
      <c r="S54" s="6">
        <v>5.5601275000000001</v>
      </c>
      <c r="T54" s="10">
        <f>IFERROR(_xlfn.RANK.AVG(G54,G$3:G$359,0),"")</f>
        <v>146</v>
      </c>
      <c r="U54" s="10">
        <f>IFERROR(_xlfn.RANK.AVG(H54,H$3:H$359,0),"")</f>
        <v>26</v>
      </c>
      <c r="V54" s="10">
        <f>IFERROR(_xlfn.RANK.AVG(I54,I$3:I$359,0),"")</f>
        <v>68</v>
      </c>
      <c r="W54" s="10">
        <f>IFERROR(_xlfn.RANK.AVG(J54,J$3:J$359,0),"")</f>
        <v>106</v>
      </c>
      <c r="X54" s="10">
        <f>IFERROR(_xlfn.RANK.AVG(K54,K$3:K$359,0),"")</f>
        <v>93</v>
      </c>
      <c r="Y54" s="10">
        <f>IFERROR(_xlfn.RANK.AVG(L54,L$3:L$359,0),"")</f>
        <v>117</v>
      </c>
      <c r="Z54" s="10">
        <f>IFERROR(_xlfn.RANK.AVG(M54,M$3:M$359,0),"")</f>
        <v>199</v>
      </c>
      <c r="AA54" s="13">
        <f>SUMPRODUCT($T$1:$Z$1,T54:Z54)</f>
        <v>109.05</v>
      </c>
    </row>
    <row r="55" spans="1:27" ht="15" hidden="1">
      <c r="A55" s="7" t="s">
        <v>779</v>
      </c>
      <c r="B55" s="7" t="s">
        <v>780</v>
      </c>
      <c r="C55" s="16">
        <v>0.77641203199999997</v>
      </c>
      <c r="D55" s="7" t="s">
        <v>7</v>
      </c>
      <c r="E55" s="7" t="s">
        <v>28</v>
      </c>
      <c r="F55" s="15">
        <f>_xlfn.RANK.AVG(AA55,$AA$3:$AA$359,1)</f>
        <v>53</v>
      </c>
      <c r="G55" s="8">
        <v>6.2703337669372603</v>
      </c>
      <c r="H55" s="8">
        <v>10.2020894295337</v>
      </c>
      <c r="I55" s="8">
        <v>5.8216043327798701</v>
      </c>
      <c r="J55" s="8">
        <v>15.8828592040014</v>
      </c>
      <c r="K55" s="8">
        <v>8.4446558201483697</v>
      </c>
      <c r="L55" s="8">
        <v>8.4938588906048107</v>
      </c>
      <c r="M55" s="8">
        <v>-24.609434775482001</v>
      </c>
      <c r="N55" s="8">
        <v>-23.844343284565699</v>
      </c>
      <c r="O55" s="7" t="s">
        <v>9</v>
      </c>
      <c r="P55" s="7" t="s">
        <v>87</v>
      </c>
      <c r="Q55" s="25" t="s">
        <v>0</v>
      </c>
      <c r="R55" s="9">
        <v>0.6835827335044411</v>
      </c>
      <c r="S55" s="6">
        <v>2.1469415000000001</v>
      </c>
      <c r="T55" s="10">
        <f>IFERROR(_xlfn.RANK.AVG(G55,G$3:G$359,0),"")</f>
        <v>49</v>
      </c>
      <c r="U55" s="10">
        <f>IFERROR(_xlfn.RANK.AVG(H55,H$3:H$359,0),"")</f>
        <v>13</v>
      </c>
      <c r="V55" s="10">
        <f>IFERROR(_xlfn.RANK.AVG(I55,I$3:I$359,0),"")</f>
        <v>154</v>
      </c>
      <c r="W55" s="10">
        <f>IFERROR(_xlfn.RANK.AVG(J55,J$3:J$359,0),"")</f>
        <v>99</v>
      </c>
      <c r="X55" s="10">
        <f>IFERROR(_xlfn.RANK.AVG(K55,K$3:K$359,0),"")</f>
        <v>236</v>
      </c>
      <c r="Y55" s="10">
        <f>IFERROR(_xlfn.RANK.AVG(L55,L$3:L$359,0),"")</f>
        <v>81</v>
      </c>
      <c r="Z55" s="10">
        <f>IFERROR(_xlfn.RANK.AVG(M55,M$3:M$359,0),"")</f>
        <v>301</v>
      </c>
      <c r="AA55" s="13">
        <f>SUMPRODUCT($T$1:$Z$1,T55:Z55)</f>
        <v>109.49999999999999</v>
      </c>
    </row>
    <row r="56" spans="1:27" ht="15" hidden="1">
      <c r="A56" s="7" t="s">
        <v>897</v>
      </c>
      <c r="B56" s="7" t="s">
        <v>898</v>
      </c>
      <c r="C56" s="16">
        <v>0.36170540800000001</v>
      </c>
      <c r="D56" s="7" t="s">
        <v>7</v>
      </c>
      <c r="E56" s="7" t="s">
        <v>28</v>
      </c>
      <c r="F56" s="15">
        <f>_xlfn.RANK.AVG(AA56,$AA$3:$AA$359,1)</f>
        <v>54</v>
      </c>
      <c r="G56" s="8">
        <v>4.7890534400939897</v>
      </c>
      <c r="H56" s="8">
        <v>7.7395588190325704</v>
      </c>
      <c r="I56" s="8">
        <v>9.5580323231514406</v>
      </c>
      <c r="J56" s="8">
        <v>14.694710542782399</v>
      </c>
      <c r="K56" s="8">
        <v>26.768884400120701</v>
      </c>
      <c r="L56" s="8">
        <v>11.029249214580201</v>
      </c>
      <c r="M56" s="8">
        <v>-29.999738907587801</v>
      </c>
      <c r="N56" s="8">
        <v>-9.2062976151676992</v>
      </c>
      <c r="O56" s="7" t="s">
        <v>9</v>
      </c>
      <c r="P56" s="7" t="s">
        <v>818</v>
      </c>
      <c r="Q56" s="25" t="s">
        <v>0</v>
      </c>
      <c r="R56" s="9">
        <v>0.63815238609418212</v>
      </c>
      <c r="S56" s="6">
        <v>1.846940875</v>
      </c>
      <c r="T56" s="10">
        <f>IFERROR(_xlfn.RANK.AVG(G56,G$3:G$359,0),"")</f>
        <v>124</v>
      </c>
      <c r="U56" s="10">
        <f>IFERROR(_xlfn.RANK.AVG(H56,H$3:H$359,0),"")</f>
        <v>31</v>
      </c>
      <c r="V56" s="10">
        <f>IFERROR(_xlfn.RANK.AVG(I56,I$3:I$359,0),"")</f>
        <v>77</v>
      </c>
      <c r="W56" s="10">
        <f>IFERROR(_xlfn.RANK.AVG(J56,J$3:J$359,0),"")</f>
        <v>113</v>
      </c>
      <c r="X56" s="10">
        <f>IFERROR(_xlfn.RANK.AVG(K56,K$3:K$359,0),"")</f>
        <v>98</v>
      </c>
      <c r="Y56" s="10">
        <f>IFERROR(_xlfn.RANK.AVG(L56,L$3:L$359,0),"")</f>
        <v>54</v>
      </c>
      <c r="Z56" s="10">
        <f>IFERROR(_xlfn.RANK.AVG(M56,M$3:M$359,0),"")</f>
        <v>323</v>
      </c>
      <c r="AA56" s="13">
        <f>SUMPRODUCT($T$1:$Z$1,T56:Z56)</f>
        <v>110.00000000000001</v>
      </c>
    </row>
    <row r="57" spans="1:27" ht="15" hidden="1">
      <c r="A57" s="7" t="s">
        <v>740</v>
      </c>
      <c r="B57" s="7" t="s">
        <v>741</v>
      </c>
      <c r="C57" s="16">
        <v>0.87287443200000003</v>
      </c>
      <c r="D57" s="7" t="s">
        <v>7</v>
      </c>
      <c r="E57" s="7" t="s">
        <v>28</v>
      </c>
      <c r="F57" s="15">
        <f>_xlfn.RANK.AVG(AA57,$AA$3:$AA$359,1)</f>
        <v>55</v>
      </c>
      <c r="G57" s="8">
        <v>10.480888366699199</v>
      </c>
      <c r="H57" s="8">
        <v>7.7025156800581103</v>
      </c>
      <c r="I57" s="8">
        <v>5.3246734749106102</v>
      </c>
      <c r="J57" s="8">
        <v>11.043498903661099</v>
      </c>
      <c r="K57" s="8">
        <v>9.0656257833445792</v>
      </c>
      <c r="L57" s="8">
        <v>12.164400932273001</v>
      </c>
      <c r="M57" s="8">
        <v>-32.725451333023102</v>
      </c>
      <c r="N57" s="8"/>
      <c r="O57" s="7" t="s">
        <v>9</v>
      </c>
      <c r="P57" s="7" t="s">
        <v>22</v>
      </c>
      <c r="Q57" s="25" t="s">
        <v>0</v>
      </c>
      <c r="R57" s="9">
        <v>0.5994087078149769</v>
      </c>
      <c r="S57" s="6">
        <v>3.6541355000000002</v>
      </c>
      <c r="T57" s="10">
        <f>IFERROR(_xlfn.RANK.AVG(G57,G$3:G$359,0),"")</f>
        <v>4</v>
      </c>
      <c r="U57" s="10">
        <f>IFERROR(_xlfn.RANK.AVG(H57,H$3:H$359,0),"")</f>
        <v>33</v>
      </c>
      <c r="V57" s="10">
        <f>IFERROR(_xlfn.RANK.AVG(I57,I$3:I$359,0),"")</f>
        <v>163</v>
      </c>
      <c r="W57" s="10">
        <f>IFERROR(_xlfn.RANK.AVG(J57,J$3:J$359,0),"")</f>
        <v>149</v>
      </c>
      <c r="X57" s="10">
        <f>IFERROR(_xlfn.RANK.AVG(K57,K$3:K$359,0),"")</f>
        <v>229</v>
      </c>
      <c r="Y57" s="10">
        <f>IFERROR(_xlfn.RANK.AVG(L57,L$3:L$359,0),"")</f>
        <v>46</v>
      </c>
      <c r="Z57" s="10">
        <f>IFERROR(_xlfn.RANK.AVG(M57,M$3:M$359,0),"")</f>
        <v>330</v>
      </c>
      <c r="AA57" s="13">
        <f>SUMPRODUCT($T$1:$Z$1,T57:Z57)</f>
        <v>111.1</v>
      </c>
    </row>
    <row r="58" spans="1:27" ht="15" hidden="1">
      <c r="A58" s="7" t="s">
        <v>231</v>
      </c>
      <c r="B58" s="7" t="s">
        <v>232</v>
      </c>
      <c r="C58" s="16">
        <v>6.0835563519999996</v>
      </c>
      <c r="D58" s="7" t="s">
        <v>134</v>
      </c>
      <c r="E58" s="7" t="s">
        <v>101</v>
      </c>
      <c r="F58" s="15">
        <f>_xlfn.RANK.AVG(AA58,$AA$3:$AA$359,1)</f>
        <v>56</v>
      </c>
      <c r="G58" s="8">
        <v>4.14078664779663</v>
      </c>
      <c r="H58" s="8">
        <v>4.0617192419843704</v>
      </c>
      <c r="I58" s="8">
        <v>10.39761151423</v>
      </c>
      <c r="J58" s="8">
        <v>19.286606467179901</v>
      </c>
      <c r="K58" s="8">
        <v>7.0464666741953099</v>
      </c>
      <c r="L58" s="8">
        <v>12.135940937966</v>
      </c>
      <c r="M58" s="8">
        <v>8.4828469313344108</v>
      </c>
      <c r="N58" s="8">
        <v>33.089080786685201</v>
      </c>
      <c r="O58" s="7" t="s">
        <v>9</v>
      </c>
      <c r="P58" s="7"/>
      <c r="Q58" s="25" t="s">
        <v>135</v>
      </c>
      <c r="R58" s="9">
        <v>0.99280572052681348</v>
      </c>
      <c r="S58" s="6">
        <v>13.898339</v>
      </c>
      <c r="T58" s="10">
        <f>IFERROR(_xlfn.RANK.AVG(G58,G$3:G$359,0),"")</f>
        <v>179</v>
      </c>
      <c r="U58" s="10">
        <f>IFERROR(_xlfn.RANK.AVG(H58,H$3:H$359,0),"")</f>
        <v>115</v>
      </c>
      <c r="V58" s="10">
        <f>IFERROR(_xlfn.RANK.AVG(I58,I$3:I$359,0),"")</f>
        <v>60</v>
      </c>
      <c r="W58" s="10">
        <f>IFERROR(_xlfn.RANK.AVG(J58,J$3:J$359,0),"")</f>
        <v>69</v>
      </c>
      <c r="X58" s="10">
        <f>IFERROR(_xlfn.RANK.AVG(K58,K$3:K$359,0),"")</f>
        <v>257</v>
      </c>
      <c r="Y58" s="10">
        <f>IFERROR(_xlfn.RANK.AVG(L58,L$3:L$359,0),"")</f>
        <v>47</v>
      </c>
      <c r="Z58" s="10">
        <f>IFERROR(_xlfn.RANK.AVG(M58,M$3:M$359,0),"")</f>
        <v>89</v>
      </c>
      <c r="AA58" s="13">
        <f>SUMPRODUCT($T$1:$Z$1,T58:Z58)</f>
        <v>111.34999999999998</v>
      </c>
    </row>
    <row r="59" spans="1:27" ht="15" hidden="1">
      <c r="A59" s="7" t="s">
        <v>316</v>
      </c>
      <c r="B59" s="7" t="s">
        <v>317</v>
      </c>
      <c r="C59" s="16">
        <v>4.2567490560000003</v>
      </c>
      <c r="D59" s="7" t="s">
        <v>134</v>
      </c>
      <c r="E59" s="7" t="s">
        <v>101</v>
      </c>
      <c r="F59" s="15">
        <f>_xlfn.RANK.AVG(AA59,$AA$3:$AA$359,1)</f>
        <v>57</v>
      </c>
      <c r="G59" s="8">
        <v>4.34173679351807</v>
      </c>
      <c r="H59" s="8">
        <v>3.4791521955294802</v>
      </c>
      <c r="I59" s="8">
        <v>10.362775564961501</v>
      </c>
      <c r="J59" s="8">
        <v>16.519047167902301</v>
      </c>
      <c r="K59" s="8">
        <v>39.495386613715802</v>
      </c>
      <c r="L59" s="8">
        <v>10.5107823736477</v>
      </c>
      <c r="M59" s="8">
        <v>-17.2207278114853</v>
      </c>
      <c r="N59" s="8">
        <v>3.2708902579960499</v>
      </c>
      <c r="O59" s="7" t="s">
        <v>9</v>
      </c>
      <c r="P59" s="7"/>
      <c r="Q59" s="25" t="s">
        <v>135</v>
      </c>
      <c r="R59" s="9">
        <v>0.78110072853955714</v>
      </c>
      <c r="S59" s="6">
        <v>12.801917</v>
      </c>
      <c r="T59" s="10">
        <f>IFERROR(_xlfn.RANK.AVG(G59,G$3:G$359,0),"")</f>
        <v>159</v>
      </c>
      <c r="U59" s="10">
        <f>IFERROR(_xlfn.RANK.AVG(H59,H$3:H$359,0),"")</f>
        <v>135</v>
      </c>
      <c r="V59" s="10">
        <f>IFERROR(_xlfn.RANK.AVG(I59,I$3:I$359,0),"")</f>
        <v>62</v>
      </c>
      <c r="W59" s="10">
        <f>IFERROR(_xlfn.RANK.AVG(J59,J$3:J$359,0),"")</f>
        <v>93</v>
      </c>
      <c r="X59" s="10">
        <f>IFERROR(_xlfn.RANK.AVG(K59,K$3:K$359,0),"")</f>
        <v>49</v>
      </c>
      <c r="Y59" s="10">
        <f>IFERROR(_xlfn.RANK.AVG(L59,L$3:L$359,0),"")</f>
        <v>57</v>
      </c>
      <c r="Z59" s="10">
        <f>IFERROR(_xlfn.RANK.AVG(M59,M$3:M$359,0),"")</f>
        <v>261</v>
      </c>
      <c r="AA59" s="13">
        <f>SUMPRODUCT($T$1:$Z$1,T59:Z59)</f>
        <v>111.54999999999998</v>
      </c>
    </row>
    <row r="60" spans="1:27" ht="15" hidden="1">
      <c r="A60" s="7" t="s">
        <v>485</v>
      </c>
      <c r="B60" s="7" t="s">
        <v>486</v>
      </c>
      <c r="C60" s="16">
        <v>2.1660940800000001</v>
      </c>
      <c r="D60" s="7" t="s">
        <v>7</v>
      </c>
      <c r="E60" s="7" t="s">
        <v>28</v>
      </c>
      <c r="F60" s="15">
        <f>_xlfn.RANK.AVG(AA60,$AA$3:$AA$359,1)</f>
        <v>58</v>
      </c>
      <c r="G60" s="8">
        <v>2.3099131584167498</v>
      </c>
      <c r="H60" s="8">
        <v>11.6004283032086</v>
      </c>
      <c r="I60" s="8">
        <v>18.068183160517801</v>
      </c>
      <c r="J60" s="8">
        <v>37.309683247790197</v>
      </c>
      <c r="K60" s="8">
        <v>53.505086622821302</v>
      </c>
      <c r="L60" s="8">
        <v>21.378502733624799</v>
      </c>
      <c r="M60" s="8">
        <v>-13.650166149663301</v>
      </c>
      <c r="N60" s="8">
        <v>7.0790137731223703</v>
      </c>
      <c r="O60" s="7" t="s">
        <v>9</v>
      </c>
      <c r="P60" s="7" t="s">
        <v>104</v>
      </c>
      <c r="Q60" s="25" t="s">
        <v>0</v>
      </c>
      <c r="R60" s="9">
        <v>0.81171876472653925</v>
      </c>
      <c r="S60" s="6">
        <v>13.462114</v>
      </c>
      <c r="T60" s="10">
        <f>IFERROR(_xlfn.RANK.AVG(G60,G$3:G$359,0),"")</f>
        <v>298</v>
      </c>
      <c r="U60" s="10">
        <f>IFERROR(_xlfn.RANK.AVG(H60,H$3:H$359,0),"")</f>
        <v>12</v>
      </c>
      <c r="V60" s="10">
        <f>IFERROR(_xlfn.RANK.AVG(I60,I$3:I$359,0),"")</f>
        <v>17</v>
      </c>
      <c r="W60" s="10">
        <f>IFERROR(_xlfn.RANK.AVG(J60,J$3:J$359,0),"")</f>
        <v>19</v>
      </c>
      <c r="X60" s="10">
        <f>IFERROR(_xlfn.RANK.AVG(K60,K$3:K$359,0),"")</f>
        <v>23</v>
      </c>
      <c r="Y60" s="10">
        <f>IFERROR(_xlfn.RANK.AVG(L60,L$3:L$359,0),"")</f>
        <v>13</v>
      </c>
      <c r="Z60" s="10">
        <f>IFERROR(_xlfn.RANK.AVG(M60,M$3:M$359,0),"")</f>
        <v>233</v>
      </c>
      <c r="AA60" s="13">
        <f>SUMPRODUCT($T$1:$Z$1,T60:Z60)</f>
        <v>112.45</v>
      </c>
    </row>
    <row r="61" spans="1:27" ht="15" hidden="1">
      <c r="A61" s="7" t="s">
        <v>270</v>
      </c>
      <c r="B61" s="7" t="s">
        <v>271</v>
      </c>
      <c r="C61" s="16">
        <v>5.0721402879999999</v>
      </c>
      <c r="D61" s="7" t="s">
        <v>7</v>
      </c>
      <c r="E61" s="7" t="s">
        <v>13</v>
      </c>
      <c r="F61" s="15">
        <f>_xlfn.RANK.AVG(AA61,$AA$3:$AA$359,1)</f>
        <v>59</v>
      </c>
      <c r="G61" s="8">
        <v>2.36055588722229</v>
      </c>
      <c r="H61" s="8">
        <v>0.62253986561275898</v>
      </c>
      <c r="I61" s="8">
        <v>17.7538624985078</v>
      </c>
      <c r="J61" s="8">
        <v>37.819057056433699</v>
      </c>
      <c r="K61" s="8">
        <v>82.591455181907307</v>
      </c>
      <c r="L61" s="8">
        <v>14.738158420105</v>
      </c>
      <c r="M61" s="8">
        <v>137.586225875259</v>
      </c>
      <c r="N61" s="8">
        <v>779.83605012419196</v>
      </c>
      <c r="O61" s="7" t="s">
        <v>9</v>
      </c>
      <c r="P61" s="7" t="s">
        <v>22</v>
      </c>
      <c r="Q61" s="25" t="s">
        <v>0</v>
      </c>
      <c r="R61" s="9">
        <v>0.96327873476220172</v>
      </c>
      <c r="S61" s="6">
        <v>80.20384</v>
      </c>
      <c r="T61" s="10">
        <f>IFERROR(_xlfn.RANK.AVG(G61,G$3:G$359,0),"")</f>
        <v>296</v>
      </c>
      <c r="U61" s="10">
        <f>IFERROR(_xlfn.RANK.AVG(H61,H$3:H$359,0),"")</f>
        <v>257</v>
      </c>
      <c r="V61" s="10">
        <f>IFERROR(_xlfn.RANK.AVG(I61,I$3:I$359,0),"")</f>
        <v>18</v>
      </c>
      <c r="W61" s="10">
        <f>IFERROR(_xlfn.RANK.AVG(J61,J$3:J$359,0),"")</f>
        <v>18</v>
      </c>
      <c r="X61" s="10">
        <f>IFERROR(_xlfn.RANK.AVG(K61,K$3:K$359,0),"")</f>
        <v>7</v>
      </c>
      <c r="Y61" s="10">
        <f>IFERROR(_xlfn.RANK.AVG(L61,L$3:L$359,0),"")</f>
        <v>31</v>
      </c>
      <c r="Z61" s="10">
        <f>IFERROR(_xlfn.RANK.AVG(M61,M$3:M$359,0),"")</f>
        <v>3</v>
      </c>
      <c r="AA61" s="13">
        <f>SUMPRODUCT($T$1:$Z$1,T61:Z61)</f>
        <v>112.7</v>
      </c>
    </row>
    <row r="62" spans="1:27" ht="15" hidden="1">
      <c r="A62" s="7" t="s">
        <v>289</v>
      </c>
      <c r="B62" s="7" t="s">
        <v>290</v>
      </c>
      <c r="C62" s="16">
        <v>4.6306990079999997</v>
      </c>
      <c r="D62" s="7" t="s">
        <v>7</v>
      </c>
      <c r="E62" s="7" t="s">
        <v>8</v>
      </c>
      <c r="F62" s="15">
        <f>_xlfn.RANK.AVG(AA62,$AA$3:$AA$359,1)</f>
        <v>60</v>
      </c>
      <c r="G62" s="8">
        <v>3.15697193145752</v>
      </c>
      <c r="H62" s="8">
        <v>4.2669846162253</v>
      </c>
      <c r="I62" s="8">
        <v>10.1416602469175</v>
      </c>
      <c r="J62" s="8">
        <v>30.000160181804201</v>
      </c>
      <c r="K62" s="8">
        <v>24.4809209422713</v>
      </c>
      <c r="L62" s="8">
        <v>16.439755145248402</v>
      </c>
      <c r="M62" s="8">
        <v>26.256746498353401</v>
      </c>
      <c r="N62" s="8">
        <v>21.362992563088699</v>
      </c>
      <c r="O62" s="7" t="s">
        <v>9</v>
      </c>
      <c r="P62" s="7" t="s">
        <v>14</v>
      </c>
      <c r="Q62" s="25" t="s">
        <v>0</v>
      </c>
      <c r="R62" s="9">
        <v>0.99447667345993396</v>
      </c>
      <c r="S62" s="6">
        <v>12.278635</v>
      </c>
      <c r="T62" s="10">
        <f>IFERROR(_xlfn.RANK.AVG(G62,G$3:G$359,0),"")</f>
        <v>256</v>
      </c>
      <c r="U62" s="10">
        <f>IFERROR(_xlfn.RANK.AVG(H62,H$3:H$359,0),"")</f>
        <v>103</v>
      </c>
      <c r="V62" s="10">
        <f>IFERROR(_xlfn.RANK.AVG(I62,I$3:I$359,0),"")</f>
        <v>64</v>
      </c>
      <c r="W62" s="10">
        <f>IFERROR(_xlfn.RANK.AVG(J62,J$3:J$359,0),"")</f>
        <v>28</v>
      </c>
      <c r="X62" s="10">
        <f>IFERROR(_xlfn.RANK.AVG(K62,K$3:K$359,0),"")</f>
        <v>115</v>
      </c>
      <c r="Y62" s="10">
        <f>IFERROR(_xlfn.RANK.AVG(L62,L$3:L$359,0),"")</f>
        <v>28</v>
      </c>
      <c r="Z62" s="10">
        <f>IFERROR(_xlfn.RANK.AVG(M62,M$3:M$359,0),"")</f>
        <v>26</v>
      </c>
      <c r="AA62" s="13">
        <f>SUMPRODUCT($T$1:$Z$1,T62:Z62)</f>
        <v>113.4</v>
      </c>
    </row>
    <row r="63" spans="1:27" ht="15" hidden="1">
      <c r="A63" s="7" t="s">
        <v>293</v>
      </c>
      <c r="B63" s="7" t="s">
        <v>294</v>
      </c>
      <c r="C63" s="16">
        <v>4.5963084800000003</v>
      </c>
      <c r="D63" s="7" t="s">
        <v>7</v>
      </c>
      <c r="E63" s="7" t="s">
        <v>28</v>
      </c>
      <c r="F63" s="15">
        <f>_xlfn.RANK.AVG(AA63,$AA$3:$AA$359,1)</f>
        <v>61</v>
      </c>
      <c r="G63" s="8">
        <v>6.0945878028869602</v>
      </c>
      <c r="H63" s="8">
        <v>3.87439532607352</v>
      </c>
      <c r="I63" s="8">
        <v>6.5731324213276903</v>
      </c>
      <c r="J63" s="8">
        <v>15.708945137944999</v>
      </c>
      <c r="K63" s="8">
        <v>18.083856730978798</v>
      </c>
      <c r="L63" s="8">
        <v>2.11601276465947</v>
      </c>
      <c r="M63" s="8">
        <v>-18.789250601859901</v>
      </c>
      <c r="N63" s="8">
        <v>48.767726712731999</v>
      </c>
      <c r="O63" s="7" t="s">
        <v>9</v>
      </c>
      <c r="P63" s="7" t="s">
        <v>22</v>
      </c>
      <c r="Q63" s="25" t="s">
        <v>0</v>
      </c>
      <c r="R63" s="9">
        <v>0.75100698022566226</v>
      </c>
      <c r="S63" s="6">
        <v>32.527940000000001</v>
      </c>
      <c r="T63" s="10">
        <f>IFERROR(_xlfn.RANK.AVG(G63,G$3:G$359,0),"")</f>
        <v>53</v>
      </c>
      <c r="U63" s="10">
        <f>IFERROR(_xlfn.RANK.AVG(H63,H$3:H$359,0),"")</f>
        <v>123</v>
      </c>
      <c r="V63" s="10">
        <f>IFERROR(_xlfn.RANK.AVG(I63,I$3:I$359,0),"")</f>
        <v>138</v>
      </c>
      <c r="W63" s="10">
        <f>IFERROR(_xlfn.RANK.AVG(J63,J$3:J$359,0),"")</f>
        <v>101</v>
      </c>
      <c r="X63" s="10">
        <f>IFERROR(_xlfn.RANK.AVG(K63,K$3:K$359,0),"")</f>
        <v>171</v>
      </c>
      <c r="Y63" s="10">
        <f>IFERROR(_xlfn.RANK.AVG(L63,L$3:L$359,0),"")</f>
        <v>204</v>
      </c>
      <c r="Z63" s="10">
        <f>IFERROR(_xlfn.RANK.AVG(M63,M$3:M$359,0),"")</f>
        <v>268</v>
      </c>
      <c r="AA63" s="13">
        <f>SUMPRODUCT($T$1:$Z$1,T63:Z63)</f>
        <v>113.95</v>
      </c>
    </row>
    <row r="64" spans="1:27" ht="15" hidden="1">
      <c r="A64" s="7" t="s">
        <v>291</v>
      </c>
      <c r="B64" s="7" t="s">
        <v>292</v>
      </c>
      <c r="C64" s="16">
        <v>4.6248919040000001</v>
      </c>
      <c r="D64" s="7" t="s">
        <v>7</v>
      </c>
      <c r="E64" s="7" t="s">
        <v>54</v>
      </c>
      <c r="F64" s="15">
        <f>_xlfn.RANK.AVG(AA64,$AA$3:$AA$359,1)</f>
        <v>62</v>
      </c>
      <c r="G64" s="8">
        <v>5.5464792251586896</v>
      </c>
      <c r="H64" s="8">
        <v>3.06267415378665</v>
      </c>
      <c r="I64" s="8">
        <v>6.3184017303767401</v>
      </c>
      <c r="J64" s="8">
        <v>16.513523532502401</v>
      </c>
      <c r="K64" s="8">
        <v>32.969300298112202</v>
      </c>
      <c r="L64" s="8">
        <v>7.4961449368754502</v>
      </c>
      <c r="M64" s="8">
        <v>-25.575703863996399</v>
      </c>
      <c r="N64" s="8">
        <v>-18.1420028812753</v>
      </c>
      <c r="O64" s="7" t="s">
        <v>9</v>
      </c>
      <c r="P64" s="7" t="s">
        <v>57</v>
      </c>
      <c r="Q64" s="25" t="s">
        <v>0</v>
      </c>
      <c r="R64" s="9">
        <v>0.66464608123292779</v>
      </c>
      <c r="S64" s="6">
        <v>89.379823999999999</v>
      </c>
      <c r="T64" s="10">
        <f>IFERROR(_xlfn.RANK.AVG(G64,G$3:G$359,0),"")</f>
        <v>78</v>
      </c>
      <c r="U64" s="10">
        <f>IFERROR(_xlfn.RANK.AVG(H64,H$3:H$359,0),"")</f>
        <v>150</v>
      </c>
      <c r="V64" s="10">
        <f>IFERROR(_xlfn.RANK.AVG(I64,I$3:I$359,0),"")</f>
        <v>144</v>
      </c>
      <c r="W64" s="10">
        <f>IFERROR(_xlfn.RANK.AVG(J64,J$3:J$359,0),"")</f>
        <v>94</v>
      </c>
      <c r="X64" s="10">
        <f>IFERROR(_xlfn.RANK.AVG(K64,K$3:K$359,0),"")</f>
        <v>75</v>
      </c>
      <c r="Y64" s="10">
        <f>IFERROR(_xlfn.RANK.AVG(L64,L$3:L$359,0),"")</f>
        <v>96</v>
      </c>
      <c r="Z64" s="10">
        <f>IFERROR(_xlfn.RANK.AVG(M64,M$3:M$359,0),"")</f>
        <v>306</v>
      </c>
      <c r="AA64" s="13">
        <f>SUMPRODUCT($T$1:$Z$1,T64:Z64)</f>
        <v>114.25</v>
      </c>
    </row>
    <row r="65" spans="1:27" ht="15" hidden="1">
      <c r="A65" s="7" t="s">
        <v>807</v>
      </c>
      <c r="B65" s="7" t="s">
        <v>808</v>
      </c>
      <c r="C65" s="16">
        <v>0.70084051199999997</v>
      </c>
      <c r="D65" s="7" t="s">
        <v>122</v>
      </c>
      <c r="E65" s="7" t="s">
        <v>28</v>
      </c>
      <c r="F65" s="15">
        <f>_xlfn.RANK.AVG(AA65,$AA$3:$AA$359,1)</f>
        <v>63</v>
      </c>
      <c r="G65" s="8">
        <v>5.9617829322814897</v>
      </c>
      <c r="H65" s="8">
        <v>3.1624458861946798</v>
      </c>
      <c r="I65" s="8">
        <v>1.94317340441716</v>
      </c>
      <c r="J65" s="8">
        <v>22.658023828125401</v>
      </c>
      <c r="K65" s="8">
        <v>29.512648209007299</v>
      </c>
      <c r="L65" s="8">
        <v>7.7624547347778803</v>
      </c>
      <c r="M65" s="8">
        <v>-4.4919898576025501</v>
      </c>
      <c r="N65" s="8"/>
      <c r="O65" s="7" t="s">
        <v>123</v>
      </c>
      <c r="P65" s="7" t="s">
        <v>809</v>
      </c>
      <c r="Q65" s="25" t="s">
        <v>125</v>
      </c>
      <c r="R65" s="9">
        <v>0.90009182305273205</v>
      </c>
      <c r="S65" s="6">
        <v>1.9714631250000001</v>
      </c>
      <c r="T65" s="10">
        <f>IFERROR(_xlfn.RANK.AVG(G65,G$3:G$359,0),"")</f>
        <v>61</v>
      </c>
      <c r="U65" s="10">
        <f>IFERROR(_xlfn.RANK.AVG(H65,H$3:H$359,0),"")</f>
        <v>147</v>
      </c>
      <c r="V65" s="10">
        <f>IFERROR(_xlfn.RANK.AVG(I65,I$3:I$359,0),"")</f>
        <v>234</v>
      </c>
      <c r="W65" s="10">
        <f>IFERROR(_xlfn.RANK.AVG(J65,J$3:J$359,0),"")</f>
        <v>54</v>
      </c>
      <c r="X65" s="10">
        <f>IFERROR(_xlfn.RANK.AVG(K65,K$3:K$359,0),"")</f>
        <v>86</v>
      </c>
      <c r="Y65" s="10">
        <f>IFERROR(_xlfn.RANK.AVG(L65,L$3:L$359,0),"")</f>
        <v>92</v>
      </c>
      <c r="Z65" s="10">
        <f>IFERROR(_xlfn.RANK.AVG(M65,M$3:M$359,0),"")</f>
        <v>166</v>
      </c>
      <c r="AA65" s="13">
        <f>SUMPRODUCT($T$1:$Z$1,T65:Z65)</f>
        <v>114.85</v>
      </c>
    </row>
    <row r="66" spans="1:27" ht="15" hidden="1">
      <c r="A66" s="7" t="s">
        <v>405</v>
      </c>
      <c r="B66" s="7" t="s">
        <v>406</v>
      </c>
      <c r="C66" s="16">
        <v>3.0448340479999998</v>
      </c>
      <c r="D66" s="7" t="s">
        <v>122</v>
      </c>
      <c r="E66" s="7" t="s">
        <v>54</v>
      </c>
      <c r="F66" s="15">
        <f>_xlfn.RANK.AVG(AA66,$AA$3:$AA$359,1)</f>
        <v>64</v>
      </c>
      <c r="G66" s="8">
        <v>4.9661021232604998</v>
      </c>
      <c r="H66" s="8">
        <v>0.550733173566753</v>
      </c>
      <c r="I66" s="8">
        <v>7.0257643978932904</v>
      </c>
      <c r="J66" s="8">
        <v>17.1264270056312</v>
      </c>
      <c r="K66" s="8">
        <v>14.9123472243649</v>
      </c>
      <c r="L66" s="8">
        <v>7.5175202842914199</v>
      </c>
      <c r="M66" s="8">
        <v>4.0893572754542999</v>
      </c>
      <c r="N66" s="8">
        <v>16.9659379236939</v>
      </c>
      <c r="O66" s="7" t="s">
        <v>123</v>
      </c>
      <c r="P66" s="7" t="s">
        <v>194</v>
      </c>
      <c r="Q66" s="25" t="s">
        <v>125</v>
      </c>
      <c r="R66" s="9">
        <v>0.96441592644472351</v>
      </c>
      <c r="S66" s="6">
        <v>11.105933</v>
      </c>
      <c r="T66" s="10">
        <f>IFERROR(_xlfn.RANK.AVG(G66,G$3:G$359,0),"")</f>
        <v>107</v>
      </c>
      <c r="U66" s="10">
        <f>IFERROR(_xlfn.RANK.AVG(H66,H$3:H$359,0),"")</f>
        <v>264</v>
      </c>
      <c r="V66" s="10">
        <f>IFERROR(_xlfn.RANK.AVG(I66,I$3:I$359,0),"")</f>
        <v>122</v>
      </c>
      <c r="W66" s="10">
        <f>IFERROR(_xlfn.RANK.AVG(J66,J$3:J$359,0),"")</f>
        <v>87</v>
      </c>
      <c r="X66" s="10">
        <f>IFERROR(_xlfn.RANK.AVG(K66,K$3:K$359,0),"")</f>
        <v>189</v>
      </c>
      <c r="Y66" s="10">
        <f>IFERROR(_xlfn.RANK.AVG(L66,L$3:L$359,0),"")</f>
        <v>95</v>
      </c>
      <c r="Z66" s="10">
        <f>IFERROR(_xlfn.RANK.AVG(M66,M$3:M$359,0),"")</f>
        <v>110</v>
      </c>
      <c r="AA66" s="13">
        <f>SUMPRODUCT($T$1:$Z$1,T66:Z66)</f>
        <v>117.25000000000001</v>
      </c>
    </row>
    <row r="67" spans="1:27" ht="15" hidden="1">
      <c r="A67" s="7" t="s">
        <v>584</v>
      </c>
      <c r="B67" s="7" t="s">
        <v>585</v>
      </c>
      <c r="C67" s="16">
        <v>1.6167796480000001</v>
      </c>
      <c r="D67" s="7" t="s">
        <v>7</v>
      </c>
      <c r="E67" s="7" t="s">
        <v>35</v>
      </c>
      <c r="F67" s="15">
        <f>_xlfn.RANK.AVG(AA67,$AA$3:$AA$359,1)</f>
        <v>65</v>
      </c>
      <c r="G67" s="8">
        <v>5.4702491760253897</v>
      </c>
      <c r="H67" s="8">
        <v>4.3826696384301496</v>
      </c>
      <c r="I67" s="8">
        <v>6.4728615165852998</v>
      </c>
      <c r="J67" s="8">
        <v>14.9245864601154</v>
      </c>
      <c r="K67" s="8">
        <v>11.047451805703799</v>
      </c>
      <c r="L67" s="8">
        <v>7.6221472575375797</v>
      </c>
      <c r="M67" s="8">
        <v>-6.9046246653076597</v>
      </c>
      <c r="N67" s="8">
        <v>27.636204595255801</v>
      </c>
      <c r="O67" s="7" t="s">
        <v>9</v>
      </c>
      <c r="P67" s="7" t="s">
        <v>68</v>
      </c>
      <c r="Q67" s="25" t="s">
        <v>0</v>
      </c>
      <c r="R67" s="9">
        <v>0.82534654069655056</v>
      </c>
      <c r="S67" s="6">
        <v>8.9337979999999995</v>
      </c>
      <c r="T67" s="10">
        <f>IFERROR(_xlfn.RANK.AVG(G67,G$3:G$359,0),"")</f>
        <v>83</v>
      </c>
      <c r="U67" s="10">
        <f>IFERROR(_xlfn.RANK.AVG(H67,H$3:H$359,0),"")</f>
        <v>100</v>
      </c>
      <c r="V67" s="10">
        <f>IFERROR(_xlfn.RANK.AVG(I67,I$3:I$359,0),"")</f>
        <v>141</v>
      </c>
      <c r="W67" s="10">
        <f>IFERROR(_xlfn.RANK.AVG(J67,J$3:J$359,0),"")</f>
        <v>112</v>
      </c>
      <c r="X67" s="10">
        <f>IFERROR(_xlfn.RANK.AVG(K67,K$3:K$359,0),"")</f>
        <v>216</v>
      </c>
      <c r="Y67" s="10">
        <f>IFERROR(_xlfn.RANK.AVG(L67,L$3:L$359,0),"")</f>
        <v>94</v>
      </c>
      <c r="Z67" s="10">
        <f>IFERROR(_xlfn.RANK.AVG(M67,M$3:M$359,0),"")</f>
        <v>190</v>
      </c>
      <c r="AA67" s="13">
        <f>SUMPRODUCT($T$1:$Z$1,T67:Z67)</f>
        <v>118.15</v>
      </c>
    </row>
    <row r="68" spans="1:27" ht="15" hidden="1">
      <c r="A68" s="7" t="s">
        <v>522</v>
      </c>
      <c r="B68" s="7" t="s">
        <v>523</v>
      </c>
      <c r="C68" s="16">
        <v>1.8995072</v>
      </c>
      <c r="D68" s="7" t="s">
        <v>7</v>
      </c>
      <c r="E68" s="7" t="s">
        <v>101</v>
      </c>
      <c r="F68" s="15">
        <f>_xlfn.RANK.AVG(AA68,$AA$3:$AA$359,1)</f>
        <v>66</v>
      </c>
      <c r="G68" s="8">
        <v>5.11727094650269</v>
      </c>
      <c r="H68" s="8">
        <v>6.10859890573425</v>
      </c>
      <c r="I68" s="8">
        <v>10.979657805574099</v>
      </c>
      <c r="J68" s="8">
        <v>10.3343759913739</v>
      </c>
      <c r="K68" s="8">
        <v>2.9377808756517498</v>
      </c>
      <c r="L68" s="8">
        <v>8.4142472158484694</v>
      </c>
      <c r="M68" s="8">
        <v>-20.8899384373346</v>
      </c>
      <c r="N68" s="8">
        <v>2.1909045216398599</v>
      </c>
      <c r="O68" s="7" t="s">
        <v>9</v>
      </c>
      <c r="P68" s="7" t="s">
        <v>148</v>
      </c>
      <c r="Q68" s="25" t="s">
        <v>0</v>
      </c>
      <c r="R68" s="9">
        <v>0.72791731364552104</v>
      </c>
      <c r="S68" s="6">
        <v>8.72804</v>
      </c>
      <c r="T68" s="10">
        <f>IFERROR(_xlfn.RANK.AVG(G68,G$3:G$359,0),"")</f>
        <v>100</v>
      </c>
      <c r="U68" s="10">
        <f>IFERROR(_xlfn.RANK.AVG(H68,H$3:H$359,0),"")</f>
        <v>55</v>
      </c>
      <c r="V68" s="10">
        <f>IFERROR(_xlfn.RANK.AVG(I68,I$3:I$359,0),"")</f>
        <v>52</v>
      </c>
      <c r="W68" s="10">
        <f>IFERROR(_xlfn.RANK.AVG(J68,J$3:J$359,0),"")</f>
        <v>159</v>
      </c>
      <c r="X68" s="10">
        <f>IFERROR(_xlfn.RANK.AVG(K68,K$3:K$359,0),"")</f>
        <v>289</v>
      </c>
      <c r="Y68" s="10">
        <f>IFERROR(_xlfn.RANK.AVG(L68,L$3:L$359,0),"")</f>
        <v>83</v>
      </c>
      <c r="Z68" s="10">
        <f>IFERROR(_xlfn.RANK.AVG(M68,M$3:M$359,0),"")</f>
        <v>286</v>
      </c>
      <c r="AA68" s="13">
        <f>SUMPRODUCT($T$1:$Z$1,T68:Z68)</f>
        <v>118.4</v>
      </c>
    </row>
    <row r="69" spans="1:27" ht="15" hidden="1">
      <c r="A69" s="7" t="s">
        <v>639</v>
      </c>
      <c r="B69" s="7" t="s">
        <v>640</v>
      </c>
      <c r="C69" s="16">
        <v>1.34681728</v>
      </c>
      <c r="D69" s="7" t="s">
        <v>134</v>
      </c>
      <c r="E69" s="7" t="s">
        <v>101</v>
      </c>
      <c r="F69" s="15">
        <f>_xlfn.RANK.AVG(AA69,$AA$3:$AA$359,1)</f>
        <v>67</v>
      </c>
      <c r="G69" s="8">
        <v>3.9744498729705802</v>
      </c>
      <c r="H69" s="8">
        <v>5.2170575205337002</v>
      </c>
      <c r="I69" s="8">
        <v>7.47363866811639</v>
      </c>
      <c r="J69" s="8">
        <v>21.805149197774401</v>
      </c>
      <c r="K69" s="8">
        <v>27.0275631058607</v>
      </c>
      <c r="L69" s="8">
        <v>8.1924972321309806</v>
      </c>
      <c r="M69" s="8">
        <v>7.1176999321486596</v>
      </c>
      <c r="N69" s="8">
        <v>67.473835423126701</v>
      </c>
      <c r="O69" s="7" t="s">
        <v>9</v>
      </c>
      <c r="P69" s="7"/>
      <c r="Q69" s="25" t="s">
        <v>135</v>
      </c>
      <c r="R69" s="9">
        <v>0.98028996093750365</v>
      </c>
      <c r="S69" s="6">
        <v>3.2704680000000002</v>
      </c>
      <c r="T69" s="10">
        <f>IFERROR(_xlfn.RANK.AVG(G69,G$3:G$359,0),"")</f>
        <v>198</v>
      </c>
      <c r="U69" s="10">
        <f>IFERROR(_xlfn.RANK.AVG(H69,H$3:H$359,0),"")</f>
        <v>78</v>
      </c>
      <c r="V69" s="10">
        <f>IFERROR(_xlfn.RANK.AVG(I69,I$3:I$359,0),"")</f>
        <v>111</v>
      </c>
      <c r="W69" s="10">
        <f>IFERROR(_xlfn.RANK.AVG(J69,J$3:J$359,0),"")</f>
        <v>55</v>
      </c>
      <c r="X69" s="10">
        <f>IFERROR(_xlfn.RANK.AVG(K69,K$3:K$359,0),"")</f>
        <v>96</v>
      </c>
      <c r="Y69" s="10">
        <f>IFERROR(_xlfn.RANK.AVG(L69,L$3:L$359,0),"")</f>
        <v>85</v>
      </c>
      <c r="Z69" s="10">
        <f>IFERROR(_xlfn.RANK.AVG(M69,M$3:M$359,0),"")</f>
        <v>93</v>
      </c>
      <c r="AA69" s="13">
        <f>SUMPRODUCT($T$1:$Z$1,T69:Z69)</f>
        <v>118.5</v>
      </c>
    </row>
    <row r="70" spans="1:27" ht="15" hidden="1">
      <c r="A70" s="7" t="s">
        <v>275</v>
      </c>
      <c r="B70" s="7" t="s">
        <v>276</v>
      </c>
      <c r="C70" s="16">
        <v>4.9548610560000004</v>
      </c>
      <c r="D70" s="7" t="s">
        <v>134</v>
      </c>
      <c r="E70" s="7" t="s">
        <v>54</v>
      </c>
      <c r="F70" s="15">
        <f>_xlfn.RANK.AVG(AA70,$AA$3:$AA$359,1)</f>
        <v>68</v>
      </c>
      <c r="G70" s="8">
        <v>3.5676250457763699</v>
      </c>
      <c r="H70" s="8">
        <v>7.7656136580398902</v>
      </c>
      <c r="I70" s="8">
        <v>12.5083038148352</v>
      </c>
      <c r="J70" s="8">
        <v>18.3485217887003</v>
      </c>
      <c r="K70" s="8">
        <v>35.795152237708997</v>
      </c>
      <c r="L70" s="8">
        <v>8.7672942917430294</v>
      </c>
      <c r="M70" s="8">
        <v>-14.417139765195699</v>
      </c>
      <c r="N70" s="8">
        <v>35.455197407948802</v>
      </c>
      <c r="O70" s="7" t="s">
        <v>9</v>
      </c>
      <c r="P70" s="7"/>
      <c r="Q70" s="25" t="s">
        <v>135</v>
      </c>
      <c r="R70" s="9">
        <v>0.82001244691007102</v>
      </c>
      <c r="S70" s="6">
        <v>11.860764</v>
      </c>
      <c r="T70" s="10">
        <f>IFERROR(_xlfn.RANK.AVG(G70,G$3:G$359,0),"")</f>
        <v>232</v>
      </c>
      <c r="U70" s="10">
        <f>IFERROR(_xlfn.RANK.AVG(H70,H$3:H$359,0),"")</f>
        <v>30</v>
      </c>
      <c r="V70" s="10">
        <f>IFERROR(_xlfn.RANK.AVG(I70,I$3:I$359,0),"")</f>
        <v>37</v>
      </c>
      <c r="W70" s="10">
        <f>IFERROR(_xlfn.RANK.AVG(J70,J$3:J$359,0),"")</f>
        <v>76</v>
      </c>
      <c r="X70" s="10">
        <f>IFERROR(_xlfn.RANK.AVG(K70,K$3:K$359,0),"")</f>
        <v>61</v>
      </c>
      <c r="Y70" s="10">
        <f>IFERROR(_xlfn.RANK.AVG(L70,L$3:L$359,0),"")</f>
        <v>79</v>
      </c>
      <c r="Z70" s="10">
        <f>IFERROR(_xlfn.RANK.AVG(M70,M$3:M$359,0),"")</f>
        <v>245</v>
      </c>
      <c r="AA70" s="13">
        <f>SUMPRODUCT($T$1:$Z$1,T70:Z70)</f>
        <v>118.6</v>
      </c>
    </row>
    <row r="71" spans="1:27" ht="15" hidden="1">
      <c r="A71" s="7" t="s">
        <v>825</v>
      </c>
      <c r="B71" s="7" t="s">
        <v>826</v>
      </c>
      <c r="C71" s="16">
        <v>0.64345849600000005</v>
      </c>
      <c r="D71" s="7" t="s">
        <v>78</v>
      </c>
      <c r="E71" s="7" t="s">
        <v>101</v>
      </c>
      <c r="F71" s="15">
        <f>_xlfn.RANK.AVG(AA71,$AA$3:$AA$359,1)</f>
        <v>69</v>
      </c>
      <c r="G71" s="8">
        <v>3.2352941036224401</v>
      </c>
      <c r="H71" s="8">
        <v>1.8988141951684401</v>
      </c>
      <c r="I71" s="8">
        <v>12.785335766411301</v>
      </c>
      <c r="J71" s="8">
        <v>23.6767194610083</v>
      </c>
      <c r="K71" s="8">
        <v>45.5072064241281</v>
      </c>
      <c r="L71" s="8">
        <v>15.699358482036001</v>
      </c>
      <c r="M71" s="8">
        <v>-5.8302528903136999</v>
      </c>
      <c r="N71" s="8">
        <v>14.320905198045899</v>
      </c>
      <c r="O71" s="7" t="s">
        <v>43</v>
      </c>
      <c r="P71" s="7" t="s">
        <v>68</v>
      </c>
      <c r="Q71" s="25" t="s">
        <v>998</v>
      </c>
      <c r="R71" s="9">
        <v>0.87938256598334263</v>
      </c>
      <c r="S71" s="6">
        <v>1.0451969999999999</v>
      </c>
      <c r="T71" s="10">
        <f>IFERROR(_xlfn.RANK.AVG(G71,G$3:G$359,0),"")</f>
        <v>253</v>
      </c>
      <c r="U71" s="10">
        <f>IFERROR(_xlfn.RANK.AVG(H71,H$3:H$359,0),"")</f>
        <v>199</v>
      </c>
      <c r="V71" s="10">
        <f>IFERROR(_xlfn.RANK.AVG(I71,I$3:I$359,0),"")</f>
        <v>35</v>
      </c>
      <c r="W71" s="10">
        <f>IFERROR(_xlfn.RANK.AVG(J71,J$3:J$359,0),"")</f>
        <v>48</v>
      </c>
      <c r="X71" s="10">
        <f>IFERROR(_xlfn.RANK.AVG(K71,K$3:K$359,0),"")</f>
        <v>35</v>
      </c>
      <c r="Y71" s="10">
        <f>IFERROR(_xlfn.RANK.AVG(L71,L$3:L$359,0),"")</f>
        <v>29</v>
      </c>
      <c r="Z71" s="10">
        <f>IFERROR(_xlfn.RANK.AVG(M71,M$3:M$359,0),"")</f>
        <v>178</v>
      </c>
      <c r="AA71" s="13">
        <f>SUMPRODUCT($T$1:$Z$1,T71:Z71)</f>
        <v>118.7</v>
      </c>
    </row>
    <row r="72" spans="1:27" ht="15" hidden="1">
      <c r="A72" s="7" t="s">
        <v>623</v>
      </c>
      <c r="B72" s="7" t="s">
        <v>624</v>
      </c>
      <c r="C72" s="16">
        <v>1.400988672</v>
      </c>
      <c r="D72" s="7" t="s">
        <v>185</v>
      </c>
      <c r="E72" s="7" t="s">
        <v>13</v>
      </c>
      <c r="F72" s="15">
        <f>_xlfn.RANK.AVG(AA72,$AA$3:$AA$359,1)</f>
        <v>70</v>
      </c>
      <c r="G72" s="8">
        <v>4.8536739349365199</v>
      </c>
      <c r="H72" s="8">
        <v>0.57840100569734898</v>
      </c>
      <c r="I72" s="8">
        <v>5.8839478027980201</v>
      </c>
      <c r="J72" s="8">
        <v>19.209395582830101</v>
      </c>
      <c r="K72" s="8">
        <v>19.172369218926399</v>
      </c>
      <c r="L72" s="8">
        <v>8.7417196513339199</v>
      </c>
      <c r="M72" s="8">
        <v>14.371469367071301</v>
      </c>
      <c r="N72" s="8">
        <v>44.663311332631402</v>
      </c>
      <c r="O72" s="7" t="s">
        <v>9</v>
      </c>
      <c r="P72" s="7" t="s">
        <v>57</v>
      </c>
      <c r="Q72" s="25" t="s">
        <v>0</v>
      </c>
      <c r="R72" s="9">
        <v>0.98242305829997212</v>
      </c>
      <c r="S72" s="6">
        <v>2.4807587500000001</v>
      </c>
      <c r="T72" s="10">
        <f>IFERROR(_xlfn.RANK.AVG(G72,G$3:G$359,0),"")</f>
        <v>120</v>
      </c>
      <c r="U72" s="10">
        <f>IFERROR(_xlfn.RANK.AVG(H72,H$3:H$359,0),"")</f>
        <v>261</v>
      </c>
      <c r="V72" s="10">
        <f>IFERROR(_xlfn.RANK.AVG(I72,I$3:I$359,0),"")</f>
        <v>151</v>
      </c>
      <c r="W72" s="10">
        <f>IFERROR(_xlfn.RANK.AVG(J72,J$3:J$359,0),"")</f>
        <v>70</v>
      </c>
      <c r="X72" s="10">
        <f>IFERROR(_xlfn.RANK.AVG(K72,K$3:K$359,0),"")</f>
        <v>155</v>
      </c>
      <c r="Y72" s="10">
        <f>IFERROR(_xlfn.RANK.AVG(L72,L$3:L$359,0),"")</f>
        <v>80</v>
      </c>
      <c r="Z72" s="10">
        <f>IFERROR(_xlfn.RANK.AVG(M72,M$3:M$359,0),"")</f>
        <v>56</v>
      </c>
      <c r="AA72" s="13">
        <f>SUMPRODUCT($T$1:$Z$1,T72:Z72)</f>
        <v>118.85</v>
      </c>
    </row>
    <row r="73" spans="1:27" ht="15" hidden="1">
      <c r="A73" s="7" t="s">
        <v>766</v>
      </c>
      <c r="B73" s="7" t="s">
        <v>767</v>
      </c>
      <c r="C73" s="16">
        <v>0.81630668799999995</v>
      </c>
      <c r="D73" s="7" t="s">
        <v>134</v>
      </c>
      <c r="E73" s="7" t="s">
        <v>101</v>
      </c>
      <c r="F73" s="15">
        <f>_xlfn.RANK.AVG(AA73,$AA$3:$AA$359,1)</f>
        <v>71</v>
      </c>
      <c r="G73" s="8">
        <v>5.7058825492858896</v>
      </c>
      <c r="H73" s="8">
        <v>6.4141860638612398</v>
      </c>
      <c r="I73" s="8">
        <v>4.8741449362867302</v>
      </c>
      <c r="J73" s="8">
        <v>12.4950091039765</v>
      </c>
      <c r="K73" s="8">
        <v>29.550917772919199</v>
      </c>
      <c r="L73" s="8">
        <v>3.3712248811380401</v>
      </c>
      <c r="M73" s="8">
        <v>2.1554193705394198</v>
      </c>
      <c r="N73" s="8">
        <v>24.227613543503399</v>
      </c>
      <c r="O73" s="7" t="s">
        <v>9</v>
      </c>
      <c r="P73" s="7"/>
      <c r="Q73" s="25" t="s">
        <v>135</v>
      </c>
      <c r="R73" s="9">
        <v>0.93843470847681931</v>
      </c>
      <c r="S73" s="6">
        <v>4.1962330000000003</v>
      </c>
      <c r="T73" s="10">
        <f>IFERROR(_xlfn.RANK.AVG(G73,G$3:G$359,0),"")</f>
        <v>73</v>
      </c>
      <c r="U73" s="10">
        <f>IFERROR(_xlfn.RANK.AVG(H73,H$3:H$359,0),"")</f>
        <v>49</v>
      </c>
      <c r="V73" s="10">
        <f>IFERROR(_xlfn.RANK.AVG(I73,I$3:I$359,0),"")</f>
        <v>173</v>
      </c>
      <c r="W73" s="10">
        <f>IFERROR(_xlfn.RANK.AVG(J73,J$3:J$359,0),"")</f>
        <v>130</v>
      </c>
      <c r="X73" s="10">
        <f>IFERROR(_xlfn.RANK.AVG(K73,K$3:K$359,0),"")</f>
        <v>85</v>
      </c>
      <c r="Y73" s="10">
        <f>IFERROR(_xlfn.RANK.AVG(L73,L$3:L$359,0),"")</f>
        <v>177</v>
      </c>
      <c r="Z73" s="10">
        <f>IFERROR(_xlfn.RANK.AVG(M73,M$3:M$359,0),"")</f>
        <v>124</v>
      </c>
      <c r="AA73" s="13">
        <f>SUMPRODUCT($T$1:$Z$1,T73:Z73)</f>
        <v>119.39999999999999</v>
      </c>
    </row>
    <row r="74" spans="1:27" ht="15" hidden="1">
      <c r="A74" s="7" t="s">
        <v>553</v>
      </c>
      <c r="B74" s="7" t="s">
        <v>554</v>
      </c>
      <c r="C74" s="16">
        <v>1.780224128</v>
      </c>
      <c r="D74" s="7" t="s">
        <v>7</v>
      </c>
      <c r="E74" s="7" t="s">
        <v>13</v>
      </c>
      <c r="F74" s="15">
        <f>_xlfn.RANK.AVG(AA74,$AA$3:$AA$359,1)</f>
        <v>72</v>
      </c>
      <c r="G74" s="8">
        <v>3.9845049381256099</v>
      </c>
      <c r="H74" s="8">
        <v>0.94972111685387395</v>
      </c>
      <c r="I74" s="8">
        <v>9.25029440512637</v>
      </c>
      <c r="J74" s="8">
        <v>23.3544353942765</v>
      </c>
      <c r="K74" s="8">
        <v>24.380023829949899</v>
      </c>
      <c r="L74" s="8">
        <v>4.3302541178688703</v>
      </c>
      <c r="M74" s="8">
        <v>24.288833258073399</v>
      </c>
      <c r="N74" s="8">
        <v>41.330029724572398</v>
      </c>
      <c r="O74" s="7" t="s">
        <v>9</v>
      </c>
      <c r="P74" s="7" t="s">
        <v>235</v>
      </c>
      <c r="Q74" s="25" t="s">
        <v>0</v>
      </c>
      <c r="R74" s="9">
        <v>0.96838155640876256</v>
      </c>
      <c r="S74" s="6">
        <v>10.220083000000001</v>
      </c>
      <c r="T74" s="10">
        <f>IFERROR(_xlfn.RANK.AVG(G74,G$3:G$359,0),"")</f>
        <v>196</v>
      </c>
      <c r="U74" s="10">
        <f>IFERROR(_xlfn.RANK.AVG(H74,H$3:H$359,0),"")</f>
        <v>243</v>
      </c>
      <c r="V74" s="10">
        <f>IFERROR(_xlfn.RANK.AVG(I74,I$3:I$359,0),"")</f>
        <v>84</v>
      </c>
      <c r="W74" s="10">
        <f>IFERROR(_xlfn.RANK.AVG(J74,J$3:J$359,0),"")</f>
        <v>50</v>
      </c>
      <c r="X74" s="10">
        <f>IFERROR(_xlfn.RANK.AVG(K74,K$3:K$359,0),"")</f>
        <v>116</v>
      </c>
      <c r="Y74" s="10">
        <f>IFERROR(_xlfn.RANK.AVG(L74,L$3:L$359,0),"")</f>
        <v>154</v>
      </c>
      <c r="Z74" s="10">
        <f>IFERROR(_xlfn.RANK.AVG(M74,M$3:M$359,0),"")</f>
        <v>30</v>
      </c>
      <c r="AA74" s="13">
        <f>SUMPRODUCT($T$1:$Z$1,T74:Z74)</f>
        <v>119.45</v>
      </c>
    </row>
    <row r="75" spans="1:27" ht="15" hidden="1">
      <c r="A75" s="7" t="s">
        <v>746</v>
      </c>
      <c r="B75" s="7" t="s">
        <v>747</v>
      </c>
      <c r="C75" s="16">
        <v>0.86356857600000003</v>
      </c>
      <c r="D75" s="7" t="s">
        <v>122</v>
      </c>
      <c r="E75" s="7" t="s">
        <v>28</v>
      </c>
      <c r="F75" s="15">
        <f>_xlfn.RANK.AVG(AA75,$AA$3:$AA$359,1)</f>
        <v>73</v>
      </c>
      <c r="G75" s="8">
        <v>7.3009710311889604</v>
      </c>
      <c r="H75" s="8">
        <v>2.1862825733397302</v>
      </c>
      <c r="I75" s="8">
        <v>1.6342515671597999</v>
      </c>
      <c r="J75" s="8">
        <v>20.387657644731501</v>
      </c>
      <c r="K75" s="8">
        <v>23.9737971897219</v>
      </c>
      <c r="L75" s="8">
        <v>6.2074768892431704</v>
      </c>
      <c r="M75" s="8">
        <v>-18.099688194633799</v>
      </c>
      <c r="N75" s="8">
        <v>-15.3195066134458</v>
      </c>
      <c r="O75" s="7" t="s">
        <v>123</v>
      </c>
      <c r="P75" s="7" t="s">
        <v>748</v>
      </c>
      <c r="Q75" s="25" t="s">
        <v>125</v>
      </c>
      <c r="R75" s="9">
        <v>0.76341417049046989</v>
      </c>
      <c r="S75" s="6">
        <v>1.0171527499999999</v>
      </c>
      <c r="T75" s="10">
        <f>IFERROR(_xlfn.RANK.AVG(G75,G$3:G$359,0),"")</f>
        <v>28</v>
      </c>
      <c r="U75" s="10">
        <f>IFERROR(_xlfn.RANK.AVG(H75,H$3:H$359,0),"")</f>
        <v>187</v>
      </c>
      <c r="V75" s="10">
        <f>IFERROR(_xlfn.RANK.AVG(I75,I$3:I$359,0),"")</f>
        <v>241</v>
      </c>
      <c r="W75" s="10">
        <f>IFERROR(_xlfn.RANK.AVG(J75,J$3:J$359,0),"")</f>
        <v>67</v>
      </c>
      <c r="X75" s="10">
        <f>IFERROR(_xlfn.RANK.AVG(K75,K$3:K$359,0),"")</f>
        <v>118</v>
      </c>
      <c r="Y75" s="10">
        <f>IFERROR(_xlfn.RANK.AVG(L75,L$3:L$359,0),"")</f>
        <v>114</v>
      </c>
      <c r="Z75" s="10">
        <f>IFERROR(_xlfn.RANK.AVG(M75,M$3:M$359,0),"")</f>
        <v>265</v>
      </c>
      <c r="AA75" s="13">
        <f>SUMPRODUCT($T$1:$Z$1,T75:Z75)</f>
        <v>119.60000000000001</v>
      </c>
    </row>
    <row r="76" spans="1:27" ht="15" hidden="1">
      <c r="A76" s="7" t="s">
        <v>491</v>
      </c>
      <c r="B76" s="7" t="s">
        <v>492</v>
      </c>
      <c r="C76" s="16">
        <v>2.0996391679999999</v>
      </c>
      <c r="D76" s="7" t="s">
        <v>7</v>
      </c>
      <c r="E76" s="7" t="s">
        <v>54</v>
      </c>
      <c r="F76" s="15">
        <f>_xlfn.RANK.AVG(AA76,$AA$3:$AA$359,1)</f>
        <v>74</v>
      </c>
      <c r="G76" s="8">
        <v>5.0239233970642099</v>
      </c>
      <c r="H76" s="8">
        <v>7.1108243503544202</v>
      </c>
      <c r="I76" s="8">
        <v>8.2200616166205709</v>
      </c>
      <c r="J76" s="8">
        <v>17.257820614600298</v>
      </c>
      <c r="K76" s="8">
        <v>1.9493561652757201</v>
      </c>
      <c r="L76" s="8">
        <v>3.0190991062138299</v>
      </c>
      <c r="M76" s="8">
        <v>-27.158457803549702</v>
      </c>
      <c r="N76" s="8">
        <v>5.7635311847619199</v>
      </c>
      <c r="O76" s="7" t="s">
        <v>9</v>
      </c>
      <c r="P76" s="7" t="s">
        <v>493</v>
      </c>
      <c r="Q76" s="25" t="s">
        <v>0</v>
      </c>
      <c r="R76" s="9">
        <v>0.67898474368952277</v>
      </c>
      <c r="S76" s="6">
        <v>10.141135999999999</v>
      </c>
      <c r="T76" s="10">
        <f>IFERROR(_xlfn.RANK.AVG(G76,G$3:G$359,0),"")</f>
        <v>105</v>
      </c>
      <c r="U76" s="10">
        <f>IFERROR(_xlfn.RANK.AVG(H76,H$3:H$359,0),"")</f>
        <v>39</v>
      </c>
      <c r="V76" s="10">
        <f>IFERROR(_xlfn.RANK.AVG(I76,I$3:I$359,0),"")</f>
        <v>100</v>
      </c>
      <c r="W76" s="10">
        <f>IFERROR(_xlfn.RANK.AVG(J76,J$3:J$359,0),"")</f>
        <v>85</v>
      </c>
      <c r="X76" s="10">
        <f>IFERROR(_xlfn.RANK.AVG(K76,K$3:K$359,0),"")</f>
        <v>300</v>
      </c>
      <c r="Y76" s="10">
        <f>IFERROR(_xlfn.RANK.AVG(L76,L$3:L$359,0),"")</f>
        <v>185</v>
      </c>
      <c r="Z76" s="10">
        <f>IFERROR(_xlfn.RANK.AVG(M76,M$3:M$359,0),"")</f>
        <v>314</v>
      </c>
      <c r="AA76" s="13">
        <f>SUMPRODUCT($T$1:$Z$1,T76:Z76)</f>
        <v>119.65</v>
      </c>
    </row>
    <row r="77" spans="1:27" ht="15" hidden="1">
      <c r="A77" s="7" t="s">
        <v>284</v>
      </c>
      <c r="B77" s="7" t="s">
        <v>285</v>
      </c>
      <c r="C77" s="16">
        <v>4.7144637439999997</v>
      </c>
      <c r="D77" s="7" t="s">
        <v>286</v>
      </c>
      <c r="E77" s="7" t="s">
        <v>101</v>
      </c>
      <c r="F77" s="15">
        <f>_xlfn.RANK.AVG(AA77,$AA$3:$AA$359,1)</f>
        <v>75</v>
      </c>
      <c r="G77" s="8">
        <v>5.2290377616882298</v>
      </c>
      <c r="H77" s="8">
        <v>2.15644674343236</v>
      </c>
      <c r="I77" s="8">
        <v>2.2537256777874299</v>
      </c>
      <c r="J77" s="8">
        <v>41.4391048239847</v>
      </c>
      <c r="K77" s="8">
        <v>48.952536407357698</v>
      </c>
      <c r="L77" s="8">
        <v>6.8384331217515602</v>
      </c>
      <c r="M77" s="8">
        <v>-23.803021671502599</v>
      </c>
      <c r="N77" s="8">
        <v>4.8582759239169899</v>
      </c>
      <c r="O77" s="7" t="s">
        <v>9</v>
      </c>
      <c r="P77" s="7" t="s">
        <v>287</v>
      </c>
      <c r="Q77" s="25" t="s">
        <v>288</v>
      </c>
      <c r="R77" s="9">
        <v>0.69393714379141813</v>
      </c>
      <c r="S77" s="6">
        <v>8.1049589999999991</v>
      </c>
      <c r="T77" s="10">
        <f>IFERROR(_xlfn.RANK.AVG(G77,G$3:G$359,0),"")</f>
        <v>95</v>
      </c>
      <c r="U77" s="10">
        <f>IFERROR(_xlfn.RANK.AVG(H77,H$3:H$359,0),"")</f>
        <v>189</v>
      </c>
      <c r="V77" s="10">
        <f>IFERROR(_xlfn.RANK.AVG(I77,I$3:I$359,0),"")</f>
        <v>226</v>
      </c>
      <c r="W77" s="10">
        <f>IFERROR(_xlfn.RANK.AVG(J77,J$3:J$359,0),"")</f>
        <v>15</v>
      </c>
      <c r="X77" s="10">
        <f>IFERROR(_xlfn.RANK.AVG(K77,K$3:K$359,0),"")</f>
        <v>28</v>
      </c>
      <c r="Y77" s="10">
        <f>IFERROR(_xlfn.RANK.AVG(L77,L$3:L$359,0),"")</f>
        <v>108</v>
      </c>
      <c r="Z77" s="10">
        <f>IFERROR(_xlfn.RANK.AVG(M77,M$3:M$359,0),"")</f>
        <v>300</v>
      </c>
      <c r="AA77" s="13">
        <f>SUMPRODUCT($T$1:$Z$1,T77:Z77)</f>
        <v>120.00000000000001</v>
      </c>
    </row>
    <row r="78" spans="1:27" ht="15" hidden="1">
      <c r="A78" s="7" t="s">
        <v>954</v>
      </c>
      <c r="B78" s="7" t="s">
        <v>955</v>
      </c>
      <c r="C78" s="16">
        <v>0.164138752</v>
      </c>
      <c r="D78" s="7" t="s">
        <v>7</v>
      </c>
      <c r="E78" s="7" t="s">
        <v>28</v>
      </c>
      <c r="F78" s="15">
        <f>_xlfn.RANK.AVG(AA78,$AA$3:$AA$359,1)</f>
        <v>76</v>
      </c>
      <c r="G78" s="8">
        <v>2.1800165176391602</v>
      </c>
      <c r="H78" s="8">
        <v>3.6246011842737</v>
      </c>
      <c r="I78" s="8">
        <v>25.783992074717599</v>
      </c>
      <c r="J78" s="8">
        <v>59.037236610042498</v>
      </c>
      <c r="K78" s="8">
        <v>93.624133212802306</v>
      </c>
      <c r="L78" s="8">
        <v>20.1963596890443</v>
      </c>
      <c r="M78" s="8">
        <v>-33.664469735975501</v>
      </c>
      <c r="N78" s="8">
        <v>-52.397237190829102</v>
      </c>
      <c r="O78" s="7" t="s">
        <v>9</v>
      </c>
      <c r="P78" s="7" t="s">
        <v>956</v>
      </c>
      <c r="Q78" s="25" t="s">
        <v>0</v>
      </c>
      <c r="R78" s="9">
        <v>0.62837270967497116</v>
      </c>
      <c r="S78" s="6">
        <v>1.0402771875000001</v>
      </c>
      <c r="T78" s="10">
        <f>IFERROR(_xlfn.RANK.AVG(G78,G$3:G$359,0),"")</f>
        <v>307</v>
      </c>
      <c r="U78" s="10">
        <f>IFERROR(_xlfn.RANK.AVG(H78,H$3:H$359,0),"")</f>
        <v>130</v>
      </c>
      <c r="V78" s="10">
        <f>IFERROR(_xlfn.RANK.AVG(I78,I$3:I$359,0),"")</f>
        <v>7</v>
      </c>
      <c r="W78" s="10">
        <f>IFERROR(_xlfn.RANK.AVG(J78,J$3:J$359,0),"")</f>
        <v>10</v>
      </c>
      <c r="X78" s="10">
        <f>IFERROR(_xlfn.RANK.AVG(K78,K$3:K$359,0),"")</f>
        <v>5</v>
      </c>
      <c r="Y78" s="10">
        <f>IFERROR(_xlfn.RANK.AVG(L78,L$3:L$359,0),"")</f>
        <v>17</v>
      </c>
      <c r="Z78" s="10">
        <f>IFERROR(_xlfn.RANK.AVG(M78,M$3:M$359,0),"")</f>
        <v>333</v>
      </c>
      <c r="AA78" s="13">
        <f>SUMPRODUCT($T$1:$Z$1,T78:Z78)</f>
        <v>120.6</v>
      </c>
    </row>
    <row r="79" spans="1:27" ht="15" hidden="1">
      <c r="A79" s="7" t="s">
        <v>346</v>
      </c>
      <c r="B79" s="7" t="s">
        <v>347</v>
      </c>
      <c r="C79" s="16">
        <v>3.728848384</v>
      </c>
      <c r="D79" s="7" t="s">
        <v>7</v>
      </c>
      <c r="E79" s="7" t="s">
        <v>35</v>
      </c>
      <c r="F79" s="15">
        <f>_xlfn.RANK.AVG(AA79,$AA$3:$AA$359,1)</f>
        <v>77</v>
      </c>
      <c r="G79" s="8">
        <v>6.63716840744019</v>
      </c>
      <c r="H79" s="8">
        <v>4.1474613366382398</v>
      </c>
      <c r="I79" s="8">
        <v>5.2999408466428504</v>
      </c>
      <c r="J79" s="8">
        <v>11.295816300843899</v>
      </c>
      <c r="K79" s="8">
        <v>20.456802061525899</v>
      </c>
      <c r="L79" s="8">
        <v>4.0875017280885197</v>
      </c>
      <c r="M79" s="8">
        <v>-10.573016545232599</v>
      </c>
      <c r="N79" s="8">
        <v>41.1632175787623</v>
      </c>
      <c r="O79" s="7" t="s">
        <v>9</v>
      </c>
      <c r="P79" s="7" t="s">
        <v>68</v>
      </c>
      <c r="Q79" s="25" t="s">
        <v>0</v>
      </c>
      <c r="R79" s="9">
        <v>0.80462841460616741</v>
      </c>
      <c r="S79" s="6">
        <v>22.191444000000001</v>
      </c>
      <c r="T79" s="10">
        <f>IFERROR(_xlfn.RANK.AVG(G79,G$3:G$359,0),"")</f>
        <v>42</v>
      </c>
      <c r="U79" s="10">
        <f>IFERROR(_xlfn.RANK.AVG(H79,H$3:H$359,0),"")</f>
        <v>110</v>
      </c>
      <c r="V79" s="10">
        <f>IFERROR(_xlfn.RANK.AVG(I79,I$3:I$359,0),"")</f>
        <v>165</v>
      </c>
      <c r="W79" s="10">
        <f>IFERROR(_xlfn.RANK.AVG(J79,J$3:J$359,0),"")</f>
        <v>146</v>
      </c>
      <c r="X79" s="10">
        <f>IFERROR(_xlfn.RANK.AVG(K79,K$3:K$359,0),"")</f>
        <v>144</v>
      </c>
      <c r="Y79" s="10">
        <f>IFERROR(_xlfn.RANK.AVG(L79,L$3:L$359,0),"")</f>
        <v>162</v>
      </c>
      <c r="Z79" s="10">
        <f>IFERROR(_xlfn.RANK.AVG(M79,M$3:M$359,0),"")</f>
        <v>203</v>
      </c>
      <c r="AA79" s="13">
        <f>SUMPRODUCT($T$1:$Z$1,T79:Z79)</f>
        <v>121.3</v>
      </c>
    </row>
    <row r="80" spans="1:27" ht="15" hidden="1">
      <c r="A80" s="7" t="s">
        <v>633</v>
      </c>
      <c r="B80" s="7" t="s">
        <v>634</v>
      </c>
      <c r="C80" s="16">
        <v>1.3577299199999999</v>
      </c>
      <c r="D80" s="7" t="s">
        <v>134</v>
      </c>
      <c r="E80" s="7" t="s">
        <v>54</v>
      </c>
      <c r="F80" s="15">
        <f>_xlfn.RANK.AVG(AA80,$AA$3:$AA$359,1)</f>
        <v>78</v>
      </c>
      <c r="G80" s="8">
        <v>4.5363407135009801</v>
      </c>
      <c r="H80" s="8">
        <v>6.9289990585627201</v>
      </c>
      <c r="I80" s="8">
        <v>9.5468011924873402</v>
      </c>
      <c r="J80" s="8">
        <v>13.997167349293701</v>
      </c>
      <c r="K80" s="8">
        <v>29.3967931376263</v>
      </c>
      <c r="L80" s="8">
        <v>4.3026981689848798</v>
      </c>
      <c r="M80" s="8">
        <v>-24.820509558717301</v>
      </c>
      <c r="N80" s="8">
        <v>34.413201217650503</v>
      </c>
      <c r="O80" s="7" t="s">
        <v>9</v>
      </c>
      <c r="P80" s="7"/>
      <c r="Q80" s="25" t="s">
        <v>135</v>
      </c>
      <c r="R80" s="9">
        <v>0.67504268438833415</v>
      </c>
      <c r="S80" s="6">
        <v>5.0564749999999998</v>
      </c>
      <c r="T80" s="10">
        <f>IFERROR(_xlfn.RANK.AVG(G80,G$3:G$359,0),"")</f>
        <v>145</v>
      </c>
      <c r="U80" s="10">
        <f>IFERROR(_xlfn.RANK.AVG(H80,H$3:H$359,0),"")</f>
        <v>44</v>
      </c>
      <c r="V80" s="10">
        <f>IFERROR(_xlfn.RANK.AVG(I80,I$3:I$359,0),"")</f>
        <v>78</v>
      </c>
      <c r="W80" s="10">
        <f>IFERROR(_xlfn.RANK.AVG(J80,J$3:J$359,0),"")</f>
        <v>116</v>
      </c>
      <c r="X80" s="10">
        <f>IFERROR(_xlfn.RANK.AVG(K80,K$3:K$359,0),"")</f>
        <v>87</v>
      </c>
      <c r="Y80" s="10">
        <f>IFERROR(_xlfn.RANK.AVG(L80,L$3:L$359,0),"")</f>
        <v>155</v>
      </c>
      <c r="Z80" s="10">
        <f>IFERROR(_xlfn.RANK.AVG(M80,M$3:M$359,0),"")</f>
        <v>302</v>
      </c>
      <c r="AA80" s="13">
        <f>SUMPRODUCT($T$1:$Z$1,T80:Z80)</f>
        <v>121.4</v>
      </c>
    </row>
    <row r="81" spans="1:27" ht="15" hidden="1">
      <c r="A81" s="7" t="s">
        <v>468</v>
      </c>
      <c r="B81" s="7" t="s">
        <v>469</v>
      </c>
      <c r="C81" s="16">
        <v>2.316705024</v>
      </c>
      <c r="D81" s="7" t="s">
        <v>7</v>
      </c>
      <c r="E81" s="7" t="s">
        <v>28</v>
      </c>
      <c r="F81" s="15">
        <f>_xlfn.RANK.AVG(AA81,$AA$3:$AA$359,1)</f>
        <v>79</v>
      </c>
      <c r="G81" s="8">
        <v>1.6570008993148799</v>
      </c>
      <c r="H81" s="8">
        <v>6.7197104068125002</v>
      </c>
      <c r="I81" s="8">
        <v>17.2983453796889</v>
      </c>
      <c r="J81" s="8">
        <v>32.2625790567118</v>
      </c>
      <c r="K81" s="8">
        <v>47.011851028256103</v>
      </c>
      <c r="L81" s="8">
        <v>19.268773036724301</v>
      </c>
      <c r="M81" s="8">
        <v>-5.3458955339411398</v>
      </c>
      <c r="N81" s="8">
        <v>21.415911001721799</v>
      </c>
      <c r="O81" s="7" t="s">
        <v>9</v>
      </c>
      <c r="P81" s="7" t="s">
        <v>93</v>
      </c>
      <c r="Q81" s="25" t="s">
        <v>0</v>
      </c>
      <c r="R81" s="9">
        <v>0.90209264511120368</v>
      </c>
      <c r="S81" s="6">
        <v>13.363200000000001</v>
      </c>
      <c r="T81" s="10">
        <f>IFERROR(_xlfn.RANK.AVG(G81,G$3:G$359,0),"")</f>
        <v>325</v>
      </c>
      <c r="U81" s="10">
        <f>IFERROR(_xlfn.RANK.AVG(H81,H$3:H$359,0),"")</f>
        <v>46</v>
      </c>
      <c r="V81" s="10">
        <f>IFERROR(_xlfn.RANK.AVG(I81,I$3:I$359,0),"")</f>
        <v>20</v>
      </c>
      <c r="W81" s="10">
        <f>IFERROR(_xlfn.RANK.AVG(J81,J$3:J$359,0),"")</f>
        <v>22</v>
      </c>
      <c r="X81" s="10">
        <f>IFERROR(_xlfn.RANK.AVG(K81,K$3:K$359,0),"")</f>
        <v>33</v>
      </c>
      <c r="Y81" s="10">
        <f>IFERROR(_xlfn.RANK.AVG(L81,L$3:L$359,0),"")</f>
        <v>20</v>
      </c>
      <c r="Z81" s="10">
        <f>IFERROR(_xlfn.RANK.AVG(M81,M$3:M$359,0),"")</f>
        <v>174</v>
      </c>
      <c r="AA81" s="13">
        <f>SUMPRODUCT($T$1:$Z$1,T81:Z81)</f>
        <v>121.65</v>
      </c>
    </row>
    <row r="82" spans="1:27" ht="15" hidden="1">
      <c r="A82" s="26" t="s">
        <v>922</v>
      </c>
      <c r="B82" s="26" t="s">
        <v>923</v>
      </c>
      <c r="C82" s="27">
        <v>0.27925635199999999</v>
      </c>
      <c r="D82" s="26" t="s">
        <v>7</v>
      </c>
      <c r="E82" s="26" t="s">
        <v>48</v>
      </c>
      <c r="F82" s="28">
        <f>_xlfn.RANK.AVG(AA82,$AA$3:$AA$359,1)</f>
        <v>80</v>
      </c>
      <c r="G82" s="29">
        <v>5.4806070327758798</v>
      </c>
      <c r="H82" s="8">
        <v>9.3087487529719795</v>
      </c>
      <c r="I82" s="8">
        <v>-0.33613414399392699</v>
      </c>
      <c r="J82" s="8">
        <v>28.939988178187299</v>
      </c>
      <c r="K82" s="8">
        <v>62.178807712109901</v>
      </c>
      <c r="L82" s="8">
        <v>-6.3930577327481002</v>
      </c>
      <c r="M82" s="8">
        <v>10.2631991700366</v>
      </c>
      <c r="N82" s="8">
        <v>100.51581248810901</v>
      </c>
      <c r="O82" s="26" t="s">
        <v>9</v>
      </c>
      <c r="P82" s="26" t="s">
        <v>165</v>
      </c>
      <c r="Q82" s="30" t="s">
        <v>0</v>
      </c>
      <c r="R82" s="31">
        <v>0.92439592573678642</v>
      </c>
      <c r="S82" s="32">
        <v>2.8997847499999998</v>
      </c>
      <c r="T82" s="33">
        <f>IFERROR(_xlfn.RANK.AVG(G82,G$3:G$359,0),"")</f>
        <v>81</v>
      </c>
      <c r="U82" s="33">
        <f>IFERROR(_xlfn.RANK.AVG(H82,H$3:H$359,0),"")</f>
        <v>17</v>
      </c>
      <c r="V82" s="33">
        <f>IFERROR(_xlfn.RANK.AVG(I82,I$3:I$359,0),"")</f>
        <v>270</v>
      </c>
      <c r="W82" s="33">
        <f>IFERROR(_xlfn.RANK.AVG(J82,J$3:J$359,0),"")</f>
        <v>30</v>
      </c>
      <c r="X82" s="33">
        <f>IFERROR(_xlfn.RANK.AVG(K82,K$3:K$359,0),"")</f>
        <v>17</v>
      </c>
      <c r="Y82" s="33">
        <f>IFERROR(_xlfn.RANK.AVG(L82,L$3:L$359,0),"")</f>
        <v>341</v>
      </c>
      <c r="Z82" s="33">
        <f>IFERROR(_xlfn.RANK.AVG(M82,M$3:M$359,0),"")</f>
        <v>75</v>
      </c>
      <c r="AA82" s="34">
        <f>SUMPRODUCT($T$1:$Z$1,T82:Z82)</f>
        <v>121.8</v>
      </c>
    </row>
    <row r="83" spans="1:27" ht="15" hidden="1">
      <c r="A83" s="7" t="s">
        <v>786</v>
      </c>
      <c r="B83" s="7" t="s">
        <v>787</v>
      </c>
      <c r="C83" s="16">
        <v>0.76004627199999997</v>
      </c>
      <c r="D83" s="7" t="s">
        <v>772</v>
      </c>
      <c r="E83" s="7" t="s">
        <v>8</v>
      </c>
      <c r="F83" s="15">
        <f>_xlfn.RANK.AVG(AA83,$AA$3:$AA$359,1)</f>
        <v>81</v>
      </c>
      <c r="G83" s="8">
        <v>0</v>
      </c>
      <c r="H83" s="8">
        <v>4.5272085276915099</v>
      </c>
      <c r="I83" s="8">
        <v>12.129559220898599</v>
      </c>
      <c r="J83" s="8"/>
      <c r="K83" s="8"/>
      <c r="L83" s="8">
        <v>13.9352820345102</v>
      </c>
      <c r="M83" s="8"/>
      <c r="N83" s="8"/>
      <c r="O83" s="7" t="s">
        <v>145</v>
      </c>
      <c r="P83" s="7"/>
      <c r="Q83" s="25" t="s">
        <v>145</v>
      </c>
      <c r="R83" s="9">
        <v>0.99004359299691602</v>
      </c>
      <c r="S83" s="6">
        <v>2.10812</v>
      </c>
      <c r="T83" s="10">
        <f>IFERROR(_xlfn.RANK.AVG(G83,G$3:G$359,0),"")</f>
        <v>351.5</v>
      </c>
      <c r="U83" s="10">
        <f>IFERROR(_xlfn.RANK.AVG(H83,H$3:H$359,0),"")</f>
        <v>97</v>
      </c>
      <c r="V83" s="10">
        <f>IFERROR(_xlfn.RANK.AVG(I83,I$3:I$359,0),"")</f>
        <v>39</v>
      </c>
      <c r="W83" s="10" t="str">
        <f>IFERROR(_xlfn.RANK.AVG(J83,J$3:J$359,0),"")</f>
        <v/>
      </c>
      <c r="X83" s="10" t="str">
        <f>IFERROR(_xlfn.RANK.AVG(K83,K$3:K$359,0),"")</f>
        <v/>
      </c>
      <c r="Y83" s="10">
        <f>IFERROR(_xlfn.RANK.AVG(L83,L$3:L$359,0),"")</f>
        <v>36</v>
      </c>
      <c r="Z83" s="10" t="str">
        <f>IFERROR(_xlfn.RANK.AVG(M83,M$3:M$359,0),"")</f>
        <v/>
      </c>
      <c r="AA83" s="13">
        <f>SUMPRODUCT($T$1:$Z$1,T83:Z83)</f>
        <v>121.85</v>
      </c>
    </row>
    <row r="84" spans="1:27" ht="15" hidden="1">
      <c r="A84" s="7" t="s">
        <v>827</v>
      </c>
      <c r="B84" s="7" t="s">
        <v>828</v>
      </c>
      <c r="C84" s="16">
        <v>0.64013177600000004</v>
      </c>
      <c r="D84" s="7" t="s">
        <v>7</v>
      </c>
      <c r="E84" s="7" t="s">
        <v>101</v>
      </c>
      <c r="F84" s="15">
        <f>_xlfn.RANK.AVG(AA84,$AA$3:$AA$359,1)</f>
        <v>82</v>
      </c>
      <c r="G84" s="8">
        <v>7.8917493820190403</v>
      </c>
      <c r="H84" s="8">
        <v>5.0800665118038602</v>
      </c>
      <c r="I84" s="8">
        <v>7.2164329165549201</v>
      </c>
      <c r="J84" s="8">
        <v>6.68647799391118</v>
      </c>
      <c r="K84" s="8">
        <v>5.6839601631294396</v>
      </c>
      <c r="L84" s="8">
        <v>6.4420976042742302</v>
      </c>
      <c r="M84" s="8">
        <v>-4.9645293467183604</v>
      </c>
      <c r="N84" s="8">
        <v>34.063701751157502</v>
      </c>
      <c r="O84" s="7" t="s">
        <v>9</v>
      </c>
      <c r="P84" s="7" t="s">
        <v>68</v>
      </c>
      <c r="Q84" s="25" t="s">
        <v>0</v>
      </c>
      <c r="R84" s="9">
        <v>0.8701417446910602</v>
      </c>
      <c r="S84" s="6">
        <v>4.0508757500000003</v>
      </c>
      <c r="T84" s="10">
        <f>IFERROR(_xlfn.RANK.AVG(G84,G$3:G$359,0),"")</f>
        <v>23</v>
      </c>
      <c r="U84" s="10">
        <f>IFERROR(_xlfn.RANK.AVG(H84,H$3:H$359,0),"")</f>
        <v>82</v>
      </c>
      <c r="V84" s="10">
        <f>IFERROR(_xlfn.RANK.AVG(I84,I$3:I$359,0),"")</f>
        <v>118</v>
      </c>
      <c r="W84" s="10">
        <f>IFERROR(_xlfn.RANK.AVG(J84,J$3:J$359,0),"")</f>
        <v>216</v>
      </c>
      <c r="X84" s="10">
        <f>IFERROR(_xlfn.RANK.AVG(K84,K$3:K$359,0),"")</f>
        <v>269</v>
      </c>
      <c r="Y84" s="10">
        <f>IFERROR(_xlfn.RANK.AVG(L84,L$3:L$359,0),"")</f>
        <v>113</v>
      </c>
      <c r="Z84" s="10">
        <f>IFERROR(_xlfn.RANK.AVG(M84,M$3:M$359,0),"")</f>
        <v>168</v>
      </c>
      <c r="AA84" s="13">
        <f>SUMPRODUCT($T$1:$Z$1,T84:Z84)</f>
        <v>122.00000000000001</v>
      </c>
    </row>
    <row r="85" spans="1:27" ht="15" hidden="1">
      <c r="A85" s="7" t="s">
        <v>178</v>
      </c>
      <c r="B85" s="7" t="s">
        <v>179</v>
      </c>
      <c r="C85" s="16">
        <v>7.3876423679999998</v>
      </c>
      <c r="D85" s="7" t="s">
        <v>134</v>
      </c>
      <c r="E85" s="7" t="s">
        <v>101</v>
      </c>
      <c r="F85" s="15">
        <f>_xlfn.RANK.AVG(AA85,$AA$3:$AA$359,1)</f>
        <v>83</v>
      </c>
      <c r="G85" s="8">
        <v>3.8071994781494101</v>
      </c>
      <c r="H85" s="8">
        <v>4.8408269425006303</v>
      </c>
      <c r="I85" s="8">
        <v>9.4005816925190704</v>
      </c>
      <c r="J85" s="8">
        <v>20.930750820994302</v>
      </c>
      <c r="K85" s="8">
        <v>26.557644998773601</v>
      </c>
      <c r="L85" s="8">
        <v>9.6527976418595305</v>
      </c>
      <c r="M85" s="8">
        <v>-9.7557401234819991</v>
      </c>
      <c r="N85" s="8">
        <v>32.467629698019898</v>
      </c>
      <c r="O85" s="7" t="s">
        <v>9</v>
      </c>
      <c r="P85" s="7"/>
      <c r="Q85" s="25" t="s">
        <v>135</v>
      </c>
      <c r="R85" s="9">
        <v>0.85325388563475613</v>
      </c>
      <c r="S85" s="6">
        <v>17.123484000000001</v>
      </c>
      <c r="T85" s="10">
        <f>IFERROR(_xlfn.RANK.AVG(G85,G$3:G$359,0),"")</f>
        <v>212</v>
      </c>
      <c r="U85" s="10">
        <f>IFERROR(_xlfn.RANK.AVG(H85,H$3:H$359,0),"")</f>
        <v>87</v>
      </c>
      <c r="V85" s="10">
        <f>IFERROR(_xlfn.RANK.AVG(I85,I$3:I$359,0),"")</f>
        <v>81</v>
      </c>
      <c r="W85" s="10">
        <f>IFERROR(_xlfn.RANK.AVG(J85,J$3:J$359,0),"")</f>
        <v>63</v>
      </c>
      <c r="X85" s="10">
        <f>IFERROR(_xlfn.RANK.AVG(K85,K$3:K$359,0),"")</f>
        <v>101</v>
      </c>
      <c r="Y85" s="10">
        <f>IFERROR(_xlfn.RANK.AVG(L85,L$3:L$359,0),"")</f>
        <v>64</v>
      </c>
      <c r="Z85" s="10">
        <f>IFERROR(_xlfn.RANK.AVG(M85,M$3:M$359,0),"")</f>
        <v>198</v>
      </c>
      <c r="AA85" s="13">
        <f>SUMPRODUCT($T$1:$Z$1,T85:Z85)</f>
        <v>122.1</v>
      </c>
    </row>
    <row r="86" spans="1:27" ht="15" hidden="1">
      <c r="A86" s="7" t="s">
        <v>959</v>
      </c>
      <c r="B86" s="7" t="s">
        <v>960</v>
      </c>
      <c r="C86" s="16">
        <v>0.13975996800000001</v>
      </c>
      <c r="D86" s="7" t="s">
        <v>621</v>
      </c>
      <c r="E86" s="7" t="s">
        <v>101</v>
      </c>
      <c r="F86" s="15">
        <f>_xlfn.RANK.AVG(AA86,$AA$3:$AA$359,1)</f>
        <v>84</v>
      </c>
      <c r="G86" s="8">
        <v>0</v>
      </c>
      <c r="H86" s="8">
        <v>-0.46645367218011202</v>
      </c>
      <c r="I86" s="8">
        <v>71.392815506729406</v>
      </c>
      <c r="J86" s="8">
        <v>94.6299467336829</v>
      </c>
      <c r="K86" s="8">
        <v>111.74886144452501</v>
      </c>
      <c r="L86" s="8">
        <v>78.394924802462697</v>
      </c>
      <c r="M86" s="8">
        <v>74.517372195454698</v>
      </c>
      <c r="N86" s="8">
        <v>39.948821692856797</v>
      </c>
      <c r="O86" s="7" t="s">
        <v>9</v>
      </c>
      <c r="P86" s="7" t="s">
        <v>961</v>
      </c>
      <c r="Q86" s="25" t="s">
        <v>622</v>
      </c>
      <c r="R86" s="9">
        <v>0.84508226250328822</v>
      </c>
      <c r="S86" s="6">
        <v>9.0344139999999999</v>
      </c>
      <c r="T86" s="10">
        <f>IFERROR(_xlfn.RANK.AVG(G86,G$3:G$359,0),"")</f>
        <v>351.5</v>
      </c>
      <c r="U86" s="10">
        <f>IFERROR(_xlfn.RANK.AVG(H86,H$3:H$359,0),"")</f>
        <v>298</v>
      </c>
      <c r="V86" s="10">
        <f>IFERROR(_xlfn.RANK.AVG(I86,I$3:I$359,0),"")</f>
        <v>2</v>
      </c>
      <c r="W86" s="10">
        <f>IFERROR(_xlfn.RANK.AVG(J86,J$3:J$359,0),"")</f>
        <v>3</v>
      </c>
      <c r="X86" s="10">
        <f>IFERROR(_xlfn.RANK.AVG(K86,K$3:K$359,0),"")</f>
        <v>4</v>
      </c>
      <c r="Y86" s="10">
        <f>IFERROR(_xlfn.RANK.AVG(L86,L$3:L$359,0),"")</f>
        <v>3</v>
      </c>
      <c r="Z86" s="10">
        <f>IFERROR(_xlfn.RANK.AVG(M86,M$3:M$359,0),"")</f>
        <v>9</v>
      </c>
      <c r="AA86" s="13">
        <f>SUMPRODUCT($T$1:$Z$1,T86:Z86)</f>
        <v>122.40000000000002</v>
      </c>
    </row>
    <row r="87" spans="1:27" ht="15" hidden="1">
      <c r="A87" s="7" t="s">
        <v>880</v>
      </c>
      <c r="B87" s="7" t="s">
        <v>881</v>
      </c>
      <c r="C87" s="16">
        <v>0.43188332800000001</v>
      </c>
      <c r="D87" s="7" t="s">
        <v>185</v>
      </c>
      <c r="E87" s="7" t="s">
        <v>54</v>
      </c>
      <c r="F87" s="15">
        <f>_xlfn.RANK.AVG(AA87,$AA$3:$AA$359,1)</f>
        <v>85</v>
      </c>
      <c r="G87" s="8">
        <v>9.2667713165283203</v>
      </c>
      <c r="H87" s="8">
        <v>2.62289967776859</v>
      </c>
      <c r="I87" s="8">
        <v>2.7375442564339298</v>
      </c>
      <c r="J87" s="8">
        <v>12.7202453037614</v>
      </c>
      <c r="K87" s="8">
        <v>18.856574964282</v>
      </c>
      <c r="L87" s="8">
        <v>2.8401117586339502</v>
      </c>
      <c r="M87" s="8">
        <v>-4.2885882536288404</v>
      </c>
      <c r="N87" s="8">
        <v>29.014940534337299</v>
      </c>
      <c r="O87" s="7" t="s">
        <v>9</v>
      </c>
      <c r="P87" s="7" t="s">
        <v>57</v>
      </c>
      <c r="Q87" s="25" t="s">
        <v>186</v>
      </c>
      <c r="R87" s="9">
        <v>0.81699260368377491</v>
      </c>
      <c r="S87" s="6">
        <v>1.3526579999999999</v>
      </c>
      <c r="T87" s="10">
        <f>IFERROR(_xlfn.RANK.AVG(G87,G$3:G$359,0),"")</f>
        <v>10</v>
      </c>
      <c r="U87" s="10">
        <f>IFERROR(_xlfn.RANK.AVG(H87,H$3:H$359,0),"")</f>
        <v>165</v>
      </c>
      <c r="V87" s="10">
        <f>IFERROR(_xlfn.RANK.AVG(I87,I$3:I$359,0),"")</f>
        <v>219</v>
      </c>
      <c r="W87" s="10">
        <f>IFERROR(_xlfn.RANK.AVG(J87,J$3:J$359,0),"")</f>
        <v>128</v>
      </c>
      <c r="X87" s="10">
        <f>IFERROR(_xlfn.RANK.AVG(K87,K$3:K$359,0),"")</f>
        <v>159</v>
      </c>
      <c r="Y87" s="10">
        <f>IFERROR(_xlfn.RANK.AVG(L87,L$3:L$359,0),"")</f>
        <v>188</v>
      </c>
      <c r="Z87" s="10">
        <f>IFERROR(_xlfn.RANK.AVG(M87,M$3:M$359,0),"")</f>
        <v>163</v>
      </c>
      <c r="AA87" s="13">
        <f>SUMPRODUCT($T$1:$Z$1,T87:Z87)</f>
        <v>123.50000000000001</v>
      </c>
    </row>
    <row r="88" spans="1:27" ht="15" hidden="1">
      <c r="A88" s="7" t="s">
        <v>535</v>
      </c>
      <c r="B88" s="7" t="s">
        <v>536</v>
      </c>
      <c r="C88" s="16">
        <v>1.82085824</v>
      </c>
      <c r="D88" s="7" t="s">
        <v>185</v>
      </c>
      <c r="E88" s="7" t="s">
        <v>35</v>
      </c>
      <c r="F88" s="15">
        <f>_xlfn.RANK.AVG(AA88,$AA$3:$AA$359,1)</f>
        <v>86</v>
      </c>
      <c r="G88" s="8">
        <v>6.0978660583496103</v>
      </c>
      <c r="H88" s="8">
        <v>-0.13555160854026299</v>
      </c>
      <c r="I88" s="8">
        <v>3.6291260469562698</v>
      </c>
      <c r="J88" s="8">
        <v>13.295292052135199</v>
      </c>
      <c r="K88" s="8">
        <v>24.010018223077601</v>
      </c>
      <c r="L88" s="8">
        <v>5.1340973121013898</v>
      </c>
      <c r="M88" s="8">
        <v>14.775195457866801</v>
      </c>
      <c r="N88" s="8">
        <v>50.055035437548902</v>
      </c>
      <c r="O88" s="7" t="s">
        <v>9</v>
      </c>
      <c r="P88" s="7" t="s">
        <v>459</v>
      </c>
      <c r="Q88" s="25" t="s">
        <v>186</v>
      </c>
      <c r="R88" s="9">
        <v>0.9795945421684773</v>
      </c>
      <c r="S88" s="6">
        <v>6.7687540000000004</v>
      </c>
      <c r="T88" s="10">
        <f>IFERROR(_xlfn.RANK.AVG(G88,G$3:G$359,0),"")</f>
        <v>52</v>
      </c>
      <c r="U88" s="10">
        <f>IFERROR(_xlfn.RANK.AVG(H88,H$3:H$359,0),"")</f>
        <v>291</v>
      </c>
      <c r="V88" s="10">
        <f>IFERROR(_xlfn.RANK.AVG(I88,I$3:I$359,0),"")</f>
        <v>193</v>
      </c>
      <c r="W88" s="10">
        <f>IFERROR(_xlfn.RANK.AVG(J88,J$3:J$359,0),"")</f>
        <v>122</v>
      </c>
      <c r="X88" s="10">
        <f>IFERROR(_xlfn.RANK.AVG(K88,K$3:K$359,0),"")</f>
        <v>117</v>
      </c>
      <c r="Y88" s="10">
        <f>IFERROR(_xlfn.RANK.AVG(L88,L$3:L$359,0),"")</f>
        <v>136</v>
      </c>
      <c r="Z88" s="10">
        <f>IFERROR(_xlfn.RANK.AVG(M88,M$3:M$359,0),"")</f>
        <v>55</v>
      </c>
      <c r="AA88" s="13">
        <f>SUMPRODUCT($T$1:$Z$1,T88:Z88)</f>
        <v>124.3</v>
      </c>
    </row>
    <row r="89" spans="1:27" ht="15" hidden="1">
      <c r="A89" s="7" t="s">
        <v>720</v>
      </c>
      <c r="B89" s="7" t="s">
        <v>721</v>
      </c>
      <c r="C89" s="16">
        <v>0.95111027199999998</v>
      </c>
      <c r="D89" s="7" t="s">
        <v>7</v>
      </c>
      <c r="E89" s="7" t="s">
        <v>101</v>
      </c>
      <c r="F89" s="15">
        <f>_xlfn.RANK.AVG(AA89,$AA$3:$AA$359,1)</f>
        <v>87</v>
      </c>
      <c r="G89" s="8">
        <v>4.9627795219421396</v>
      </c>
      <c r="H89" s="8">
        <v>9.3128362919798793</v>
      </c>
      <c r="I89" s="8">
        <v>7.4666680230034599</v>
      </c>
      <c r="J89" s="8">
        <v>12.226510996039501</v>
      </c>
      <c r="K89" s="8">
        <v>14.202532938679701</v>
      </c>
      <c r="L89" s="8">
        <v>7.7540094906741697</v>
      </c>
      <c r="M89" s="8">
        <v>-31.580172780885</v>
      </c>
      <c r="N89" s="8">
        <v>7.0946753335070696</v>
      </c>
      <c r="O89" s="7" t="s">
        <v>9</v>
      </c>
      <c r="P89" s="7" t="s">
        <v>472</v>
      </c>
      <c r="Q89" s="25" t="s">
        <v>0</v>
      </c>
      <c r="R89" s="9">
        <v>0.63900634798285483</v>
      </c>
      <c r="S89" s="6">
        <v>2.46820525</v>
      </c>
      <c r="T89" s="10">
        <f>IFERROR(_xlfn.RANK.AVG(G89,G$3:G$359,0),"")</f>
        <v>108</v>
      </c>
      <c r="U89" s="10">
        <f>IFERROR(_xlfn.RANK.AVG(H89,H$3:H$359,0),"")</f>
        <v>16</v>
      </c>
      <c r="V89" s="10">
        <f>IFERROR(_xlfn.RANK.AVG(I89,I$3:I$359,0),"")</f>
        <v>113</v>
      </c>
      <c r="W89" s="10">
        <f>IFERROR(_xlfn.RANK.AVG(J89,J$3:J$359,0),"")</f>
        <v>135</v>
      </c>
      <c r="X89" s="10">
        <f>IFERROR(_xlfn.RANK.AVG(K89,K$3:K$359,0),"")</f>
        <v>197</v>
      </c>
      <c r="Y89" s="10">
        <f>IFERROR(_xlfn.RANK.AVG(L89,L$3:L$359,0),"")</f>
        <v>93</v>
      </c>
      <c r="Z89" s="10">
        <f>IFERROR(_xlfn.RANK.AVG(M89,M$3:M$359,0),"")</f>
        <v>328</v>
      </c>
      <c r="AA89" s="13">
        <f>SUMPRODUCT($T$1:$Z$1,T89:Z89)</f>
        <v>126.1</v>
      </c>
    </row>
    <row r="90" spans="1:27" ht="15" hidden="1">
      <c r="A90" s="7" t="s">
        <v>308</v>
      </c>
      <c r="B90" s="7" t="s">
        <v>309</v>
      </c>
      <c r="C90" s="16">
        <v>4.3562009599999998</v>
      </c>
      <c r="D90" s="7" t="s">
        <v>78</v>
      </c>
      <c r="E90" s="7" t="s">
        <v>13</v>
      </c>
      <c r="F90" s="15">
        <f>_xlfn.RANK.AVG(AA90,$AA$3:$AA$359,1)</f>
        <v>88</v>
      </c>
      <c r="G90" s="8">
        <v>3.4915437698364298</v>
      </c>
      <c r="H90" s="8">
        <v>0.70618359870953096</v>
      </c>
      <c r="I90" s="8">
        <v>10.6339674768676</v>
      </c>
      <c r="J90" s="8">
        <v>18.624773973663999</v>
      </c>
      <c r="K90" s="8">
        <v>23.114002549300199</v>
      </c>
      <c r="L90" s="8">
        <v>10.5556749617917</v>
      </c>
      <c r="M90" s="8">
        <v>43.465315447365398</v>
      </c>
      <c r="N90" s="8">
        <v>51.203617692930997</v>
      </c>
      <c r="O90" s="7" t="s">
        <v>43</v>
      </c>
      <c r="P90" s="7" t="s">
        <v>310</v>
      </c>
      <c r="Q90" s="25" t="s">
        <v>998</v>
      </c>
      <c r="R90" s="9">
        <v>0.9867495610011372</v>
      </c>
      <c r="S90" s="6">
        <v>12.992010000000001</v>
      </c>
      <c r="T90" s="10">
        <f>IFERROR(_xlfn.RANK.AVG(G90,G$3:G$359,0),"")</f>
        <v>238</v>
      </c>
      <c r="U90" s="10">
        <f>IFERROR(_xlfn.RANK.AVG(H90,H$3:H$359,0),"")</f>
        <v>252</v>
      </c>
      <c r="V90" s="10">
        <f>IFERROR(_xlfn.RANK.AVG(I90,I$3:I$359,0),"")</f>
        <v>57</v>
      </c>
      <c r="W90" s="10">
        <f>IFERROR(_xlfn.RANK.AVG(J90,J$3:J$359,0),"")</f>
        <v>74</v>
      </c>
      <c r="X90" s="10">
        <f>IFERROR(_xlfn.RANK.AVG(K90,K$3:K$359,0),"")</f>
        <v>127</v>
      </c>
      <c r="Y90" s="10">
        <f>IFERROR(_xlfn.RANK.AVG(L90,L$3:L$359,0),"")</f>
        <v>56</v>
      </c>
      <c r="Z90" s="10">
        <f>IFERROR(_xlfn.RANK.AVG(M90,M$3:M$359,0),"")</f>
        <v>15</v>
      </c>
      <c r="AA90" s="13">
        <f>SUMPRODUCT($T$1:$Z$1,T90:Z90)</f>
        <v>126.64999999999999</v>
      </c>
    </row>
    <row r="91" spans="1:27" ht="15" hidden="1">
      <c r="A91" s="7" t="s">
        <v>507</v>
      </c>
      <c r="B91" s="7" t="s">
        <v>508</v>
      </c>
      <c r="C91" s="16">
        <v>1.9991151359999999</v>
      </c>
      <c r="D91" s="7" t="s">
        <v>7</v>
      </c>
      <c r="E91" s="7" t="s">
        <v>54</v>
      </c>
      <c r="F91" s="15">
        <f>_xlfn.RANK.AVG(AA91,$AA$3:$AA$359,1)</f>
        <v>89</v>
      </c>
      <c r="G91" s="8">
        <v>6.4406776428222701</v>
      </c>
      <c r="H91" s="8">
        <v>5.5456159985259896</v>
      </c>
      <c r="I91" s="8">
        <v>3.3274966015957901</v>
      </c>
      <c r="J91" s="8">
        <v>18.332697511227501</v>
      </c>
      <c r="K91" s="8">
        <v>3.9319205940177899</v>
      </c>
      <c r="L91" s="8">
        <v>0.74673368135307305</v>
      </c>
      <c r="M91" s="8">
        <v>-20.1951958440502</v>
      </c>
      <c r="N91" s="8">
        <v>-13.447606136567099</v>
      </c>
      <c r="O91" s="7" t="s">
        <v>9</v>
      </c>
      <c r="P91" s="7" t="s">
        <v>60</v>
      </c>
      <c r="Q91" s="25" t="s">
        <v>0</v>
      </c>
      <c r="R91" s="9">
        <v>0.72615385789137854</v>
      </c>
      <c r="S91" s="6">
        <v>24.524034</v>
      </c>
      <c r="T91" s="10">
        <f>IFERROR(_xlfn.RANK.AVG(G91,G$3:G$359,0),"")</f>
        <v>45</v>
      </c>
      <c r="U91" s="10">
        <f>IFERROR(_xlfn.RANK.AVG(H91,H$3:H$359,0),"")</f>
        <v>67</v>
      </c>
      <c r="V91" s="10">
        <f>IFERROR(_xlfn.RANK.AVG(I91,I$3:I$359,0),"")</f>
        <v>203</v>
      </c>
      <c r="W91" s="10">
        <f>IFERROR(_xlfn.RANK.AVG(J91,J$3:J$359,0),"")</f>
        <v>77</v>
      </c>
      <c r="X91" s="10">
        <f>IFERROR(_xlfn.RANK.AVG(K91,K$3:K$359,0),"")</f>
        <v>283</v>
      </c>
      <c r="Y91" s="10">
        <f>IFERROR(_xlfn.RANK.AVG(L91,L$3:L$359,0),"")</f>
        <v>235</v>
      </c>
      <c r="Z91" s="10">
        <f>IFERROR(_xlfn.RANK.AVG(M91,M$3:M$359,0),"")</f>
        <v>280</v>
      </c>
      <c r="AA91" s="13">
        <f>SUMPRODUCT($T$1:$Z$1,T91:Z91)</f>
        <v>126.75</v>
      </c>
    </row>
    <row r="92" spans="1:27" ht="15" hidden="1">
      <c r="A92" s="7" t="s">
        <v>884</v>
      </c>
      <c r="B92" s="7" t="s">
        <v>885</v>
      </c>
      <c r="C92" s="16">
        <v>0.40934348799999998</v>
      </c>
      <c r="D92" s="7" t="s">
        <v>185</v>
      </c>
      <c r="E92" s="7" t="s">
        <v>8</v>
      </c>
      <c r="F92" s="15">
        <f>_xlfn.RANK.AVG(AA92,$AA$3:$AA$359,1)</f>
        <v>90</v>
      </c>
      <c r="G92" s="8">
        <v>7.2760181427001998</v>
      </c>
      <c r="H92" s="8">
        <v>2.0887964511589101</v>
      </c>
      <c r="I92" s="8">
        <v>3.44520125452441</v>
      </c>
      <c r="J92" s="8">
        <v>10.0927283864308</v>
      </c>
      <c r="K92" s="8">
        <v>25.8091238584183</v>
      </c>
      <c r="L92" s="8">
        <v>4.1970251443908397</v>
      </c>
      <c r="M92" s="8">
        <v>2.1865684121671598</v>
      </c>
      <c r="N92" s="8">
        <v>36.627239696590699</v>
      </c>
      <c r="O92" s="7" t="s">
        <v>9</v>
      </c>
      <c r="P92" s="7" t="s">
        <v>57</v>
      </c>
      <c r="Q92" s="25" t="s">
        <v>186</v>
      </c>
      <c r="R92" s="9">
        <v>0.89619760442956065</v>
      </c>
      <c r="S92" s="6">
        <v>1.0022075625</v>
      </c>
      <c r="T92" s="10">
        <f>IFERROR(_xlfn.RANK.AVG(G92,G$3:G$359,0),"")</f>
        <v>29</v>
      </c>
      <c r="U92" s="10">
        <f>IFERROR(_xlfn.RANK.AVG(H92,H$3:H$359,0),"")</f>
        <v>191</v>
      </c>
      <c r="V92" s="10">
        <f>IFERROR(_xlfn.RANK.AVG(I92,I$3:I$359,0),"")</f>
        <v>198</v>
      </c>
      <c r="W92" s="10">
        <f>IFERROR(_xlfn.RANK.AVG(J92,J$3:J$359,0),"")</f>
        <v>161</v>
      </c>
      <c r="X92" s="10">
        <f>IFERROR(_xlfn.RANK.AVG(K92,K$3:K$359,0),"")</f>
        <v>105</v>
      </c>
      <c r="Y92" s="10">
        <f>IFERROR(_xlfn.RANK.AVG(L92,L$3:L$359,0),"")</f>
        <v>157</v>
      </c>
      <c r="Z92" s="10">
        <f>IFERROR(_xlfn.RANK.AVG(M92,M$3:M$359,0),"")</f>
        <v>123</v>
      </c>
      <c r="AA92" s="13">
        <f>SUMPRODUCT($T$1:$Z$1,T92:Z92)</f>
        <v>127.25</v>
      </c>
    </row>
    <row r="93" spans="1:27" ht="15" hidden="1">
      <c r="A93" s="7" t="s">
        <v>161</v>
      </c>
      <c r="B93" s="7" t="s">
        <v>162</v>
      </c>
      <c r="C93" s="16">
        <v>8.4711311360000003</v>
      </c>
      <c r="D93" s="7" t="s">
        <v>7</v>
      </c>
      <c r="E93" s="7" t="s">
        <v>35</v>
      </c>
      <c r="F93" s="15">
        <f>_xlfn.RANK.AVG(AA93,$AA$3:$AA$359,1)</f>
        <v>91</v>
      </c>
      <c r="G93" s="8">
        <v>7.2178831100463903</v>
      </c>
      <c r="H93" s="8">
        <v>1.9829847567326</v>
      </c>
      <c r="I93" s="8">
        <v>6.6434222287181699</v>
      </c>
      <c r="J93" s="8">
        <v>8.3550941741506293</v>
      </c>
      <c r="K93" s="8">
        <v>15.925327821046301</v>
      </c>
      <c r="L93" s="8">
        <v>4.08890936430568</v>
      </c>
      <c r="M93" s="8">
        <v>-6.4467894511223403</v>
      </c>
      <c r="N93" s="8">
        <v>79.754253171976799</v>
      </c>
      <c r="O93" s="7" t="s">
        <v>9</v>
      </c>
      <c r="P93" s="7" t="s">
        <v>57</v>
      </c>
      <c r="Q93" s="25" t="s">
        <v>0</v>
      </c>
      <c r="R93" s="9">
        <v>0.82109686125165227</v>
      </c>
      <c r="S93" s="6">
        <v>60.281308000000003</v>
      </c>
      <c r="T93" s="10">
        <f>IFERROR(_xlfn.RANK.AVG(G93,G$3:G$359,0),"")</f>
        <v>32</v>
      </c>
      <c r="U93" s="10">
        <f>IFERROR(_xlfn.RANK.AVG(H93,H$3:H$359,0),"")</f>
        <v>195</v>
      </c>
      <c r="V93" s="10">
        <f>IFERROR(_xlfn.RANK.AVG(I93,I$3:I$359,0),"")</f>
        <v>136</v>
      </c>
      <c r="W93" s="10">
        <f>IFERROR(_xlfn.RANK.AVG(J93,J$3:J$359,0),"")</f>
        <v>190</v>
      </c>
      <c r="X93" s="10">
        <f>IFERROR(_xlfn.RANK.AVG(K93,K$3:K$359,0),"")</f>
        <v>182</v>
      </c>
      <c r="Y93" s="10">
        <f>IFERROR(_xlfn.RANK.AVG(L93,L$3:L$359,0),"")</f>
        <v>161</v>
      </c>
      <c r="Z93" s="10">
        <f>IFERROR(_xlfn.RANK.AVG(M93,M$3:M$359,0),"")</f>
        <v>186</v>
      </c>
      <c r="AA93" s="13">
        <f>SUMPRODUCT($T$1:$Z$1,T93:Z93)</f>
        <v>127.29999999999998</v>
      </c>
    </row>
    <row r="94" spans="1:27" ht="15" hidden="1">
      <c r="A94" s="7" t="s">
        <v>909</v>
      </c>
      <c r="B94" s="7" t="s">
        <v>910</v>
      </c>
      <c r="C94" s="16">
        <v>0.33489311999999999</v>
      </c>
      <c r="D94" s="7" t="s">
        <v>134</v>
      </c>
      <c r="E94" s="7" t="s">
        <v>101</v>
      </c>
      <c r="F94" s="15">
        <f>_xlfn.RANK.AVG(AA94,$AA$3:$AA$359,1)</f>
        <v>92</v>
      </c>
      <c r="G94" s="8">
        <v>5.4927301406860396</v>
      </c>
      <c r="H94" s="8">
        <v>2.8556464889883899</v>
      </c>
      <c r="I94" s="8">
        <v>4.0090024921832601</v>
      </c>
      <c r="J94" s="8">
        <v>13.027792772930701</v>
      </c>
      <c r="K94" s="8">
        <v>27.064080677922199</v>
      </c>
      <c r="L94" s="8">
        <v>4.80258862085328</v>
      </c>
      <c r="M94" s="8">
        <v>5.6830551792047599</v>
      </c>
      <c r="N94" s="8"/>
      <c r="O94" s="7" t="s">
        <v>9</v>
      </c>
      <c r="P94" s="7"/>
      <c r="Q94" s="25" t="s">
        <v>135</v>
      </c>
      <c r="R94" s="9">
        <v>0.96520077469988308</v>
      </c>
      <c r="S94" s="6">
        <v>1.30324475</v>
      </c>
      <c r="T94" s="10">
        <f>IFERROR(_xlfn.RANK.AVG(G94,G$3:G$359,0),"")</f>
        <v>80</v>
      </c>
      <c r="U94" s="10">
        <f>IFERROR(_xlfn.RANK.AVG(H94,H$3:H$359,0),"")</f>
        <v>157</v>
      </c>
      <c r="V94" s="10">
        <f>IFERROR(_xlfn.RANK.AVG(I94,I$3:I$359,0),"")</f>
        <v>187</v>
      </c>
      <c r="W94" s="10">
        <f>IFERROR(_xlfn.RANK.AVG(J94,J$3:J$359,0),"")</f>
        <v>126</v>
      </c>
      <c r="X94" s="10">
        <f>IFERROR(_xlfn.RANK.AVG(K94,K$3:K$359,0),"")</f>
        <v>95</v>
      </c>
      <c r="Y94" s="10">
        <f>IFERROR(_xlfn.RANK.AVG(L94,L$3:L$359,0),"")</f>
        <v>146</v>
      </c>
      <c r="Z94" s="10">
        <f>IFERROR(_xlfn.RANK.AVG(M94,M$3:M$359,0),"")</f>
        <v>104</v>
      </c>
      <c r="AA94" s="13">
        <f>SUMPRODUCT($T$1:$Z$1,T94:Z94)</f>
        <v>127.35</v>
      </c>
    </row>
    <row r="95" spans="1:27" ht="15">
      <c r="A95" s="7" t="s">
        <v>117</v>
      </c>
      <c r="B95" s="7" t="s">
        <v>118</v>
      </c>
      <c r="C95" s="16">
        <v>10.686009344</v>
      </c>
      <c r="D95" s="7" t="s">
        <v>7</v>
      </c>
      <c r="E95" s="7" t="s">
        <v>119</v>
      </c>
      <c r="F95" s="15">
        <f>_xlfn.RANK.AVG(AA95,$AA$3:$AA$359,1)</f>
        <v>93</v>
      </c>
      <c r="G95" s="8">
        <v>5.9252510070800799</v>
      </c>
      <c r="H95" s="8">
        <v>1.07493384324056</v>
      </c>
      <c r="I95" s="8">
        <v>4.5425677445044803</v>
      </c>
      <c r="J95" s="8">
        <v>12.427565083667799</v>
      </c>
      <c r="K95" s="8">
        <v>18.678923097007502</v>
      </c>
      <c r="L95" s="8">
        <v>5.14377204343588</v>
      </c>
      <c r="M95" s="8">
        <v>4.9517531315544296</v>
      </c>
      <c r="N95" s="8">
        <v>51.409103649002702</v>
      </c>
      <c r="O95" s="7" t="s">
        <v>9</v>
      </c>
      <c r="P95" s="7" t="s">
        <v>22</v>
      </c>
      <c r="Q95" s="25" t="s">
        <v>0</v>
      </c>
      <c r="R95" s="9">
        <v>0.95752111929458728</v>
      </c>
      <c r="S95" s="6">
        <v>24.706586000000001</v>
      </c>
      <c r="T95" s="10">
        <f>IFERROR(_xlfn.RANK.AVG(G95,G$3:G$359,0),"")</f>
        <v>62</v>
      </c>
      <c r="U95" s="10">
        <f>IFERROR(_xlfn.RANK.AVG(H95,H$3:H$359,0),"")</f>
        <v>238</v>
      </c>
      <c r="V95" s="10">
        <f>IFERROR(_xlfn.RANK.AVG(I95,I$3:I$359,0),"")</f>
        <v>178</v>
      </c>
      <c r="W95" s="10">
        <f>IFERROR(_xlfn.RANK.AVG(J95,J$3:J$359,0),"")</f>
        <v>131</v>
      </c>
      <c r="X95" s="10">
        <f>IFERROR(_xlfn.RANK.AVG(K95,K$3:K$359,0),"")</f>
        <v>160</v>
      </c>
      <c r="Y95" s="10">
        <f>IFERROR(_xlfn.RANK.AVG(L95,L$3:L$359,0),"")</f>
        <v>135</v>
      </c>
      <c r="Z95" s="10">
        <f>IFERROR(_xlfn.RANK.AVG(M95,M$3:M$359,0),"")</f>
        <v>107</v>
      </c>
      <c r="AA95" s="13">
        <f>SUMPRODUCT($T$1:$Z$1,T95:Z95)</f>
        <v>127.85</v>
      </c>
    </row>
    <row r="96" spans="1:27" ht="15" hidden="1">
      <c r="A96" s="7" t="s">
        <v>163</v>
      </c>
      <c r="B96" s="7" t="s">
        <v>164</v>
      </c>
      <c r="C96" s="16">
        <v>8.4141670400000006</v>
      </c>
      <c r="D96" s="7" t="s">
        <v>7</v>
      </c>
      <c r="E96" s="7" t="s">
        <v>28</v>
      </c>
      <c r="F96" s="15">
        <f>_xlfn.RANK.AVG(AA96,$AA$3:$AA$359,1)</f>
        <v>94</v>
      </c>
      <c r="G96" s="8">
        <v>4.7448167800903303</v>
      </c>
      <c r="H96" s="8">
        <v>5.3781543179729701</v>
      </c>
      <c r="I96" s="8">
        <v>10.26598812186</v>
      </c>
      <c r="J96" s="8">
        <v>8.6274485830298602</v>
      </c>
      <c r="K96" s="8">
        <v>20.1177230407203</v>
      </c>
      <c r="L96" s="8">
        <v>10.0241273953249</v>
      </c>
      <c r="M96" s="8">
        <v>-17.216694231421801</v>
      </c>
      <c r="N96" s="8">
        <v>0.132244097657153</v>
      </c>
      <c r="O96" s="7" t="s">
        <v>9</v>
      </c>
      <c r="P96" s="7" t="s">
        <v>165</v>
      </c>
      <c r="Q96" s="25" t="s">
        <v>0</v>
      </c>
      <c r="R96" s="9">
        <v>0.77587004893315326</v>
      </c>
      <c r="S96" s="6">
        <v>61.835428</v>
      </c>
      <c r="T96" s="10">
        <f>IFERROR(_xlfn.RANK.AVG(G96,G$3:G$359,0),"")</f>
        <v>128</v>
      </c>
      <c r="U96" s="10">
        <f>IFERROR(_xlfn.RANK.AVG(H96,H$3:H$359,0),"")</f>
        <v>73</v>
      </c>
      <c r="V96" s="10">
        <f>IFERROR(_xlfn.RANK.AVG(I96,I$3:I$359,0),"")</f>
        <v>63</v>
      </c>
      <c r="W96" s="10">
        <f>IFERROR(_xlfn.RANK.AVG(J96,J$3:J$359,0),"")</f>
        <v>187</v>
      </c>
      <c r="X96" s="10">
        <f>IFERROR(_xlfn.RANK.AVG(K96,K$3:K$359,0),"")</f>
        <v>149</v>
      </c>
      <c r="Y96" s="10">
        <f>IFERROR(_xlfn.RANK.AVG(L96,L$3:L$359,0),"")</f>
        <v>61</v>
      </c>
      <c r="Z96" s="10">
        <f>IFERROR(_xlfn.RANK.AVG(M96,M$3:M$359,0),"")</f>
        <v>260</v>
      </c>
      <c r="AA96" s="13">
        <f>SUMPRODUCT($T$1:$Z$1,T96:Z96)</f>
        <v>128.05000000000001</v>
      </c>
    </row>
    <row r="97" spans="1:27" ht="15" hidden="1">
      <c r="A97" s="7" t="s">
        <v>395</v>
      </c>
      <c r="B97" s="7" t="s">
        <v>396</v>
      </c>
      <c r="C97" s="16">
        <v>3.098503424</v>
      </c>
      <c r="D97" s="7" t="s">
        <v>7</v>
      </c>
      <c r="E97" s="7" t="s">
        <v>28</v>
      </c>
      <c r="F97" s="15">
        <f>_xlfn.RANK.AVG(AA97,$AA$3:$AA$359,1)</f>
        <v>95</v>
      </c>
      <c r="G97" s="8">
        <v>2.9556651115417498</v>
      </c>
      <c r="H97" s="8">
        <v>5.7291651144624396</v>
      </c>
      <c r="I97" s="8">
        <v>11.8971065600701</v>
      </c>
      <c r="J97" s="8">
        <v>20.8985125636741</v>
      </c>
      <c r="K97" s="8">
        <v>37.698607451364303</v>
      </c>
      <c r="L97" s="8">
        <v>12.4134772708209</v>
      </c>
      <c r="M97" s="8">
        <v>-15.1882583175453</v>
      </c>
      <c r="N97" s="8">
        <v>13.2516714648291</v>
      </c>
      <c r="O97" s="7" t="s">
        <v>360</v>
      </c>
      <c r="P97" s="7" t="s">
        <v>397</v>
      </c>
      <c r="Q97" s="25" t="s">
        <v>0</v>
      </c>
      <c r="R97" s="9">
        <v>0.78277634811759467</v>
      </c>
      <c r="S97" s="6">
        <v>18.005122</v>
      </c>
      <c r="T97" s="10">
        <f>IFERROR(_xlfn.RANK.AVG(G97,G$3:G$359,0),"")</f>
        <v>270</v>
      </c>
      <c r="U97" s="10">
        <f>IFERROR(_xlfn.RANK.AVG(H97,H$3:H$359,0),"")</f>
        <v>65</v>
      </c>
      <c r="V97" s="10">
        <f>IFERROR(_xlfn.RANK.AVG(I97,I$3:I$359,0),"")</f>
        <v>43</v>
      </c>
      <c r="W97" s="10">
        <f>IFERROR(_xlfn.RANK.AVG(J97,J$3:J$359,0),"")</f>
        <v>64</v>
      </c>
      <c r="X97" s="10">
        <f>IFERROR(_xlfn.RANK.AVG(K97,K$3:K$359,0),"")</f>
        <v>54</v>
      </c>
      <c r="Y97" s="10">
        <f>IFERROR(_xlfn.RANK.AVG(L97,L$3:L$359,0),"")</f>
        <v>44</v>
      </c>
      <c r="Z97" s="10">
        <f>IFERROR(_xlfn.RANK.AVG(M97,M$3:M$359,0),"")</f>
        <v>249</v>
      </c>
      <c r="AA97" s="13">
        <f>SUMPRODUCT($T$1:$Z$1,T97:Z97)</f>
        <v>128.35</v>
      </c>
    </row>
    <row r="98" spans="1:27" ht="15" hidden="1">
      <c r="A98" s="7" t="s">
        <v>94</v>
      </c>
      <c r="B98" s="7" t="s">
        <v>95</v>
      </c>
      <c r="C98" s="16">
        <v>12.842255359999999</v>
      </c>
      <c r="D98" s="7" t="s">
        <v>7</v>
      </c>
      <c r="E98" s="7" t="s">
        <v>35</v>
      </c>
      <c r="F98" s="15">
        <f>_xlfn.RANK.AVG(AA98,$AA$3:$AA$359,1)</f>
        <v>96</v>
      </c>
      <c r="G98" s="8">
        <v>4.8171277046203604</v>
      </c>
      <c r="H98" s="8">
        <v>2.51485695452687</v>
      </c>
      <c r="I98" s="8">
        <v>6.4072159516990901</v>
      </c>
      <c r="J98" s="8">
        <v>16.720737986128</v>
      </c>
      <c r="K98" s="8">
        <v>15.7639936654757</v>
      </c>
      <c r="L98" s="8">
        <v>2.8912305383047099</v>
      </c>
      <c r="M98" s="8">
        <v>0.57835473684526595</v>
      </c>
      <c r="N98" s="8">
        <v>115.271707220411</v>
      </c>
      <c r="O98" s="7" t="s">
        <v>9</v>
      </c>
      <c r="P98" s="7" t="s">
        <v>93</v>
      </c>
      <c r="Q98" s="25" t="s">
        <v>0</v>
      </c>
      <c r="R98" s="9">
        <v>0.92306298733637726</v>
      </c>
      <c r="S98" s="6">
        <v>72.554984000000005</v>
      </c>
      <c r="T98" s="10">
        <f>IFERROR(_xlfn.RANK.AVG(G98,G$3:G$359,0),"")</f>
        <v>122</v>
      </c>
      <c r="U98" s="10">
        <f>IFERROR(_xlfn.RANK.AVG(H98,H$3:H$359,0),"")</f>
        <v>173</v>
      </c>
      <c r="V98" s="10">
        <f>IFERROR(_xlfn.RANK.AVG(I98,I$3:I$359,0),"")</f>
        <v>142</v>
      </c>
      <c r="W98" s="10">
        <f>IFERROR(_xlfn.RANK.AVG(J98,J$3:J$359,0),"")</f>
        <v>90</v>
      </c>
      <c r="X98" s="10">
        <f>IFERROR(_xlfn.RANK.AVG(K98,K$3:K$359,0),"")</f>
        <v>183</v>
      </c>
      <c r="Y98" s="10">
        <f>IFERROR(_xlfn.RANK.AVG(L98,L$3:L$359,0),"")</f>
        <v>186</v>
      </c>
      <c r="Z98" s="10">
        <f>IFERROR(_xlfn.RANK.AVG(M98,M$3:M$359,0),"")</f>
        <v>136</v>
      </c>
      <c r="AA98" s="13">
        <f>SUMPRODUCT($T$1:$Z$1,T98:Z98)</f>
        <v>128.5</v>
      </c>
    </row>
    <row r="99" spans="1:27" ht="15" hidden="1">
      <c r="A99" s="7" t="s">
        <v>857</v>
      </c>
      <c r="B99" s="7" t="s">
        <v>858</v>
      </c>
      <c r="C99" s="16">
        <v>0.50715542400000002</v>
      </c>
      <c r="D99" s="7" t="s">
        <v>621</v>
      </c>
      <c r="E99" s="7" t="s">
        <v>48</v>
      </c>
      <c r="F99" s="15">
        <f>_xlfn.RANK.AVG(AA99,$AA$3:$AA$359,1)</f>
        <v>97</v>
      </c>
      <c r="G99" s="8">
        <v>0.122926957905293</v>
      </c>
      <c r="H99" s="8">
        <v>-4.3069364749803798</v>
      </c>
      <c r="I99" s="8">
        <v>16.341982136816899</v>
      </c>
      <c r="J99" s="8">
        <v>62.415475341282303</v>
      </c>
      <c r="K99" s="8">
        <v>93.125422392146007</v>
      </c>
      <c r="L99" s="8">
        <v>21.025391058213</v>
      </c>
      <c r="M99" s="8">
        <v>117.217261927263</v>
      </c>
      <c r="N99" s="8">
        <v>164.579417038185</v>
      </c>
      <c r="O99" s="7" t="s">
        <v>9</v>
      </c>
      <c r="P99" s="7" t="s">
        <v>859</v>
      </c>
      <c r="Q99" s="25" t="s">
        <v>622</v>
      </c>
      <c r="R99" s="9">
        <v>0.82973683481342497</v>
      </c>
      <c r="S99" s="6">
        <v>42.9313</v>
      </c>
      <c r="T99" s="10">
        <f>IFERROR(_xlfn.RANK.AVG(G99,G$3:G$359,0),"")</f>
        <v>345</v>
      </c>
      <c r="U99" s="10">
        <f>IFERROR(_xlfn.RANK.AVG(H99,H$3:H$359,0),"")</f>
        <v>350</v>
      </c>
      <c r="V99" s="10">
        <f>IFERROR(_xlfn.RANK.AVG(I99,I$3:I$359,0),"")</f>
        <v>23</v>
      </c>
      <c r="W99" s="10">
        <f>IFERROR(_xlfn.RANK.AVG(J99,J$3:J$359,0),"")</f>
        <v>7</v>
      </c>
      <c r="X99" s="10">
        <f>IFERROR(_xlfn.RANK.AVG(K99,K$3:K$359,0),"")</f>
        <v>6</v>
      </c>
      <c r="Y99" s="10">
        <f>IFERROR(_xlfn.RANK.AVG(L99,L$3:L$359,0),"")</f>
        <v>15</v>
      </c>
      <c r="Z99" s="10">
        <f>IFERROR(_xlfn.RANK.AVG(M99,M$3:M$359,0),"")</f>
        <v>5</v>
      </c>
      <c r="AA99" s="13">
        <f>SUMPRODUCT($T$1:$Z$1,T99:Z99)</f>
        <v>129.80000000000001</v>
      </c>
    </row>
    <row r="100" spans="1:27" ht="15" hidden="1">
      <c r="A100" s="7" t="s">
        <v>489</v>
      </c>
      <c r="B100" s="7" t="s">
        <v>490</v>
      </c>
      <c r="C100" s="16">
        <v>2.116018688</v>
      </c>
      <c r="D100" s="7" t="s">
        <v>42</v>
      </c>
      <c r="E100" s="7" t="s">
        <v>101</v>
      </c>
      <c r="F100" s="15">
        <f>_xlfn.RANK.AVG(AA100,$AA$3:$AA$359,1)</f>
        <v>98</v>
      </c>
      <c r="G100" s="8">
        <v>6.0896763801574698</v>
      </c>
      <c r="H100" s="8">
        <v>2.75347394511452</v>
      </c>
      <c r="I100" s="8">
        <v>6.7977289974441097</v>
      </c>
      <c r="J100" s="8">
        <v>7.6821112528597997</v>
      </c>
      <c r="K100" s="8">
        <v>11.6992255419893</v>
      </c>
      <c r="L100" s="8">
        <v>3.50755168109611</v>
      </c>
      <c r="M100" s="8">
        <v>6.71999722775245</v>
      </c>
      <c r="N100" s="8">
        <v>53.188119327238901</v>
      </c>
      <c r="O100" s="7" t="s">
        <v>9</v>
      </c>
      <c r="P100" s="7" t="s">
        <v>191</v>
      </c>
      <c r="Q100" s="25" t="s">
        <v>45</v>
      </c>
      <c r="R100" s="9">
        <v>0.93984578430221588</v>
      </c>
      <c r="S100" s="6">
        <v>9.2027850000000004</v>
      </c>
      <c r="T100" s="10">
        <f>IFERROR(_xlfn.RANK.AVG(G100,G$3:G$359,0),"")</f>
        <v>54</v>
      </c>
      <c r="U100" s="10">
        <f>IFERROR(_xlfn.RANK.AVG(H100,H$3:H$359,0),"")</f>
        <v>160</v>
      </c>
      <c r="V100" s="10">
        <f>IFERROR(_xlfn.RANK.AVG(I100,I$3:I$359,0),"")</f>
        <v>132</v>
      </c>
      <c r="W100" s="10">
        <f>IFERROR(_xlfn.RANK.AVG(J100,J$3:J$359,0),"")</f>
        <v>200</v>
      </c>
      <c r="X100" s="10">
        <f>IFERROR(_xlfn.RANK.AVG(K100,K$3:K$359,0),"")</f>
        <v>213</v>
      </c>
      <c r="Y100" s="10">
        <f>IFERROR(_xlfn.RANK.AVG(L100,L$3:L$359,0),"")</f>
        <v>171</v>
      </c>
      <c r="Z100" s="10">
        <f>IFERROR(_xlfn.RANK.AVG(M100,M$3:M$359,0),"")</f>
        <v>97</v>
      </c>
      <c r="AA100" s="13">
        <f>SUMPRODUCT($T$1:$Z$1,T100:Z100)</f>
        <v>131.25</v>
      </c>
    </row>
    <row r="101" spans="1:27" ht="15" hidden="1">
      <c r="A101" s="7" t="s">
        <v>929</v>
      </c>
      <c r="B101" s="7" t="s">
        <v>930</v>
      </c>
      <c r="C101" s="16">
        <v>0.25476083199999999</v>
      </c>
      <c r="D101" s="7" t="s">
        <v>621</v>
      </c>
      <c r="E101" s="7" t="s">
        <v>101</v>
      </c>
      <c r="F101" s="15">
        <f>_xlfn.RANK.AVG(AA101,$AA$3:$AA$359,1)</f>
        <v>99.5</v>
      </c>
      <c r="G101" s="8">
        <v>0</v>
      </c>
      <c r="H101" s="8">
        <v>12.2348142680917</v>
      </c>
      <c r="I101" s="8">
        <v>19.152284681453398</v>
      </c>
      <c r="J101" s="8">
        <v>21.609660807174699</v>
      </c>
      <c r="K101" s="8">
        <v>20.652973237163099</v>
      </c>
      <c r="L101" s="8">
        <v>21.640851510928599</v>
      </c>
      <c r="M101" s="8">
        <v>131.123355489088</v>
      </c>
      <c r="N101" s="8">
        <v>61.700636591089498</v>
      </c>
      <c r="O101" s="7" t="s">
        <v>145</v>
      </c>
      <c r="P101" s="7"/>
      <c r="Q101" s="25" t="s">
        <v>145</v>
      </c>
      <c r="R101" s="9">
        <v>0.3213105723261836</v>
      </c>
      <c r="S101" s="6">
        <v>24.554164</v>
      </c>
      <c r="T101" s="10">
        <f>IFERROR(_xlfn.RANK.AVG(G101,G$3:G$359,0),"")</f>
        <v>351.5</v>
      </c>
      <c r="U101" s="10">
        <f>IFERROR(_xlfn.RANK.AVG(H101,H$3:H$359,0),"")</f>
        <v>9</v>
      </c>
      <c r="V101" s="10">
        <f>IFERROR(_xlfn.RANK.AVG(I101,I$3:I$359,0),"")</f>
        <v>14</v>
      </c>
      <c r="W101" s="10">
        <f>IFERROR(_xlfn.RANK.AVG(J101,J$3:J$359,0),"")</f>
        <v>57</v>
      </c>
      <c r="X101" s="10">
        <f>IFERROR(_xlfn.RANK.AVG(K101,K$3:K$359,0),"")</f>
        <v>141</v>
      </c>
      <c r="Y101" s="10">
        <f>IFERROR(_xlfn.RANK.AVG(L101,L$3:L$359,0),"")</f>
        <v>12</v>
      </c>
      <c r="Z101" s="10">
        <f>IFERROR(_xlfn.RANK.AVG(M101,M$3:M$359,0),"")</f>
        <v>4</v>
      </c>
      <c r="AA101" s="13">
        <f>SUMPRODUCT($T$1:$Z$1,T101:Z101)</f>
        <v>131.5</v>
      </c>
    </row>
    <row r="102" spans="1:27" ht="15" hidden="1">
      <c r="A102" s="7" t="s">
        <v>542</v>
      </c>
      <c r="B102" s="7" t="s">
        <v>543</v>
      </c>
      <c r="C102" s="16">
        <v>1.7887381760000001</v>
      </c>
      <c r="D102" s="7" t="s">
        <v>134</v>
      </c>
      <c r="E102" s="7" t="s">
        <v>54</v>
      </c>
      <c r="F102" s="15">
        <f>_xlfn.RANK.AVG(AA102,$AA$3:$AA$359,1)</f>
        <v>99.5</v>
      </c>
      <c r="G102" s="8">
        <v>4.2082428932189897</v>
      </c>
      <c r="H102" s="8">
        <v>5.3927733797251198</v>
      </c>
      <c r="I102" s="8">
        <v>9.1771681583108204</v>
      </c>
      <c r="J102" s="8">
        <v>13.627647872093</v>
      </c>
      <c r="K102" s="8">
        <v>26.867410728911899</v>
      </c>
      <c r="L102" s="8">
        <v>6.7772560304219596</v>
      </c>
      <c r="M102" s="8">
        <v>-22.143957937200302</v>
      </c>
      <c r="N102" s="8">
        <v>19.482058435469099</v>
      </c>
      <c r="O102" s="7" t="s">
        <v>9</v>
      </c>
      <c r="P102" s="7"/>
      <c r="Q102" s="25" t="s">
        <v>135</v>
      </c>
      <c r="R102" s="9">
        <v>0.7214418202884888</v>
      </c>
      <c r="S102" s="6">
        <v>4.875813</v>
      </c>
      <c r="T102" s="10">
        <f>IFERROR(_xlfn.RANK.AVG(G102,G$3:G$359,0),"")</f>
        <v>173</v>
      </c>
      <c r="U102" s="10">
        <f>IFERROR(_xlfn.RANK.AVG(H102,H$3:H$359,0),"")</f>
        <v>72</v>
      </c>
      <c r="V102" s="10">
        <f>IFERROR(_xlfn.RANK.AVG(I102,I$3:I$359,0),"")</f>
        <v>85</v>
      </c>
      <c r="W102" s="10">
        <f>IFERROR(_xlfn.RANK.AVG(J102,J$3:J$359,0),"")</f>
        <v>119</v>
      </c>
      <c r="X102" s="10">
        <f>IFERROR(_xlfn.RANK.AVG(K102,K$3:K$359,0),"")</f>
        <v>97</v>
      </c>
      <c r="Y102" s="10">
        <f>IFERROR(_xlfn.RANK.AVG(L102,L$3:L$359,0),"")</f>
        <v>110</v>
      </c>
      <c r="Z102" s="10">
        <f>IFERROR(_xlfn.RANK.AVG(M102,M$3:M$359,0),"")</f>
        <v>293</v>
      </c>
      <c r="AA102" s="13">
        <f>SUMPRODUCT($T$1:$Z$1,T102:Z102)</f>
        <v>131.5</v>
      </c>
    </row>
    <row r="103" spans="1:27" ht="15" hidden="1">
      <c r="A103" s="7" t="s">
        <v>675</v>
      </c>
      <c r="B103" s="7" t="s">
        <v>676</v>
      </c>
      <c r="C103" s="16">
        <v>1.2043443199999999</v>
      </c>
      <c r="D103" s="7" t="s">
        <v>7</v>
      </c>
      <c r="E103" s="7" t="s">
        <v>101</v>
      </c>
      <c r="F103" s="15">
        <f>_xlfn.RANK.AVG(AA103,$AA$3:$AA$359,1)</f>
        <v>101</v>
      </c>
      <c r="G103" s="8">
        <v>2.7127003669738801</v>
      </c>
      <c r="H103" s="8">
        <v>2.59328831660926</v>
      </c>
      <c r="I103" s="8">
        <v>10.1154094869167</v>
      </c>
      <c r="J103" s="8">
        <v>24.497625615739</v>
      </c>
      <c r="K103" s="8">
        <v>28.0417872742985</v>
      </c>
      <c r="L103" s="8">
        <v>9.2255817959054909</v>
      </c>
      <c r="M103" s="8">
        <v>10.3148265005916</v>
      </c>
      <c r="N103" s="8">
        <v>77.877898585586493</v>
      </c>
      <c r="O103" s="7" t="s">
        <v>9</v>
      </c>
      <c r="P103" s="7" t="s">
        <v>677</v>
      </c>
      <c r="Q103" s="25" t="s">
        <v>0</v>
      </c>
      <c r="R103" s="9">
        <v>0.92685710362025708</v>
      </c>
      <c r="S103" s="6">
        <v>8.2827594999999992</v>
      </c>
      <c r="T103" s="10">
        <f>IFERROR(_xlfn.RANK.AVG(G103,G$3:G$359,0),"")</f>
        <v>281</v>
      </c>
      <c r="U103" s="10">
        <f>IFERROR(_xlfn.RANK.AVG(H103,H$3:H$359,0),"")</f>
        <v>168</v>
      </c>
      <c r="V103" s="10">
        <f>IFERROR(_xlfn.RANK.AVG(I103,I$3:I$359,0),"")</f>
        <v>65</v>
      </c>
      <c r="W103" s="10">
        <f>IFERROR(_xlfn.RANK.AVG(J103,J$3:J$359,0),"")</f>
        <v>46</v>
      </c>
      <c r="X103" s="10">
        <f>IFERROR(_xlfn.RANK.AVG(K103,K$3:K$359,0),"")</f>
        <v>92</v>
      </c>
      <c r="Y103" s="10">
        <f>IFERROR(_xlfn.RANK.AVG(L103,L$3:L$359,0),"")</f>
        <v>71</v>
      </c>
      <c r="Z103" s="10">
        <f>IFERROR(_xlfn.RANK.AVG(M103,M$3:M$359,0),"")</f>
        <v>73</v>
      </c>
      <c r="AA103" s="13">
        <f>SUMPRODUCT($T$1:$Z$1,T103:Z103)</f>
        <v>132.25</v>
      </c>
    </row>
    <row r="104" spans="1:27" ht="15" hidden="1">
      <c r="A104" s="7" t="s">
        <v>589</v>
      </c>
      <c r="B104" s="7" t="s">
        <v>590</v>
      </c>
      <c r="C104" s="16">
        <v>1.603634048</v>
      </c>
      <c r="D104" s="7" t="s">
        <v>134</v>
      </c>
      <c r="E104" s="7" t="s">
        <v>101</v>
      </c>
      <c r="F104" s="15">
        <f>_xlfn.RANK.AVG(AA104,$AA$3:$AA$359,1)</f>
        <v>102</v>
      </c>
      <c r="G104" s="8">
        <v>3.90442895889282</v>
      </c>
      <c r="H104" s="8">
        <v>4.3144897570893699</v>
      </c>
      <c r="I104" s="8">
        <v>8.6881583313130903</v>
      </c>
      <c r="J104" s="8">
        <v>16.1354578737628</v>
      </c>
      <c r="K104" s="8">
        <v>36.693340292755103</v>
      </c>
      <c r="L104" s="8">
        <v>5.9414023197171204</v>
      </c>
      <c r="M104" s="8">
        <v>-8.6929475583278499</v>
      </c>
      <c r="N104" s="8">
        <v>46.055434623289401</v>
      </c>
      <c r="O104" s="7" t="s">
        <v>9</v>
      </c>
      <c r="P104" s="7"/>
      <c r="Q104" s="25" t="s">
        <v>135</v>
      </c>
      <c r="R104" s="9">
        <v>0.85303471999532343</v>
      </c>
      <c r="S104" s="6">
        <v>4.9143470000000002</v>
      </c>
      <c r="T104" s="10">
        <f>IFERROR(_xlfn.RANK.AVG(G104,G$3:G$359,0),"")</f>
        <v>203</v>
      </c>
      <c r="U104" s="10">
        <f>IFERROR(_xlfn.RANK.AVG(H104,H$3:H$359,0),"")</f>
        <v>102</v>
      </c>
      <c r="V104" s="10">
        <f>IFERROR(_xlfn.RANK.AVG(I104,I$3:I$359,0),"")</f>
        <v>94</v>
      </c>
      <c r="W104" s="10">
        <f>IFERROR(_xlfn.RANK.AVG(J104,J$3:J$359,0),"")</f>
        <v>97</v>
      </c>
      <c r="X104" s="10">
        <f>IFERROR(_xlfn.RANK.AVG(K104,K$3:K$359,0),"")</f>
        <v>58</v>
      </c>
      <c r="Y104" s="10">
        <f>IFERROR(_xlfn.RANK.AVG(L104,L$3:L$359,0),"")</f>
        <v>122</v>
      </c>
      <c r="Z104" s="10">
        <f>IFERROR(_xlfn.RANK.AVG(M104,M$3:M$359,0),"")</f>
        <v>194</v>
      </c>
      <c r="AA104" s="13">
        <f>SUMPRODUCT($T$1:$Z$1,T104:Z104)</f>
        <v>132.44999999999999</v>
      </c>
    </row>
    <row r="105" spans="1:27" ht="15" hidden="1">
      <c r="A105" s="7" t="s">
        <v>919</v>
      </c>
      <c r="B105" s="7" t="s">
        <v>920</v>
      </c>
      <c r="C105" s="16">
        <v>0.28057129600000003</v>
      </c>
      <c r="D105" s="7" t="s">
        <v>621</v>
      </c>
      <c r="E105" s="7" t="s">
        <v>101</v>
      </c>
      <c r="F105" s="15">
        <f>_xlfn.RANK.AVG(AA105,$AA$3:$AA$359,1)</f>
        <v>103</v>
      </c>
      <c r="G105" s="8">
        <v>0</v>
      </c>
      <c r="H105" s="8">
        <v>2.3389607045579699</v>
      </c>
      <c r="I105" s="8">
        <v>11.977044924102501</v>
      </c>
      <c r="J105" s="8">
        <v>44.547793444478401</v>
      </c>
      <c r="K105" s="8">
        <v>42.778520140998197</v>
      </c>
      <c r="L105" s="8">
        <v>12.301070349484499</v>
      </c>
      <c r="M105" s="8">
        <v>39.126387563362002</v>
      </c>
      <c r="N105" s="8">
        <v>88.209815144988696</v>
      </c>
      <c r="O105" s="7" t="s">
        <v>9</v>
      </c>
      <c r="P105" s="7" t="s">
        <v>921</v>
      </c>
      <c r="Q105" s="25" t="s">
        <v>622</v>
      </c>
      <c r="R105" s="9">
        <v>0.94117641893492243</v>
      </c>
      <c r="S105" s="6">
        <v>10.612632</v>
      </c>
      <c r="T105" s="10">
        <f>IFERROR(_xlfn.RANK.AVG(G105,G$3:G$359,0),"")</f>
        <v>351.5</v>
      </c>
      <c r="U105" s="10">
        <f>IFERROR(_xlfn.RANK.AVG(H105,H$3:H$359,0),"")</f>
        <v>182</v>
      </c>
      <c r="V105" s="10">
        <f>IFERROR(_xlfn.RANK.AVG(I105,I$3:I$359,0),"")</f>
        <v>40</v>
      </c>
      <c r="W105" s="10">
        <f>IFERROR(_xlfn.RANK.AVG(J105,J$3:J$359,0),"")</f>
        <v>12</v>
      </c>
      <c r="X105" s="10">
        <f>IFERROR(_xlfn.RANK.AVG(K105,K$3:K$359,0),"")</f>
        <v>38</v>
      </c>
      <c r="Y105" s="10">
        <f>IFERROR(_xlfn.RANK.AVG(L105,L$3:L$359,0),"")</f>
        <v>45</v>
      </c>
      <c r="Z105" s="10">
        <f>IFERROR(_xlfn.RANK.AVG(M105,M$3:M$359,0),"")</f>
        <v>16</v>
      </c>
      <c r="AA105" s="13">
        <f>SUMPRODUCT($T$1:$Z$1,T105:Z105)</f>
        <v>132.5</v>
      </c>
    </row>
    <row r="106" spans="1:27" ht="15" hidden="1">
      <c r="A106" s="7" t="s">
        <v>576</v>
      </c>
      <c r="B106" s="7" t="s">
        <v>577</v>
      </c>
      <c r="C106" s="16">
        <v>1.6368496640000001</v>
      </c>
      <c r="D106" s="7" t="s">
        <v>7</v>
      </c>
      <c r="E106" s="7" t="s">
        <v>54</v>
      </c>
      <c r="F106" s="15">
        <f>_xlfn.RANK.AVG(AA106,$AA$3:$AA$359,1)</f>
        <v>104</v>
      </c>
      <c r="G106" s="8">
        <v>5.8988761901855504</v>
      </c>
      <c r="H106" s="8">
        <v>3.9416056158470401</v>
      </c>
      <c r="I106" s="8">
        <v>4.4754193070839099</v>
      </c>
      <c r="J106" s="8">
        <v>15.5388126564246</v>
      </c>
      <c r="K106" s="8">
        <v>17.689089304209801</v>
      </c>
      <c r="L106" s="8">
        <v>-0.69735272249408198</v>
      </c>
      <c r="M106" s="8">
        <v>-31.7366863258795</v>
      </c>
      <c r="N106" s="8">
        <v>-21.286188231148799</v>
      </c>
      <c r="O106" s="7" t="s">
        <v>9</v>
      </c>
      <c r="P106" s="7" t="s">
        <v>104</v>
      </c>
      <c r="Q106" s="25" t="s">
        <v>0</v>
      </c>
      <c r="R106" s="9">
        <v>0.62703656297610266</v>
      </c>
      <c r="S106" s="6">
        <v>10.329131</v>
      </c>
      <c r="T106" s="10">
        <f>IFERROR(_xlfn.RANK.AVG(G106,G$3:G$359,0),"")</f>
        <v>65</v>
      </c>
      <c r="U106" s="10">
        <f>IFERROR(_xlfn.RANK.AVG(H106,H$3:H$359,0),"")</f>
        <v>119</v>
      </c>
      <c r="V106" s="10">
        <f>IFERROR(_xlfn.RANK.AVG(I106,I$3:I$359,0),"")</f>
        <v>179</v>
      </c>
      <c r="W106" s="10">
        <f>IFERROR(_xlfn.RANK.AVG(J106,J$3:J$359,0),"")</f>
        <v>104</v>
      </c>
      <c r="X106" s="10">
        <f>IFERROR(_xlfn.RANK.AVG(K106,K$3:K$359,0),"")</f>
        <v>175</v>
      </c>
      <c r="Y106" s="10">
        <f>IFERROR(_xlfn.RANK.AVG(L106,L$3:L$359,0),"")</f>
        <v>271</v>
      </c>
      <c r="Z106" s="10">
        <f>IFERROR(_xlfn.RANK.AVG(M106,M$3:M$359,0),"")</f>
        <v>329</v>
      </c>
      <c r="AA106" s="13">
        <f>SUMPRODUCT($T$1:$Z$1,T106:Z106)</f>
        <v>134.94999999999999</v>
      </c>
    </row>
    <row r="107" spans="1:27" ht="15" hidden="1">
      <c r="A107" s="7" t="s">
        <v>934</v>
      </c>
      <c r="B107" s="7" t="s">
        <v>935</v>
      </c>
      <c r="C107" s="16">
        <v>0.23889028800000001</v>
      </c>
      <c r="D107" s="7" t="s">
        <v>621</v>
      </c>
      <c r="E107" s="7" t="s">
        <v>101</v>
      </c>
      <c r="F107" s="15">
        <f>_xlfn.RANK.AVG(AA107,$AA$3:$AA$359,1)</f>
        <v>105</v>
      </c>
      <c r="G107" s="8">
        <v>2.4064171314239502</v>
      </c>
      <c r="H107" s="8">
        <v>0.55335812307133503</v>
      </c>
      <c r="I107" s="8">
        <v>7.9056097567898904</v>
      </c>
      <c r="J107" s="8">
        <v>64.9760429660613</v>
      </c>
      <c r="K107" s="8">
        <v>73.658393219507602</v>
      </c>
      <c r="L107" s="8">
        <v>5.3627432363788898</v>
      </c>
      <c r="M107" s="8">
        <v>54.776569294653001</v>
      </c>
      <c r="N107" s="8">
        <v>86.139712187267605</v>
      </c>
      <c r="O107" s="7" t="s">
        <v>9</v>
      </c>
      <c r="P107" s="7" t="s">
        <v>936</v>
      </c>
      <c r="Q107" s="25" t="s">
        <v>622</v>
      </c>
      <c r="R107" s="9">
        <v>0.97251113501201214</v>
      </c>
      <c r="S107" s="6">
        <v>16.732610999999999</v>
      </c>
      <c r="T107" s="10">
        <f>IFERROR(_xlfn.RANK.AVG(G107,G$3:G$359,0),"")</f>
        <v>291</v>
      </c>
      <c r="U107" s="10">
        <f>IFERROR(_xlfn.RANK.AVG(H107,H$3:H$359,0),"")</f>
        <v>263</v>
      </c>
      <c r="V107" s="10">
        <f>IFERROR(_xlfn.RANK.AVG(I107,I$3:I$359,0),"")</f>
        <v>105</v>
      </c>
      <c r="W107" s="10">
        <f>IFERROR(_xlfn.RANK.AVG(J107,J$3:J$359,0),"")</f>
        <v>6</v>
      </c>
      <c r="X107" s="10">
        <f>IFERROR(_xlfn.RANK.AVG(K107,K$3:K$359,0),"")</f>
        <v>9</v>
      </c>
      <c r="Y107" s="10">
        <f>IFERROR(_xlfn.RANK.AVG(L107,L$3:L$359,0),"")</f>
        <v>129</v>
      </c>
      <c r="Z107" s="10">
        <f>IFERROR(_xlfn.RANK.AVG(M107,M$3:M$359,0),"")</f>
        <v>12</v>
      </c>
      <c r="AA107" s="13">
        <f>SUMPRODUCT($T$1:$Z$1,T107:Z107)</f>
        <v>135.69999999999996</v>
      </c>
    </row>
    <row r="108" spans="1:27" ht="15" hidden="1">
      <c r="A108" s="7" t="s">
        <v>619</v>
      </c>
      <c r="B108" s="7" t="s">
        <v>620</v>
      </c>
      <c r="C108" s="16">
        <v>1.416062208</v>
      </c>
      <c r="D108" s="7" t="s">
        <v>621</v>
      </c>
      <c r="E108" s="7" t="s">
        <v>48</v>
      </c>
      <c r="F108" s="15">
        <f>_xlfn.RANK.AVG(AA108,$AA$3:$AA$359,1)</f>
        <v>106</v>
      </c>
      <c r="G108" s="8">
        <v>0.76692008972168002</v>
      </c>
      <c r="H108" s="8">
        <v>5.8244651735613902</v>
      </c>
      <c r="I108" s="8">
        <v>8.0587972561480008</v>
      </c>
      <c r="J108" s="8">
        <v>62.187159107958401</v>
      </c>
      <c r="K108" s="8">
        <v>37.0083710143427</v>
      </c>
      <c r="L108" s="8">
        <v>29.388933161390799</v>
      </c>
      <c r="M108" s="8">
        <v>39.017211419710897</v>
      </c>
      <c r="N108" s="8">
        <v>-34.804341516450997</v>
      </c>
      <c r="O108" s="7" t="s">
        <v>9</v>
      </c>
      <c r="P108" s="7" t="s">
        <v>504</v>
      </c>
      <c r="Q108" s="25" t="s">
        <v>622</v>
      </c>
      <c r="R108" s="9">
        <v>0.95967306471304303</v>
      </c>
      <c r="S108" s="6">
        <v>225.68448000000001</v>
      </c>
      <c r="T108" s="10">
        <f>IFERROR(_xlfn.RANK.AVG(G108,G$3:G$359,0),"")</f>
        <v>336</v>
      </c>
      <c r="U108" s="10">
        <f>IFERROR(_xlfn.RANK.AVG(H108,H$3:H$359,0),"")</f>
        <v>62</v>
      </c>
      <c r="V108" s="10">
        <f>IFERROR(_xlfn.RANK.AVG(I108,I$3:I$359,0),"")</f>
        <v>104</v>
      </c>
      <c r="W108" s="10">
        <f>IFERROR(_xlfn.RANK.AVG(J108,J$3:J$359,0),"")</f>
        <v>8</v>
      </c>
      <c r="X108" s="10">
        <f>IFERROR(_xlfn.RANK.AVG(K108,K$3:K$359,0),"")</f>
        <v>56</v>
      </c>
      <c r="Y108" s="10">
        <f>IFERROR(_xlfn.RANK.AVG(L108,L$3:L$359,0),"")</f>
        <v>6</v>
      </c>
      <c r="Z108" s="10">
        <f>IFERROR(_xlfn.RANK.AVG(M108,M$3:M$359,0),"")</f>
        <v>17</v>
      </c>
      <c r="AA108" s="13">
        <f>SUMPRODUCT($T$1:$Z$1,T108:Z108)</f>
        <v>135.85</v>
      </c>
    </row>
    <row r="109" spans="1:27" ht="15" hidden="1">
      <c r="A109" s="7" t="s">
        <v>302</v>
      </c>
      <c r="B109" s="7" t="s">
        <v>303</v>
      </c>
      <c r="C109" s="16">
        <v>4.4372111360000002</v>
      </c>
      <c r="D109" s="7" t="s">
        <v>185</v>
      </c>
      <c r="E109" s="7" t="s">
        <v>28</v>
      </c>
      <c r="F109" s="15">
        <f>_xlfn.RANK.AVG(AA109,$AA$3:$AA$359,1)</f>
        <v>107</v>
      </c>
      <c r="G109" s="8">
        <v>5.3932585716247603</v>
      </c>
      <c r="H109" s="8">
        <v>2.2527403881840198</v>
      </c>
      <c r="I109" s="8">
        <v>3.87213451703348</v>
      </c>
      <c r="J109" s="8">
        <v>14.954589210144601</v>
      </c>
      <c r="K109" s="8">
        <v>24.696853450544801</v>
      </c>
      <c r="L109" s="8">
        <v>7.24955275595347</v>
      </c>
      <c r="M109" s="8">
        <v>-26.299605682927002</v>
      </c>
      <c r="N109" s="8">
        <v>-7.0038356945457902</v>
      </c>
      <c r="O109" s="7" t="s">
        <v>9</v>
      </c>
      <c r="P109" s="7" t="s">
        <v>304</v>
      </c>
      <c r="Q109" s="25" t="s">
        <v>186</v>
      </c>
      <c r="R109" s="9">
        <v>0.66602258157205252</v>
      </c>
      <c r="S109" s="6">
        <v>29.882819999999999</v>
      </c>
      <c r="T109" s="10">
        <f>IFERROR(_xlfn.RANK.AVG(G109,G$3:G$359,0),"")</f>
        <v>89</v>
      </c>
      <c r="U109" s="10">
        <f>IFERROR(_xlfn.RANK.AVG(H109,H$3:H$359,0),"")</f>
        <v>184</v>
      </c>
      <c r="V109" s="10">
        <f>IFERROR(_xlfn.RANK.AVG(I109,I$3:I$359,0),"")</f>
        <v>190</v>
      </c>
      <c r="W109" s="10">
        <f>IFERROR(_xlfn.RANK.AVG(J109,J$3:J$359,0),"")</f>
        <v>111</v>
      </c>
      <c r="X109" s="10">
        <f>IFERROR(_xlfn.RANK.AVG(K109,K$3:K$359,0),"")</f>
        <v>114</v>
      </c>
      <c r="Y109" s="10">
        <f>IFERROR(_xlfn.RANK.AVG(L109,L$3:L$359,0),"")</f>
        <v>100</v>
      </c>
      <c r="Z109" s="10">
        <f>IFERROR(_xlfn.RANK.AVG(M109,M$3:M$359,0),"")</f>
        <v>310</v>
      </c>
      <c r="AA109" s="13">
        <f>SUMPRODUCT($T$1:$Z$1,T109:Z109)</f>
        <v>137.35000000000002</v>
      </c>
    </row>
    <row r="110" spans="1:27" ht="15" hidden="1">
      <c r="A110" s="7" t="s">
        <v>318</v>
      </c>
      <c r="B110" s="7" t="s">
        <v>319</v>
      </c>
      <c r="C110" s="16">
        <v>4.2521955839999999</v>
      </c>
      <c r="D110" s="7" t="s">
        <v>7</v>
      </c>
      <c r="E110" s="7" t="s">
        <v>8</v>
      </c>
      <c r="F110" s="15">
        <f>_xlfn.RANK.AVG(AA110,$AA$3:$AA$359,1)</f>
        <v>108</v>
      </c>
      <c r="G110" s="8">
        <v>0.80247306823730502</v>
      </c>
      <c r="H110" s="8">
        <v>6.3799083368651903</v>
      </c>
      <c r="I110" s="8">
        <v>8.8865038398137308</v>
      </c>
      <c r="J110" s="8">
        <v>26.110168901695801</v>
      </c>
      <c r="K110" s="8">
        <v>56.725963219985999</v>
      </c>
      <c r="L110" s="8">
        <v>11.5602222786115</v>
      </c>
      <c r="M110" s="8">
        <v>59.849042251792198</v>
      </c>
      <c r="N110" s="8">
        <v>421.800287992618</v>
      </c>
      <c r="O110" s="7" t="s">
        <v>9</v>
      </c>
      <c r="P110" s="7" t="s">
        <v>22</v>
      </c>
      <c r="Q110" s="25" t="s">
        <v>0</v>
      </c>
      <c r="R110" s="9">
        <v>0.9757481349729038</v>
      </c>
      <c r="S110" s="6">
        <v>7.2879085000000003</v>
      </c>
      <c r="T110" s="10">
        <f>IFERROR(_xlfn.RANK.AVG(G110,G$3:G$359,0),"")</f>
        <v>335</v>
      </c>
      <c r="U110" s="10">
        <f>IFERROR(_xlfn.RANK.AVG(H110,H$3:H$359,0),"")</f>
        <v>50</v>
      </c>
      <c r="V110" s="10">
        <f>IFERROR(_xlfn.RANK.AVG(I110,I$3:I$359,0),"")</f>
        <v>88</v>
      </c>
      <c r="W110" s="10">
        <f>IFERROR(_xlfn.RANK.AVG(J110,J$3:J$359,0),"")</f>
        <v>36</v>
      </c>
      <c r="X110" s="10">
        <f>IFERROR(_xlfn.RANK.AVG(K110,K$3:K$359,0),"")</f>
        <v>21</v>
      </c>
      <c r="Y110" s="10">
        <f>IFERROR(_xlfn.RANK.AVG(L110,L$3:L$359,0),"")</f>
        <v>50</v>
      </c>
      <c r="Z110" s="10">
        <f>IFERROR(_xlfn.RANK.AVG(M110,M$3:M$359,0),"")</f>
        <v>10</v>
      </c>
      <c r="AA110" s="13">
        <f>SUMPRODUCT($T$1:$Z$1,T110:Z110)</f>
        <v>138.05000000000001</v>
      </c>
    </row>
    <row r="111" spans="1:27" ht="15" hidden="1">
      <c r="A111" s="7" t="s">
        <v>377</v>
      </c>
      <c r="B111" s="7" t="s">
        <v>378</v>
      </c>
      <c r="C111" s="16">
        <v>3.231035136</v>
      </c>
      <c r="D111" s="7" t="s">
        <v>185</v>
      </c>
      <c r="E111" s="7" t="s">
        <v>28</v>
      </c>
      <c r="F111" s="15">
        <f>_xlfn.RANK.AVG(AA111,$AA$3:$AA$359,1)</f>
        <v>109</v>
      </c>
      <c r="G111" s="8">
        <v>7.6447935104370099</v>
      </c>
      <c r="H111" s="8">
        <v>3.1308456458172298</v>
      </c>
      <c r="I111" s="8">
        <v>4.60767416976402</v>
      </c>
      <c r="J111" s="8">
        <v>5.2208840624036199</v>
      </c>
      <c r="K111" s="8">
        <v>28.300109650343899</v>
      </c>
      <c r="L111" s="8">
        <v>6.0143369766208403</v>
      </c>
      <c r="M111" s="8">
        <v>-13.502369077708099</v>
      </c>
      <c r="N111" s="8">
        <v>1.5368744077210099</v>
      </c>
      <c r="O111" s="7" t="s">
        <v>9</v>
      </c>
      <c r="P111" s="7" t="s">
        <v>57</v>
      </c>
      <c r="Q111" s="25" t="s">
        <v>186</v>
      </c>
      <c r="R111" s="9">
        <v>0.78660257993813265</v>
      </c>
      <c r="S111" s="6">
        <v>17.064381999999998</v>
      </c>
      <c r="T111" s="10">
        <f>IFERROR(_xlfn.RANK.AVG(G111,G$3:G$359,0),"")</f>
        <v>24</v>
      </c>
      <c r="U111" s="10">
        <f>IFERROR(_xlfn.RANK.AVG(H111,H$3:H$359,0),"")</f>
        <v>148</v>
      </c>
      <c r="V111" s="10">
        <f>IFERROR(_xlfn.RANK.AVG(I111,I$3:I$359,0),"")</f>
        <v>175</v>
      </c>
      <c r="W111" s="10">
        <f>IFERROR(_xlfn.RANK.AVG(J111,J$3:J$359,0),"")</f>
        <v>233</v>
      </c>
      <c r="X111" s="10">
        <f>IFERROR(_xlfn.RANK.AVG(K111,K$3:K$359,0),"")</f>
        <v>90</v>
      </c>
      <c r="Y111" s="10">
        <f>IFERROR(_xlfn.RANK.AVG(L111,L$3:L$359,0),"")</f>
        <v>118</v>
      </c>
      <c r="Z111" s="10">
        <f>IFERROR(_xlfn.RANK.AVG(M111,M$3:M$359,0),"")</f>
        <v>229</v>
      </c>
      <c r="AA111" s="13">
        <f>SUMPRODUCT($T$1:$Z$1,T111:Z111)</f>
        <v>138.44999999999999</v>
      </c>
    </row>
    <row r="112" spans="1:27" ht="15" hidden="1">
      <c r="A112" s="7" t="s">
        <v>502</v>
      </c>
      <c r="B112" s="7" t="s">
        <v>503</v>
      </c>
      <c r="C112" s="16">
        <v>2.0077077760000002</v>
      </c>
      <c r="D112" s="7" t="s">
        <v>107</v>
      </c>
      <c r="E112" s="7" t="s">
        <v>28</v>
      </c>
      <c r="F112" s="15">
        <f>_xlfn.RANK.AVG(AA112,$AA$3:$AA$359,1)</f>
        <v>110</v>
      </c>
      <c r="G112" s="8">
        <v>8.6058521270752006</v>
      </c>
      <c r="H112" s="8">
        <v>6.0329340639879501</v>
      </c>
      <c r="I112" s="8">
        <v>-6.9876511568651898</v>
      </c>
      <c r="J112" s="8">
        <v>23.143641042787401</v>
      </c>
      <c r="K112" s="8">
        <v>31.298054589808899</v>
      </c>
      <c r="L112" s="8">
        <v>-2.2458006186896999</v>
      </c>
      <c r="M112" s="8">
        <v>-20.3808336436757</v>
      </c>
      <c r="N112" s="8">
        <v>-38.0230506263458</v>
      </c>
      <c r="O112" s="7" t="s">
        <v>9</v>
      </c>
      <c r="P112" s="7" t="s">
        <v>504</v>
      </c>
      <c r="Q112" s="25" t="s">
        <v>110</v>
      </c>
      <c r="R112" s="9">
        <v>0.68948133861203431</v>
      </c>
      <c r="S112" s="6">
        <v>1.0358704999999999</v>
      </c>
      <c r="T112" s="10">
        <f>IFERROR(_xlfn.RANK.AVG(G112,G$3:G$359,0),"")</f>
        <v>16</v>
      </c>
      <c r="U112" s="10">
        <f>IFERROR(_xlfn.RANK.AVG(H112,H$3:H$359,0),"")</f>
        <v>56</v>
      </c>
      <c r="V112" s="10">
        <f>IFERROR(_xlfn.RANK.AVG(I112,I$3:I$359,0),"")</f>
        <v>345</v>
      </c>
      <c r="W112" s="10">
        <f>IFERROR(_xlfn.RANK.AVG(J112,J$3:J$359,0),"")</f>
        <v>51</v>
      </c>
      <c r="X112" s="10">
        <f>IFERROR(_xlfn.RANK.AVG(K112,K$3:K$359,0),"")</f>
        <v>82</v>
      </c>
      <c r="Y112" s="10">
        <f>IFERROR(_xlfn.RANK.AVG(L112,L$3:L$359,0),"")</f>
        <v>288</v>
      </c>
      <c r="Z112" s="10">
        <f>IFERROR(_xlfn.RANK.AVG(M112,M$3:M$359,0),"")</f>
        <v>284</v>
      </c>
      <c r="AA112" s="13">
        <f>SUMPRODUCT($T$1:$Z$1,T112:Z112)</f>
        <v>139.29999999999998</v>
      </c>
    </row>
    <row r="113" spans="1:27" ht="15" hidden="1">
      <c r="A113" s="26" t="s">
        <v>46</v>
      </c>
      <c r="B113" s="26" t="s">
        <v>47</v>
      </c>
      <c r="C113" s="27">
        <v>24.546379775999998</v>
      </c>
      <c r="D113" s="26" t="s">
        <v>7</v>
      </c>
      <c r="E113" s="26" t="s">
        <v>48</v>
      </c>
      <c r="F113" s="28">
        <f>_xlfn.RANK.AVG(AA113,$AA$3:$AA$359,1)</f>
        <v>111</v>
      </c>
      <c r="G113" s="29">
        <v>3.6072447299957302</v>
      </c>
      <c r="H113" s="29">
        <v>5.91311924424003</v>
      </c>
      <c r="I113" s="29">
        <v>14.6755912862778</v>
      </c>
      <c r="J113" s="29">
        <v>9.8454303751794399</v>
      </c>
      <c r="K113" s="29">
        <v>23.363546196914498</v>
      </c>
      <c r="L113" s="29">
        <v>12.702427352152201</v>
      </c>
      <c r="M113" s="29">
        <v>-17.899205517313799</v>
      </c>
      <c r="N113" s="29">
        <v>31.032612859359102</v>
      </c>
      <c r="O113" s="26" t="s">
        <v>9</v>
      </c>
      <c r="P113" s="26" t="s">
        <v>22</v>
      </c>
      <c r="Q113" s="30" t="s">
        <v>0</v>
      </c>
      <c r="R113" s="31">
        <v>0.76625754889147701</v>
      </c>
      <c r="S113" s="32">
        <v>162.02201600000001</v>
      </c>
      <c r="T113" s="33">
        <f>IFERROR(_xlfn.RANK.AVG(G113,G$3:G$359,0),"")</f>
        <v>229</v>
      </c>
      <c r="U113" s="33">
        <f>IFERROR(_xlfn.RANK.AVG(H113,H$3:H$359,0),"")</f>
        <v>59</v>
      </c>
      <c r="V113" s="33">
        <f>IFERROR(_xlfn.RANK.AVG(I113,I$3:I$359,0),"")</f>
        <v>25</v>
      </c>
      <c r="W113" s="33">
        <f>IFERROR(_xlfn.RANK.AVG(J113,J$3:J$359,0),"")</f>
        <v>163</v>
      </c>
      <c r="X113" s="33">
        <f>IFERROR(_xlfn.RANK.AVG(K113,K$3:K$359,0),"")</f>
        <v>123</v>
      </c>
      <c r="Y113" s="33">
        <f>IFERROR(_xlfn.RANK.AVG(L113,L$3:L$359,0),"")</f>
        <v>42</v>
      </c>
      <c r="Z113" s="33">
        <f>IFERROR(_xlfn.RANK.AVG(M113,M$3:M$359,0),"")</f>
        <v>264</v>
      </c>
      <c r="AA113" s="34">
        <f>SUMPRODUCT($T$1:$Z$1,T113:Z113)</f>
        <v>140.1</v>
      </c>
    </row>
    <row r="114" spans="1:27" ht="15" hidden="1">
      <c r="A114" s="7" t="s">
        <v>709</v>
      </c>
      <c r="B114" s="7" t="s">
        <v>710</v>
      </c>
      <c r="C114" s="16">
        <v>1.0034312320000001</v>
      </c>
      <c r="D114" s="7" t="s">
        <v>78</v>
      </c>
      <c r="E114" s="7" t="s">
        <v>28</v>
      </c>
      <c r="F114" s="15">
        <f>_xlfn.RANK.AVG(AA114,$AA$3:$AA$359,1)</f>
        <v>112</v>
      </c>
      <c r="G114" s="8">
        <v>5.3669724464416504</v>
      </c>
      <c r="H114" s="8">
        <v>2.5969844384053502</v>
      </c>
      <c r="I114" s="8">
        <v>4.3635519559491698</v>
      </c>
      <c r="J114" s="8">
        <v>10.6538507265807</v>
      </c>
      <c r="K114" s="8">
        <v>8.0336673229387294</v>
      </c>
      <c r="L114" s="8">
        <v>5.0701912447978197</v>
      </c>
      <c r="M114" s="8">
        <v>14.80267768605</v>
      </c>
      <c r="N114" s="8">
        <v>30.6733187654755</v>
      </c>
      <c r="O114" s="7" t="s">
        <v>43</v>
      </c>
      <c r="P114" s="7" t="s">
        <v>68</v>
      </c>
      <c r="Q114" s="25" t="s">
        <v>998</v>
      </c>
      <c r="R114" s="9">
        <v>0.99543379257810871</v>
      </c>
      <c r="S114" s="6">
        <v>3.3183945000000001</v>
      </c>
      <c r="T114" s="10">
        <f>IFERROR(_xlfn.RANK.AVG(G114,G$3:G$359,0),"")</f>
        <v>90</v>
      </c>
      <c r="U114" s="10">
        <f>IFERROR(_xlfn.RANK.AVG(H114,H$3:H$359,0),"")</f>
        <v>167</v>
      </c>
      <c r="V114" s="10">
        <f>IFERROR(_xlfn.RANK.AVG(I114,I$3:I$359,0),"")</f>
        <v>181</v>
      </c>
      <c r="W114" s="10">
        <f>IFERROR(_xlfn.RANK.AVG(J114,J$3:J$359,0),"")</f>
        <v>154</v>
      </c>
      <c r="X114" s="10">
        <f>IFERROR(_xlfn.RANK.AVG(K114,K$3:K$359,0),"")</f>
        <v>243</v>
      </c>
      <c r="Y114" s="10">
        <f>IFERROR(_xlfn.RANK.AVG(L114,L$3:L$359,0),"")</f>
        <v>139</v>
      </c>
      <c r="Z114" s="10">
        <f>IFERROR(_xlfn.RANK.AVG(M114,M$3:M$359,0),"")</f>
        <v>54</v>
      </c>
      <c r="AA114" s="13">
        <f>SUMPRODUCT($T$1:$Z$1,T114:Z114)</f>
        <v>140.89999999999998</v>
      </c>
    </row>
    <row r="115" spans="1:27" ht="15" hidden="1">
      <c r="A115" s="7" t="s">
        <v>734</v>
      </c>
      <c r="B115" s="7" t="s">
        <v>735</v>
      </c>
      <c r="C115" s="16">
        <v>0.90679072000000005</v>
      </c>
      <c r="D115" s="7" t="s">
        <v>78</v>
      </c>
      <c r="E115" s="7" t="s">
        <v>101</v>
      </c>
      <c r="F115" s="15">
        <f>_xlfn.RANK.AVG(AA115,$AA$3:$AA$359,1)</f>
        <v>113.5</v>
      </c>
      <c r="G115" s="8">
        <v>4.3918919563293501</v>
      </c>
      <c r="H115" s="8">
        <v>3.22563501073168</v>
      </c>
      <c r="I115" s="8">
        <v>6.2249232173721998</v>
      </c>
      <c r="J115" s="8">
        <v>11.882966848245401</v>
      </c>
      <c r="K115" s="8">
        <v>25.7213862918884</v>
      </c>
      <c r="L115" s="8">
        <v>7.0540097926598602</v>
      </c>
      <c r="M115" s="8">
        <v>5.9781888462246497</v>
      </c>
      <c r="N115" s="8">
        <v>45.376356310664498</v>
      </c>
      <c r="O115" s="7" t="s">
        <v>43</v>
      </c>
      <c r="P115" s="7" t="s">
        <v>25</v>
      </c>
      <c r="Q115" s="25" t="s">
        <v>998</v>
      </c>
      <c r="R115" s="9">
        <v>0.95521488859573822</v>
      </c>
      <c r="S115" s="6">
        <v>1.22568875</v>
      </c>
      <c r="T115" s="10">
        <f>IFERROR(_xlfn.RANK.AVG(G115,G$3:G$359,0),"")</f>
        <v>153</v>
      </c>
      <c r="U115" s="10">
        <f>IFERROR(_xlfn.RANK.AVG(H115,H$3:H$359,0),"")</f>
        <v>145</v>
      </c>
      <c r="V115" s="10">
        <f>IFERROR(_xlfn.RANK.AVG(I115,I$3:I$359,0),"")</f>
        <v>147</v>
      </c>
      <c r="W115" s="10">
        <f>IFERROR(_xlfn.RANK.AVG(J115,J$3:J$359,0),"")</f>
        <v>141</v>
      </c>
      <c r="X115" s="10">
        <f>IFERROR(_xlfn.RANK.AVG(K115,K$3:K$359,0),"")</f>
        <v>107</v>
      </c>
      <c r="Y115" s="10">
        <f>IFERROR(_xlfn.RANK.AVG(L115,L$3:L$359,0),"")</f>
        <v>105</v>
      </c>
      <c r="Z115" s="10">
        <f>IFERROR(_xlfn.RANK.AVG(M115,M$3:M$359,0),"")</f>
        <v>103</v>
      </c>
      <c r="AA115" s="13">
        <f>SUMPRODUCT($T$1:$Z$1,T115:Z115)</f>
        <v>140.9</v>
      </c>
    </row>
    <row r="116" spans="1:27" ht="15" hidden="1">
      <c r="A116" s="7" t="s">
        <v>324</v>
      </c>
      <c r="B116" s="7" t="s">
        <v>325</v>
      </c>
      <c r="C116" s="16">
        <v>4.2124398080000001</v>
      </c>
      <c r="D116" s="7" t="s">
        <v>7</v>
      </c>
      <c r="E116" s="7" t="s">
        <v>54</v>
      </c>
      <c r="F116" s="15">
        <f>_xlfn.RANK.AVG(AA116,$AA$3:$AA$359,1)</f>
        <v>113.5</v>
      </c>
      <c r="G116" s="8">
        <v>4.7619047164917001</v>
      </c>
      <c r="H116" s="8">
        <v>3.4641992092212099</v>
      </c>
      <c r="I116" s="8">
        <v>6.7231365738403399</v>
      </c>
      <c r="J116" s="8">
        <v>15.8095269400389</v>
      </c>
      <c r="K116" s="8">
        <v>4.0310580017671098</v>
      </c>
      <c r="L116" s="8">
        <v>1.74110171110777</v>
      </c>
      <c r="M116" s="8">
        <v>-18.782988792368599</v>
      </c>
      <c r="N116" s="8">
        <v>5.3294710569433903</v>
      </c>
      <c r="O116" s="7" t="s">
        <v>9</v>
      </c>
      <c r="P116" s="7" t="s">
        <v>124</v>
      </c>
      <c r="Q116" s="25" t="s">
        <v>0</v>
      </c>
      <c r="R116" s="9">
        <v>0.76726927269656009</v>
      </c>
      <c r="S116" s="6">
        <v>41.242660000000001</v>
      </c>
      <c r="T116" s="10">
        <f>IFERROR(_xlfn.RANK.AVG(G116,G$3:G$359,0),"")</f>
        <v>126</v>
      </c>
      <c r="U116" s="10">
        <f>IFERROR(_xlfn.RANK.AVG(H116,H$3:H$359,0),"")</f>
        <v>137</v>
      </c>
      <c r="V116" s="10">
        <f>IFERROR(_xlfn.RANK.AVG(I116,I$3:I$359,0),"")</f>
        <v>133</v>
      </c>
      <c r="W116" s="10">
        <f>IFERROR(_xlfn.RANK.AVG(J116,J$3:J$359,0),"")</f>
        <v>100</v>
      </c>
      <c r="X116" s="10">
        <f>IFERROR(_xlfn.RANK.AVG(K116,K$3:K$359,0),"")</f>
        <v>281</v>
      </c>
      <c r="Y116" s="10">
        <f>IFERROR(_xlfn.RANK.AVG(L116,L$3:L$359,0),"")</f>
        <v>212</v>
      </c>
      <c r="Z116" s="10">
        <f>IFERROR(_xlfn.RANK.AVG(M116,M$3:M$359,0),"")</f>
        <v>267</v>
      </c>
      <c r="AA116" s="13">
        <f>SUMPRODUCT($T$1:$Z$1,T116:Z116)</f>
        <v>140.9</v>
      </c>
    </row>
    <row r="117" spans="1:27" ht="15" hidden="1">
      <c r="A117" s="7" t="s">
        <v>607</v>
      </c>
      <c r="B117" s="7" t="s">
        <v>608</v>
      </c>
      <c r="C117" s="16">
        <v>1.4764576</v>
      </c>
      <c r="D117" s="7" t="s">
        <v>7</v>
      </c>
      <c r="E117" s="7" t="s">
        <v>13</v>
      </c>
      <c r="F117" s="15">
        <f>_xlfn.RANK.AVG(AA117,$AA$3:$AA$359,1)</f>
        <v>115</v>
      </c>
      <c r="G117" s="8">
        <v>5.7692313194274902</v>
      </c>
      <c r="H117" s="8">
        <v>3.4357969832678399</v>
      </c>
      <c r="I117" s="8">
        <v>4.2642469172157904</v>
      </c>
      <c r="J117" s="8">
        <v>10.992585171249299</v>
      </c>
      <c r="K117" s="8">
        <v>8.3821965545624106</v>
      </c>
      <c r="L117" s="8">
        <v>-0.302076411718533</v>
      </c>
      <c r="M117" s="8">
        <v>3.6250916330297298</v>
      </c>
      <c r="N117" s="8">
        <v>29.2984783778188</v>
      </c>
      <c r="O117" s="7" t="s">
        <v>9</v>
      </c>
      <c r="P117" s="7" t="s">
        <v>514</v>
      </c>
      <c r="Q117" s="25" t="s">
        <v>0</v>
      </c>
      <c r="R117" s="9">
        <v>0.93885918641135069</v>
      </c>
      <c r="S117" s="6">
        <v>6.4539749999999998</v>
      </c>
      <c r="T117" s="10">
        <f>IFERROR(_xlfn.RANK.AVG(G117,G$3:G$359,0),"")</f>
        <v>69</v>
      </c>
      <c r="U117" s="10">
        <f>IFERROR(_xlfn.RANK.AVG(H117,H$3:H$359,0),"")</f>
        <v>138</v>
      </c>
      <c r="V117" s="10">
        <f>IFERROR(_xlfn.RANK.AVG(I117,I$3:I$359,0),"")</f>
        <v>182</v>
      </c>
      <c r="W117" s="10">
        <f>IFERROR(_xlfn.RANK.AVG(J117,J$3:J$359,0),"")</f>
        <v>150</v>
      </c>
      <c r="X117" s="10">
        <f>IFERROR(_xlfn.RANK.AVG(K117,K$3:K$359,0),"")</f>
        <v>238</v>
      </c>
      <c r="Y117" s="10">
        <f>IFERROR(_xlfn.RANK.AVG(L117,L$3:L$359,0),"")</f>
        <v>260</v>
      </c>
      <c r="Z117" s="10">
        <f>IFERROR(_xlfn.RANK.AVG(M117,M$3:M$359,0),"")</f>
        <v>115</v>
      </c>
      <c r="AA117" s="13">
        <f>SUMPRODUCT($T$1:$Z$1,T117:Z117)</f>
        <v>141.25</v>
      </c>
    </row>
    <row r="118" spans="1:27" ht="15" hidden="1">
      <c r="A118" s="7" t="s">
        <v>647</v>
      </c>
      <c r="B118" s="7" t="s">
        <v>648</v>
      </c>
      <c r="C118" s="16">
        <v>1.2966707200000001</v>
      </c>
      <c r="D118" s="7" t="s">
        <v>370</v>
      </c>
      <c r="E118" s="7" t="s">
        <v>101</v>
      </c>
      <c r="F118" s="15">
        <f>_xlfn.RANK.AVG(AA118,$AA$3:$AA$359,1)</f>
        <v>116</v>
      </c>
      <c r="G118" s="8">
        <v>7.5126862525939897</v>
      </c>
      <c r="H118" s="8">
        <v>3.2274101077700399</v>
      </c>
      <c r="I118" s="8">
        <v>3.67301305681376</v>
      </c>
      <c r="J118" s="8">
        <v>7.9109888946676596</v>
      </c>
      <c r="K118" s="8">
        <v>31.401636564551399</v>
      </c>
      <c r="L118" s="8">
        <v>-2.4134903270054502</v>
      </c>
      <c r="M118" s="8">
        <v>-12.300272209425399</v>
      </c>
      <c r="N118" s="8">
        <v>-13.413231291066401</v>
      </c>
      <c r="O118" s="7" t="s">
        <v>108</v>
      </c>
      <c r="P118" s="7" t="s">
        <v>649</v>
      </c>
      <c r="Q118" s="25" t="s">
        <v>997</v>
      </c>
      <c r="R118" s="9">
        <v>0.80534760495875013</v>
      </c>
      <c r="S118" s="6">
        <v>1.6740326249999999</v>
      </c>
      <c r="T118" s="10">
        <f>IFERROR(_xlfn.RANK.AVG(G118,G$3:G$359,0),"")</f>
        <v>25</v>
      </c>
      <c r="U118" s="10">
        <f>IFERROR(_xlfn.RANK.AVG(H118,H$3:H$359,0),"")</f>
        <v>144</v>
      </c>
      <c r="V118" s="10">
        <f>IFERROR(_xlfn.RANK.AVG(I118,I$3:I$359,0),"")</f>
        <v>192</v>
      </c>
      <c r="W118" s="10">
        <f>IFERROR(_xlfn.RANK.AVG(J118,J$3:J$359,0),"")</f>
        <v>198</v>
      </c>
      <c r="X118" s="10">
        <f>IFERROR(_xlfn.RANK.AVG(K118,K$3:K$359,0),"")</f>
        <v>81</v>
      </c>
      <c r="Y118" s="10">
        <f>IFERROR(_xlfn.RANK.AVG(L118,L$3:L$359,0),"")</f>
        <v>290</v>
      </c>
      <c r="Z118" s="10">
        <f>IFERROR(_xlfn.RANK.AVG(M118,M$3:M$359,0),"")</f>
        <v>216</v>
      </c>
      <c r="AA118" s="13">
        <f>SUMPRODUCT($T$1:$Z$1,T118:Z118)</f>
        <v>141.55000000000001</v>
      </c>
    </row>
    <row r="119" spans="1:27" ht="15" hidden="1">
      <c r="A119" s="7" t="s">
        <v>878</v>
      </c>
      <c r="B119" s="7" t="s">
        <v>879</v>
      </c>
      <c r="C119" s="16">
        <v>0.44029094400000002</v>
      </c>
      <c r="D119" s="7" t="s">
        <v>185</v>
      </c>
      <c r="E119" s="7" t="s">
        <v>28</v>
      </c>
      <c r="F119" s="15">
        <f>_xlfn.RANK.AVG(AA119,$AA$3:$AA$359,1)</f>
        <v>117</v>
      </c>
      <c r="G119" s="8">
        <v>9.5367717742919904</v>
      </c>
      <c r="H119" s="8">
        <v>0.87565144719643495</v>
      </c>
      <c r="I119" s="8">
        <v>1.0604587129879199</v>
      </c>
      <c r="J119" s="8">
        <v>8.1742502968018105</v>
      </c>
      <c r="K119" s="8">
        <v>40.650285439317997</v>
      </c>
      <c r="L119" s="8">
        <v>4.1988496261808699</v>
      </c>
      <c r="M119" s="8">
        <v>2.2206268539358001</v>
      </c>
      <c r="N119" s="8">
        <v>32.247752271347998</v>
      </c>
      <c r="O119" s="7" t="s">
        <v>9</v>
      </c>
      <c r="P119" s="7" t="s">
        <v>57</v>
      </c>
      <c r="Q119" s="25" t="s">
        <v>0</v>
      </c>
      <c r="R119" s="9">
        <v>0.89140856858116924</v>
      </c>
      <c r="S119" s="6">
        <v>1.3707242500000001</v>
      </c>
      <c r="T119" s="10">
        <f>IFERROR(_xlfn.RANK.AVG(G119,G$3:G$359,0),"")</f>
        <v>7</v>
      </c>
      <c r="U119" s="10">
        <f>IFERROR(_xlfn.RANK.AVG(H119,H$3:H$359,0),"")</f>
        <v>247</v>
      </c>
      <c r="V119" s="10">
        <f>IFERROR(_xlfn.RANK.AVG(I119,I$3:I$359,0),"")</f>
        <v>251</v>
      </c>
      <c r="W119" s="10">
        <f>IFERROR(_xlfn.RANK.AVG(J119,J$3:J$359,0),"")</f>
        <v>194</v>
      </c>
      <c r="X119" s="10">
        <f>IFERROR(_xlfn.RANK.AVG(K119,K$3:K$359,0),"")</f>
        <v>45</v>
      </c>
      <c r="Y119" s="10">
        <f>IFERROR(_xlfn.RANK.AVG(L119,L$3:L$359,0),"")</f>
        <v>156</v>
      </c>
      <c r="Z119" s="10">
        <f>IFERROR(_xlfn.RANK.AVG(M119,M$3:M$359,0),"")</f>
        <v>122</v>
      </c>
      <c r="AA119" s="13">
        <f>SUMPRODUCT($T$1:$Z$1,T119:Z119)</f>
        <v>141.85</v>
      </c>
    </row>
    <row r="120" spans="1:27" ht="15" hidden="1">
      <c r="A120" s="7" t="s">
        <v>411</v>
      </c>
      <c r="B120" s="7" t="s">
        <v>412</v>
      </c>
      <c r="C120" s="16">
        <v>2.9687470079999998</v>
      </c>
      <c r="D120" s="7" t="s">
        <v>185</v>
      </c>
      <c r="E120" s="7" t="s">
        <v>101</v>
      </c>
      <c r="F120" s="15">
        <f>_xlfn.RANK.AVG(AA120,$AA$3:$AA$359,1)</f>
        <v>118</v>
      </c>
      <c r="G120" s="8">
        <v>5.2075471878051802</v>
      </c>
      <c r="H120" s="8">
        <v>3.3538232309220799</v>
      </c>
      <c r="I120" s="8">
        <v>3.4629006149085901</v>
      </c>
      <c r="J120" s="8">
        <v>15.5357857046526</v>
      </c>
      <c r="K120" s="8">
        <v>36.052447342707303</v>
      </c>
      <c r="L120" s="8">
        <v>0.60851444723548598</v>
      </c>
      <c r="M120" s="8">
        <v>-29.822108151417499</v>
      </c>
      <c r="N120" s="8">
        <v>-20.322496294088499</v>
      </c>
      <c r="O120" s="7" t="s">
        <v>9</v>
      </c>
      <c r="P120" s="7" t="s">
        <v>413</v>
      </c>
      <c r="Q120" s="25" t="s">
        <v>186</v>
      </c>
      <c r="R120" s="9">
        <v>0.63117223112056453</v>
      </c>
      <c r="S120" s="6">
        <v>15.346125000000001</v>
      </c>
      <c r="T120" s="10">
        <f>IFERROR(_xlfn.RANK.AVG(G120,G$3:G$359,0),"")</f>
        <v>96</v>
      </c>
      <c r="U120" s="10">
        <f>IFERROR(_xlfn.RANK.AVG(H120,H$3:H$359,0),"")</f>
        <v>143</v>
      </c>
      <c r="V120" s="10">
        <f>IFERROR(_xlfn.RANK.AVG(I120,I$3:I$359,0),"")</f>
        <v>197</v>
      </c>
      <c r="W120" s="10">
        <f>IFERROR(_xlfn.RANK.AVG(J120,J$3:J$359,0),"")</f>
        <v>105</v>
      </c>
      <c r="X120" s="10">
        <f>IFERROR(_xlfn.RANK.AVG(K120,K$3:K$359,0),"")</f>
        <v>60</v>
      </c>
      <c r="Y120" s="10">
        <f>IFERROR(_xlfn.RANK.AVG(L120,L$3:L$359,0),"")</f>
        <v>240</v>
      </c>
      <c r="Z120" s="10">
        <f>IFERROR(_xlfn.RANK.AVG(M120,M$3:M$359,0),"")</f>
        <v>320</v>
      </c>
      <c r="AA120" s="13">
        <f>SUMPRODUCT($T$1:$Z$1,T120:Z120)</f>
        <v>142.44999999999999</v>
      </c>
    </row>
    <row r="121" spans="1:27" ht="15" hidden="1">
      <c r="A121" s="7" t="s">
        <v>684</v>
      </c>
      <c r="B121" s="7" t="s">
        <v>685</v>
      </c>
      <c r="C121" s="16">
        <v>1.159579264</v>
      </c>
      <c r="D121" s="7" t="s">
        <v>185</v>
      </c>
      <c r="E121" s="7" t="s">
        <v>101</v>
      </c>
      <c r="F121" s="15">
        <f>_xlfn.RANK.AVG(AA121,$AA$3:$AA$359,1)</f>
        <v>119</v>
      </c>
      <c r="G121" s="8">
        <v>5.1027522087097203</v>
      </c>
      <c r="H121" s="8">
        <v>2.6799621669448799</v>
      </c>
      <c r="I121" s="8">
        <v>2.99630713761321</v>
      </c>
      <c r="J121" s="8">
        <v>12.824979958262301</v>
      </c>
      <c r="K121" s="8">
        <v>39.236090654455403</v>
      </c>
      <c r="L121" s="8">
        <v>3.1658975582012001</v>
      </c>
      <c r="M121" s="8">
        <v>0.60817808566466802</v>
      </c>
      <c r="N121" s="8">
        <v>-3.7613214837335498</v>
      </c>
      <c r="O121" s="7" t="s">
        <v>9</v>
      </c>
      <c r="P121" s="7" t="s">
        <v>191</v>
      </c>
      <c r="Q121" s="25" t="s">
        <v>186</v>
      </c>
      <c r="R121" s="9">
        <v>0.84294644491564952</v>
      </c>
      <c r="S121" s="6">
        <v>4.6872389999999999</v>
      </c>
      <c r="T121" s="10">
        <f>IFERROR(_xlfn.RANK.AVG(G121,G$3:G$359,0),"")</f>
        <v>102</v>
      </c>
      <c r="U121" s="10">
        <f>IFERROR(_xlfn.RANK.AVG(H121,H$3:H$359,0),"")</f>
        <v>163</v>
      </c>
      <c r="V121" s="10">
        <f>IFERROR(_xlfn.RANK.AVG(I121,I$3:I$359,0),"")</f>
        <v>215</v>
      </c>
      <c r="W121" s="10">
        <f>IFERROR(_xlfn.RANK.AVG(J121,J$3:J$359,0),"")</f>
        <v>127</v>
      </c>
      <c r="X121" s="10">
        <f>IFERROR(_xlfn.RANK.AVG(K121,K$3:K$359,0),"")</f>
        <v>51</v>
      </c>
      <c r="Y121" s="10">
        <f>IFERROR(_xlfn.RANK.AVG(L121,L$3:L$359,0),"")</f>
        <v>181</v>
      </c>
      <c r="Z121" s="10">
        <f>IFERROR(_xlfn.RANK.AVG(M121,M$3:M$359,0),"")</f>
        <v>135</v>
      </c>
      <c r="AA121" s="13">
        <f>SUMPRODUCT($T$1:$Z$1,T121:Z121)</f>
        <v>142.6</v>
      </c>
    </row>
    <row r="122" spans="1:27" ht="15" hidden="1">
      <c r="A122" s="7" t="s">
        <v>388</v>
      </c>
      <c r="B122" s="7" t="s">
        <v>389</v>
      </c>
      <c r="C122" s="16">
        <v>3.1137666560000001</v>
      </c>
      <c r="D122" s="7" t="s">
        <v>7</v>
      </c>
      <c r="E122" s="7" t="s">
        <v>35</v>
      </c>
      <c r="F122" s="15">
        <f>_xlfn.RANK.AVG(AA122,$AA$3:$AA$359,1)</f>
        <v>120</v>
      </c>
      <c r="G122" s="8">
        <v>6.3298406600952104</v>
      </c>
      <c r="H122" s="8">
        <v>3.72189975904424</v>
      </c>
      <c r="I122" s="8">
        <v>4.5781976833072902</v>
      </c>
      <c r="J122" s="8">
        <v>9.56381852053463</v>
      </c>
      <c r="K122" s="8">
        <v>8.7790386504603006</v>
      </c>
      <c r="L122" s="8">
        <v>0.72285674893146601</v>
      </c>
      <c r="M122" s="8">
        <v>-14.287159761703</v>
      </c>
      <c r="N122" s="8">
        <v>27.667300055034399</v>
      </c>
      <c r="O122" s="7" t="s">
        <v>9</v>
      </c>
      <c r="P122" s="7" t="s">
        <v>87</v>
      </c>
      <c r="Q122" s="25" t="s">
        <v>0</v>
      </c>
      <c r="R122" s="9">
        <v>0.76459609382045024</v>
      </c>
      <c r="S122" s="6">
        <v>17.651944</v>
      </c>
      <c r="T122" s="10">
        <f>IFERROR(_xlfn.RANK.AVG(G122,G$3:G$359,0),"")</f>
        <v>47</v>
      </c>
      <c r="U122" s="10">
        <f>IFERROR(_xlfn.RANK.AVG(H122,H$3:H$359,0),"")</f>
        <v>126</v>
      </c>
      <c r="V122" s="10">
        <f>IFERROR(_xlfn.RANK.AVG(I122,I$3:I$359,0),"")</f>
        <v>177</v>
      </c>
      <c r="W122" s="10">
        <f>IFERROR(_xlfn.RANK.AVG(J122,J$3:J$359,0),"")</f>
        <v>170</v>
      </c>
      <c r="X122" s="10">
        <f>IFERROR(_xlfn.RANK.AVG(K122,K$3:K$359,0),"")</f>
        <v>232</v>
      </c>
      <c r="Y122" s="10">
        <f>IFERROR(_xlfn.RANK.AVG(L122,L$3:L$359,0),"")</f>
        <v>237</v>
      </c>
      <c r="Z122" s="10">
        <f>IFERROR(_xlfn.RANK.AVG(M122,M$3:M$359,0),"")</f>
        <v>242</v>
      </c>
      <c r="AA122" s="13">
        <f>SUMPRODUCT($T$1:$Z$1,T122:Z122)</f>
        <v>142.69999999999999</v>
      </c>
    </row>
    <row r="123" spans="1:27" ht="15" hidden="1">
      <c r="A123" s="7" t="s">
        <v>221</v>
      </c>
      <c r="B123" s="7" t="s">
        <v>222</v>
      </c>
      <c r="C123" s="16">
        <v>6.2661596160000004</v>
      </c>
      <c r="D123" s="7" t="s">
        <v>7</v>
      </c>
      <c r="E123" s="7" t="s">
        <v>8</v>
      </c>
      <c r="F123" s="15">
        <f>_xlfn.RANK.AVG(AA123,$AA$3:$AA$359,1)</f>
        <v>121</v>
      </c>
      <c r="G123" s="8">
        <v>3.47826099395752</v>
      </c>
      <c r="H123" s="8">
        <v>1.7820809148338299</v>
      </c>
      <c r="I123" s="8">
        <v>10.006654113237101</v>
      </c>
      <c r="J123" s="8">
        <v>13.186427362510599</v>
      </c>
      <c r="K123" s="8">
        <v>25.850559958154498</v>
      </c>
      <c r="L123" s="8">
        <v>7.9058535267344103</v>
      </c>
      <c r="M123" s="8">
        <v>15.864707179570299</v>
      </c>
      <c r="N123" s="8">
        <v>83.9544942059389</v>
      </c>
      <c r="O123" s="7" t="s">
        <v>9</v>
      </c>
      <c r="P123" s="7" t="s">
        <v>223</v>
      </c>
      <c r="Q123" s="25" t="s">
        <v>0</v>
      </c>
      <c r="R123" s="9">
        <v>0.98109292794514324</v>
      </c>
      <c r="S123" s="6">
        <v>53.125779999999999</v>
      </c>
      <c r="T123" s="10">
        <f>IFERROR(_xlfn.RANK.AVG(G123,G$3:G$359,0),"")</f>
        <v>239.5</v>
      </c>
      <c r="U123" s="10">
        <f>IFERROR(_xlfn.RANK.AVG(H123,H$3:H$359,0),"")</f>
        <v>208</v>
      </c>
      <c r="V123" s="10">
        <f>IFERROR(_xlfn.RANK.AVG(I123,I$3:I$359,0),"")</f>
        <v>69</v>
      </c>
      <c r="W123" s="10">
        <f>IFERROR(_xlfn.RANK.AVG(J123,J$3:J$359,0),"")</f>
        <v>125</v>
      </c>
      <c r="X123" s="10">
        <f>IFERROR(_xlfn.RANK.AVG(K123,K$3:K$359,0),"")</f>
        <v>104</v>
      </c>
      <c r="Y123" s="10">
        <f>IFERROR(_xlfn.RANK.AVG(L123,L$3:L$359,0),"")</f>
        <v>88</v>
      </c>
      <c r="Z123" s="10">
        <f>IFERROR(_xlfn.RANK.AVG(M123,M$3:M$359,0),"")</f>
        <v>50</v>
      </c>
      <c r="AA123" s="13">
        <f>SUMPRODUCT($T$1:$Z$1,T123:Z123)</f>
        <v>142.85</v>
      </c>
    </row>
    <row r="124" spans="1:27" ht="15" hidden="1">
      <c r="A124" s="7" t="s">
        <v>868</v>
      </c>
      <c r="B124" s="7" t="s">
        <v>869</v>
      </c>
      <c r="C124" s="16">
        <v>0.46327305600000002</v>
      </c>
      <c r="D124" s="7" t="s">
        <v>7</v>
      </c>
      <c r="E124" s="7" t="s">
        <v>35</v>
      </c>
      <c r="F124" s="15">
        <f>_xlfn.RANK.AVG(AA124,$AA$3:$AA$359,1)</f>
        <v>122</v>
      </c>
      <c r="G124" s="8">
        <v>4.6428570747375497</v>
      </c>
      <c r="H124" s="8">
        <v>0.35842260214997701</v>
      </c>
      <c r="I124" s="8">
        <v>2.94117363472715</v>
      </c>
      <c r="J124" s="8">
        <v>24.716217147577101</v>
      </c>
      <c r="K124" s="8">
        <v>23.802823775815799</v>
      </c>
      <c r="L124" s="8">
        <v>8.1081098496609698</v>
      </c>
      <c r="M124" s="8">
        <v>-24.8440427867457</v>
      </c>
      <c r="N124" s="8">
        <v>5.6631191160253298</v>
      </c>
      <c r="O124" s="7" t="s">
        <v>9</v>
      </c>
      <c r="P124" s="7" t="s">
        <v>39</v>
      </c>
      <c r="Q124" s="25" t="s">
        <v>0</v>
      </c>
      <c r="R124" s="9">
        <v>0.67065864057444302</v>
      </c>
      <c r="S124" s="6">
        <v>2.2172087500000002</v>
      </c>
      <c r="T124" s="10">
        <f>IFERROR(_xlfn.RANK.AVG(G124,G$3:G$359,0),"")</f>
        <v>135</v>
      </c>
      <c r="U124" s="10">
        <f>IFERROR(_xlfn.RANK.AVG(H124,H$3:H$359,0),"")</f>
        <v>274</v>
      </c>
      <c r="V124" s="10">
        <f>IFERROR(_xlfn.RANK.AVG(I124,I$3:I$359,0),"")</f>
        <v>216</v>
      </c>
      <c r="W124" s="10">
        <f>IFERROR(_xlfn.RANK.AVG(J124,J$3:J$359,0),"")</f>
        <v>43</v>
      </c>
      <c r="X124" s="10">
        <f>IFERROR(_xlfn.RANK.AVG(K124,K$3:K$359,0),"")</f>
        <v>119</v>
      </c>
      <c r="Y124" s="10">
        <f>IFERROR(_xlfn.RANK.AVG(L124,L$3:L$359,0),"")</f>
        <v>86</v>
      </c>
      <c r="Z124" s="10">
        <f>IFERROR(_xlfn.RANK.AVG(M124,M$3:M$359,0),"")</f>
        <v>303</v>
      </c>
      <c r="AA124" s="13">
        <f>SUMPRODUCT($T$1:$Z$1,T124:Z124)</f>
        <v>144.35000000000002</v>
      </c>
    </row>
    <row r="125" spans="1:27" ht="15" hidden="1">
      <c r="A125" s="7" t="s">
        <v>971</v>
      </c>
      <c r="B125" s="7" t="s">
        <v>972</v>
      </c>
      <c r="C125" s="16">
        <v>0.116174448</v>
      </c>
      <c r="D125" s="7" t="s">
        <v>7</v>
      </c>
      <c r="E125" s="7" t="s">
        <v>8</v>
      </c>
      <c r="F125" s="15">
        <f>_xlfn.RANK.AVG(AA125,$AA$3:$AA$359,1)</f>
        <v>123</v>
      </c>
      <c r="G125" s="8">
        <v>2.3837902545928999</v>
      </c>
      <c r="H125" s="8">
        <v>-9.7849443951484893</v>
      </c>
      <c r="I125" s="8">
        <v>24.112426912011099</v>
      </c>
      <c r="J125" s="8">
        <v>69.5663281753164</v>
      </c>
      <c r="K125" s="8">
        <v>-22.687516027029599</v>
      </c>
      <c r="L125" s="8">
        <v>22.4817585420505</v>
      </c>
      <c r="M125" s="8">
        <v>-81.608062575401803</v>
      </c>
      <c r="N125" s="8">
        <v>-71.771475176118003</v>
      </c>
      <c r="O125" s="7" t="s">
        <v>9</v>
      </c>
      <c r="P125" s="7" t="s">
        <v>68</v>
      </c>
      <c r="Q125" s="25" t="s">
        <v>0</v>
      </c>
      <c r="R125" s="9">
        <v>0.18179848463532566</v>
      </c>
      <c r="S125" s="6">
        <v>5.2261974999999996</v>
      </c>
      <c r="T125" s="10">
        <f>IFERROR(_xlfn.RANK.AVG(G125,G$3:G$359,0),"")</f>
        <v>294</v>
      </c>
      <c r="U125" s="10">
        <f>IFERROR(_xlfn.RANK.AVG(H125,H$3:H$359,0),"")</f>
        <v>357</v>
      </c>
      <c r="V125" s="10">
        <f>IFERROR(_xlfn.RANK.AVG(I125,I$3:I$359,0),"")</f>
        <v>8</v>
      </c>
      <c r="W125" s="10">
        <f>IFERROR(_xlfn.RANK.AVG(J125,J$3:J$359,0),"")</f>
        <v>4</v>
      </c>
      <c r="X125" s="10">
        <f>IFERROR(_xlfn.RANK.AVG(K125,K$3:K$359,0),"")</f>
        <v>352</v>
      </c>
      <c r="Y125" s="10">
        <f>IFERROR(_xlfn.RANK.AVG(L125,L$3:L$359,0),"")</f>
        <v>9</v>
      </c>
      <c r="Z125" s="10">
        <f>IFERROR(_xlfn.RANK.AVG(M125,M$3:M$359,0),"")</f>
        <v>352</v>
      </c>
      <c r="AA125" s="13">
        <f>SUMPRODUCT($T$1:$Z$1,T125:Z125)</f>
        <v>144.70000000000002</v>
      </c>
    </row>
    <row r="126" spans="1:27" ht="15" hidden="1">
      <c r="A126" s="7" t="s">
        <v>202</v>
      </c>
      <c r="B126" s="7" t="s">
        <v>203</v>
      </c>
      <c r="C126" s="16">
        <v>7.0366970880000004</v>
      </c>
      <c r="D126" s="7" t="s">
        <v>7</v>
      </c>
      <c r="E126" s="7" t="s">
        <v>28</v>
      </c>
      <c r="F126" s="15">
        <f>_xlfn.RANK.AVG(AA126,$AA$3:$AA$359,1)</f>
        <v>124</v>
      </c>
      <c r="G126" s="8">
        <v>4.4272737503051802</v>
      </c>
      <c r="H126" s="8">
        <v>8.9781516115620601</v>
      </c>
      <c r="I126" s="8">
        <v>13.297051965085799</v>
      </c>
      <c r="J126" s="8">
        <v>3.0640049880201099</v>
      </c>
      <c r="K126" s="8">
        <v>22.603998275913099</v>
      </c>
      <c r="L126" s="8">
        <v>12.511740546098601</v>
      </c>
      <c r="M126" s="8">
        <v>-21.4088336046166</v>
      </c>
      <c r="N126" s="8">
        <v>-2.4353912858631301</v>
      </c>
      <c r="O126" s="7" t="s">
        <v>9</v>
      </c>
      <c r="P126" s="7" t="s">
        <v>22</v>
      </c>
      <c r="Q126" s="25" t="s">
        <v>0</v>
      </c>
      <c r="R126" s="9">
        <v>0.7413112070069261</v>
      </c>
      <c r="S126" s="6">
        <v>69.178576000000007</v>
      </c>
      <c r="T126" s="10">
        <f>IFERROR(_xlfn.RANK.AVG(G126,G$3:G$359,0),"")</f>
        <v>150</v>
      </c>
      <c r="U126" s="10">
        <f>IFERROR(_xlfn.RANK.AVG(H126,H$3:H$359,0),"")</f>
        <v>19</v>
      </c>
      <c r="V126" s="10">
        <f>IFERROR(_xlfn.RANK.AVG(I126,I$3:I$359,0),"")</f>
        <v>33</v>
      </c>
      <c r="W126" s="10">
        <f>IFERROR(_xlfn.RANK.AVG(J126,J$3:J$359,0),"")</f>
        <v>272</v>
      </c>
      <c r="X126" s="10">
        <f>IFERROR(_xlfn.RANK.AVG(K126,K$3:K$359,0),"")</f>
        <v>130</v>
      </c>
      <c r="Y126" s="10">
        <f>IFERROR(_xlfn.RANK.AVG(L126,L$3:L$359,0),"")</f>
        <v>43</v>
      </c>
      <c r="Z126" s="10">
        <f>IFERROR(_xlfn.RANK.AVG(M126,M$3:M$359,0),"")</f>
        <v>289</v>
      </c>
      <c r="AA126" s="13">
        <f>SUMPRODUCT($T$1:$Z$1,T126:Z126)</f>
        <v>145.29999999999998</v>
      </c>
    </row>
    <row r="127" spans="1:27" ht="15" hidden="1">
      <c r="A127" s="7" t="s">
        <v>126</v>
      </c>
      <c r="B127" s="7" t="s">
        <v>127</v>
      </c>
      <c r="C127" s="16">
        <v>10.341283839999999</v>
      </c>
      <c r="D127" s="7" t="s">
        <v>107</v>
      </c>
      <c r="E127" s="7" t="s">
        <v>28</v>
      </c>
      <c r="F127" s="15">
        <f>_xlfn.RANK.AVG(AA127,$AA$3:$AA$359,1)</f>
        <v>125</v>
      </c>
      <c r="G127" s="8">
        <v>10.197099685668899</v>
      </c>
      <c r="H127" s="8">
        <v>-5.191077751101</v>
      </c>
      <c r="I127" s="8">
        <v>-4.65593978790075</v>
      </c>
      <c r="J127" s="8">
        <v>24.8169569845107</v>
      </c>
      <c r="K127" s="8">
        <v>47.701501077140598</v>
      </c>
      <c r="L127" s="8">
        <v>-4.8390101982314198</v>
      </c>
      <c r="M127" s="8">
        <v>-38.080098048837399</v>
      </c>
      <c r="N127" s="8"/>
      <c r="O127" s="7" t="s">
        <v>43</v>
      </c>
      <c r="P127" s="7" t="s">
        <v>128</v>
      </c>
      <c r="Q127" s="25" t="s">
        <v>110</v>
      </c>
      <c r="R127" s="9">
        <v>0.53970562248514398</v>
      </c>
      <c r="S127" s="6">
        <v>9.8469379999999997</v>
      </c>
      <c r="T127" s="10">
        <f>IFERROR(_xlfn.RANK.AVG(G127,G$3:G$359,0),"")</f>
        <v>6</v>
      </c>
      <c r="U127" s="10">
        <f>IFERROR(_xlfn.RANK.AVG(H127,H$3:H$359,0),"")</f>
        <v>353</v>
      </c>
      <c r="V127" s="10">
        <f>IFERROR(_xlfn.RANK.AVG(I127,I$3:I$359,0),"")</f>
        <v>326</v>
      </c>
      <c r="W127" s="10">
        <f>IFERROR(_xlfn.RANK.AVG(J127,J$3:J$359,0),"")</f>
        <v>42</v>
      </c>
      <c r="X127" s="10">
        <f>IFERROR(_xlfn.RANK.AVG(K127,K$3:K$359,0),"")</f>
        <v>30</v>
      </c>
      <c r="Y127" s="10">
        <f>IFERROR(_xlfn.RANK.AVG(L127,L$3:L$359,0),"")</f>
        <v>323</v>
      </c>
      <c r="Z127" s="10">
        <f>IFERROR(_xlfn.RANK.AVG(M127,M$3:M$359,0),"")</f>
        <v>340</v>
      </c>
      <c r="AA127" s="13">
        <f>SUMPRODUCT($T$1:$Z$1,T127:Z127)</f>
        <v>146.1</v>
      </c>
    </row>
    <row r="128" spans="1:27" ht="15" hidden="1">
      <c r="A128" s="7" t="s">
        <v>483</v>
      </c>
      <c r="B128" s="7" t="s">
        <v>484</v>
      </c>
      <c r="C128" s="16">
        <v>2.2220272639999998</v>
      </c>
      <c r="D128" s="7" t="s">
        <v>7</v>
      </c>
      <c r="E128" s="7" t="s">
        <v>35</v>
      </c>
      <c r="F128" s="15">
        <f>_xlfn.RANK.AVG(AA128,$AA$3:$AA$359,1)</f>
        <v>126</v>
      </c>
      <c r="G128" s="8">
        <v>4.3290042877197301</v>
      </c>
      <c r="H128" s="8">
        <v>8.6657096316234E-2</v>
      </c>
      <c r="I128" s="8">
        <v>3.1250034591981901</v>
      </c>
      <c r="J128" s="8">
        <v>21.416256132942799</v>
      </c>
      <c r="K128" s="8">
        <v>24.757092483322801</v>
      </c>
      <c r="L128" s="8">
        <v>4.1478812607557103</v>
      </c>
      <c r="M128" s="8">
        <v>6.5987328264216503</v>
      </c>
      <c r="N128" s="8">
        <v>77.583922002421104</v>
      </c>
      <c r="O128" s="7" t="s">
        <v>9</v>
      </c>
      <c r="P128" s="7" t="s">
        <v>22</v>
      </c>
      <c r="Q128" s="25" t="s">
        <v>0</v>
      </c>
      <c r="R128" s="9">
        <v>0.96733673338739512</v>
      </c>
      <c r="S128" s="6">
        <v>12.626277</v>
      </c>
      <c r="T128" s="10">
        <f>IFERROR(_xlfn.RANK.AVG(G128,G$3:G$359,0),"")</f>
        <v>160</v>
      </c>
      <c r="U128" s="10">
        <f>IFERROR(_xlfn.RANK.AVG(H128,H$3:H$359,0),"")</f>
        <v>281</v>
      </c>
      <c r="V128" s="10">
        <f>IFERROR(_xlfn.RANK.AVG(I128,I$3:I$359,0),"")</f>
        <v>210</v>
      </c>
      <c r="W128" s="10">
        <f>IFERROR(_xlfn.RANK.AVG(J128,J$3:J$359,0),"")</f>
        <v>59</v>
      </c>
      <c r="X128" s="10">
        <f>IFERROR(_xlfn.RANK.AVG(K128,K$3:K$359,0),"")</f>
        <v>113</v>
      </c>
      <c r="Y128" s="10">
        <f>IFERROR(_xlfn.RANK.AVG(L128,L$3:L$359,0),"")</f>
        <v>159</v>
      </c>
      <c r="Z128" s="10">
        <f>IFERROR(_xlfn.RANK.AVG(M128,M$3:M$359,0),"")</f>
        <v>99</v>
      </c>
      <c r="AA128" s="13">
        <f>SUMPRODUCT($T$1:$Z$1,T128:Z128)</f>
        <v>147.85</v>
      </c>
    </row>
    <row r="129" spans="1:27" ht="15" hidden="1">
      <c r="A129" s="7" t="s">
        <v>901</v>
      </c>
      <c r="B129" s="7" t="s">
        <v>902</v>
      </c>
      <c r="C129" s="16">
        <v>0.35164678399999999</v>
      </c>
      <c r="D129" s="7" t="s">
        <v>621</v>
      </c>
      <c r="E129" s="7" t="s">
        <v>28</v>
      </c>
      <c r="F129" s="15">
        <f>_xlfn.RANK.AVG(AA129,$AA$3:$AA$359,1)</f>
        <v>127</v>
      </c>
      <c r="G129" s="8">
        <v>1.41141140460968</v>
      </c>
      <c r="H129" s="8">
        <v>1.55081806128719</v>
      </c>
      <c r="I129" s="8">
        <v>8.1780526418274508</v>
      </c>
      <c r="J129" s="8">
        <v>27.486561456775899</v>
      </c>
      <c r="K129" s="8">
        <v>51.2005105035349</v>
      </c>
      <c r="L129" s="8">
        <v>8.9364027644676103</v>
      </c>
      <c r="M129" s="8">
        <v>117.10905541080299</v>
      </c>
      <c r="N129" s="8">
        <v>136.24679110320599</v>
      </c>
      <c r="O129" s="7" t="s">
        <v>9</v>
      </c>
      <c r="P129" s="7" t="s">
        <v>104</v>
      </c>
      <c r="Q129" s="25" t="s">
        <v>622</v>
      </c>
      <c r="R129" s="9">
        <v>0.77121293084348175</v>
      </c>
      <c r="S129" s="6">
        <v>2.8284555</v>
      </c>
      <c r="T129" s="10">
        <f>IFERROR(_xlfn.RANK.AVG(G129,G$3:G$359,0),"")</f>
        <v>329</v>
      </c>
      <c r="U129" s="10">
        <f>IFERROR(_xlfn.RANK.AVG(H129,H$3:H$359,0),"")</f>
        <v>214</v>
      </c>
      <c r="V129" s="10">
        <f>IFERROR(_xlfn.RANK.AVG(I129,I$3:I$359,0),"")</f>
        <v>102</v>
      </c>
      <c r="W129" s="10">
        <f>IFERROR(_xlfn.RANK.AVG(J129,J$3:J$359,0),"")</f>
        <v>32</v>
      </c>
      <c r="X129" s="10">
        <f>IFERROR(_xlfn.RANK.AVG(K129,K$3:K$359,0),"")</f>
        <v>27</v>
      </c>
      <c r="Y129" s="10">
        <f>IFERROR(_xlfn.RANK.AVG(L129,L$3:L$359,0),"")</f>
        <v>73</v>
      </c>
      <c r="Z129" s="10">
        <f>IFERROR(_xlfn.RANK.AVG(M129,M$3:M$359,0),"")</f>
        <v>6</v>
      </c>
      <c r="AA129" s="13">
        <f>SUMPRODUCT($T$1:$Z$1,T129:Z129)</f>
        <v>148.20000000000002</v>
      </c>
    </row>
    <row r="130" spans="1:27" ht="15" hidden="1">
      <c r="A130" s="7" t="s">
        <v>788</v>
      </c>
      <c r="B130" s="7" t="s">
        <v>789</v>
      </c>
      <c r="C130" s="16">
        <v>0.75016512000000002</v>
      </c>
      <c r="D130" s="7" t="s">
        <v>122</v>
      </c>
      <c r="E130" s="7" t="s">
        <v>28</v>
      </c>
      <c r="F130" s="15">
        <f>_xlfn.RANK.AVG(AA130,$AA$3:$AA$359,1)</f>
        <v>128</v>
      </c>
      <c r="G130" s="8">
        <v>8.5012054443359393</v>
      </c>
      <c r="H130" s="8">
        <v>1.78448332786201</v>
      </c>
      <c r="I130" s="8">
        <v>-1.1901562145986999</v>
      </c>
      <c r="J130" s="8">
        <v>10.6162294788159</v>
      </c>
      <c r="K130" s="8">
        <v>16.387973999186801</v>
      </c>
      <c r="L130" s="8">
        <v>0.185146534828973</v>
      </c>
      <c r="M130" s="8">
        <v>13.485304390000501</v>
      </c>
      <c r="N130" s="8"/>
      <c r="O130" s="7" t="s">
        <v>123</v>
      </c>
      <c r="P130" s="7" t="s">
        <v>64</v>
      </c>
      <c r="Q130" s="25" t="s">
        <v>125</v>
      </c>
      <c r="R130" s="9">
        <v>0.97669955761363692</v>
      </c>
      <c r="S130" s="6">
        <v>1.350694125</v>
      </c>
      <c r="T130" s="10">
        <f>IFERROR(_xlfn.RANK.AVG(G130,G$3:G$359,0),"")</f>
        <v>18</v>
      </c>
      <c r="U130" s="10">
        <f>IFERROR(_xlfn.RANK.AVG(H130,H$3:H$359,0),"")</f>
        <v>207</v>
      </c>
      <c r="V130" s="10">
        <f>IFERROR(_xlfn.RANK.AVG(I130,I$3:I$359,0),"")</f>
        <v>285</v>
      </c>
      <c r="W130" s="10">
        <f>IFERROR(_xlfn.RANK.AVG(J130,J$3:J$359,0),"")</f>
        <v>155</v>
      </c>
      <c r="X130" s="10">
        <f>IFERROR(_xlfn.RANK.AVG(K130,K$3:K$359,0),"")</f>
        <v>180</v>
      </c>
      <c r="Y130" s="10">
        <f>IFERROR(_xlfn.RANK.AVG(L130,L$3:L$359,0),"")</f>
        <v>251</v>
      </c>
      <c r="Z130" s="10">
        <f>IFERROR(_xlfn.RANK.AVG(M130,M$3:M$359,0),"")</f>
        <v>58</v>
      </c>
      <c r="AA130" s="13">
        <f>SUMPRODUCT($T$1:$Z$1,T130:Z130)</f>
        <v>150.20000000000002</v>
      </c>
    </row>
    <row r="131" spans="1:27" ht="15" hidden="1">
      <c r="A131" s="7" t="s">
        <v>704</v>
      </c>
      <c r="B131" s="7" t="s">
        <v>705</v>
      </c>
      <c r="C131" s="16">
        <v>1.027076224</v>
      </c>
      <c r="D131" s="7" t="s">
        <v>134</v>
      </c>
      <c r="E131" s="7" t="s">
        <v>54</v>
      </c>
      <c r="F131" s="15">
        <f>_xlfn.RANK.AVG(AA131,$AA$3:$AA$359,1)</f>
        <v>129</v>
      </c>
      <c r="G131" s="8">
        <v>4.2972245216369602</v>
      </c>
      <c r="H131" s="8">
        <v>5.2635453297121799</v>
      </c>
      <c r="I131" s="8">
        <v>5.6296479767139704</v>
      </c>
      <c r="J131" s="8">
        <v>12.302975110220601</v>
      </c>
      <c r="K131" s="8">
        <v>20.8941987183821</v>
      </c>
      <c r="L131" s="8">
        <v>5.3497748876348403</v>
      </c>
      <c r="M131" s="8">
        <v>-14.0838199951161</v>
      </c>
      <c r="N131" s="8">
        <v>32.658918922392502</v>
      </c>
      <c r="O131" s="7" t="s">
        <v>9</v>
      </c>
      <c r="P131" s="7"/>
      <c r="Q131" s="25" t="s">
        <v>135</v>
      </c>
      <c r="R131" s="9">
        <v>0.8087461269844618</v>
      </c>
      <c r="S131" s="6">
        <v>3.1937652500000002</v>
      </c>
      <c r="T131" s="10">
        <f>IFERROR(_xlfn.RANK.AVG(G131,G$3:G$359,0),"")</f>
        <v>166</v>
      </c>
      <c r="U131" s="10">
        <f>IFERROR(_xlfn.RANK.AVG(H131,H$3:H$359,0),"")</f>
        <v>75</v>
      </c>
      <c r="V131" s="10">
        <f>IFERROR(_xlfn.RANK.AVG(I131,I$3:I$359,0),"")</f>
        <v>156</v>
      </c>
      <c r="W131" s="10">
        <f>IFERROR(_xlfn.RANK.AVG(J131,J$3:J$359,0),"")</f>
        <v>133</v>
      </c>
      <c r="X131" s="10">
        <f>IFERROR(_xlfn.RANK.AVG(K131,K$3:K$359,0),"")</f>
        <v>139</v>
      </c>
      <c r="Y131" s="10">
        <f>IFERROR(_xlfn.RANK.AVG(L131,L$3:L$359,0),"")</f>
        <v>130</v>
      </c>
      <c r="Z131" s="10">
        <f>IFERROR(_xlfn.RANK.AVG(M131,M$3:M$359,0),"")</f>
        <v>238</v>
      </c>
      <c r="AA131" s="13">
        <f>SUMPRODUCT($T$1:$Z$1,T131:Z131)</f>
        <v>151.15</v>
      </c>
    </row>
    <row r="132" spans="1:27" ht="15" hidden="1">
      <c r="A132" s="7" t="s">
        <v>725</v>
      </c>
      <c r="B132" s="7" t="s">
        <v>726</v>
      </c>
      <c r="C132" s="16">
        <v>0.94873779199999997</v>
      </c>
      <c r="D132" s="7" t="s">
        <v>78</v>
      </c>
      <c r="E132" s="7" t="s">
        <v>48</v>
      </c>
      <c r="F132" s="15">
        <f>_xlfn.RANK.AVG(AA132,$AA$3:$AA$359,1)</f>
        <v>130</v>
      </c>
      <c r="G132" s="8">
        <v>4.8913044929504403</v>
      </c>
      <c r="H132" s="8">
        <v>2.5349278372485098</v>
      </c>
      <c r="I132" s="8">
        <v>5.83764424141562</v>
      </c>
      <c r="J132" s="8">
        <v>7.5580692202472202</v>
      </c>
      <c r="K132" s="8">
        <v>7.3723597111557702</v>
      </c>
      <c r="L132" s="8">
        <v>6.6785324622732096</v>
      </c>
      <c r="M132" s="8">
        <v>28.647902284629001</v>
      </c>
      <c r="N132" s="8">
        <v>20.2295394471439</v>
      </c>
      <c r="O132" s="7" t="s">
        <v>9</v>
      </c>
      <c r="P132" s="7" t="s">
        <v>194</v>
      </c>
      <c r="Q132" s="25" t="s">
        <v>998</v>
      </c>
      <c r="R132" s="9">
        <v>0.99819172926296063</v>
      </c>
      <c r="S132" s="6">
        <v>1.7211492500000001</v>
      </c>
      <c r="T132" s="10">
        <f>IFERROR(_xlfn.RANK.AVG(G132,G$3:G$359,0),"")</f>
        <v>116</v>
      </c>
      <c r="U132" s="10">
        <f>IFERROR(_xlfn.RANK.AVG(H132,H$3:H$359,0),"")</f>
        <v>172</v>
      </c>
      <c r="V132" s="10">
        <f>IFERROR(_xlfn.RANK.AVG(I132,I$3:I$359,0),"")</f>
        <v>153</v>
      </c>
      <c r="W132" s="10">
        <f>IFERROR(_xlfn.RANK.AVG(J132,J$3:J$359,0),"")</f>
        <v>203</v>
      </c>
      <c r="X132" s="10">
        <f>IFERROR(_xlfn.RANK.AVG(K132,K$3:K$359,0),"")</f>
        <v>254</v>
      </c>
      <c r="Y132" s="10">
        <f>IFERROR(_xlfn.RANK.AVG(L132,L$3:L$359,0),"")</f>
        <v>112</v>
      </c>
      <c r="Z132" s="10">
        <f>IFERROR(_xlfn.RANK.AVG(M132,M$3:M$359,0),"")</f>
        <v>24</v>
      </c>
      <c r="AA132" s="13">
        <f>SUMPRODUCT($T$1:$Z$1,T132:Z132)</f>
        <v>151.89999999999998</v>
      </c>
    </row>
    <row r="133" spans="1:27" ht="15" hidden="1">
      <c r="A133" s="7" t="s">
        <v>698</v>
      </c>
      <c r="B133" s="7" t="s">
        <v>699</v>
      </c>
      <c r="C133" s="16">
        <v>1.051157696</v>
      </c>
      <c r="D133" s="7" t="s">
        <v>122</v>
      </c>
      <c r="E133" s="7" t="s">
        <v>13</v>
      </c>
      <c r="F133" s="15">
        <f>_xlfn.RANK.AVG(AA133,$AA$3:$AA$359,1)</f>
        <v>131</v>
      </c>
      <c r="G133" s="8">
        <v>8.7272729873657209</v>
      </c>
      <c r="H133" s="8">
        <v>-0.72206725527951299</v>
      </c>
      <c r="I133" s="8">
        <v>2.10769236189237</v>
      </c>
      <c r="J133" s="8">
        <v>10.944967819641599</v>
      </c>
      <c r="K133" s="8">
        <v>8.0318950810533103</v>
      </c>
      <c r="L133" s="8">
        <v>0.38214283176110098</v>
      </c>
      <c r="M133" s="8">
        <v>-19.344437091813699</v>
      </c>
      <c r="N133" s="8">
        <v>-13.913645487642601</v>
      </c>
      <c r="O133" s="7" t="s">
        <v>123</v>
      </c>
      <c r="P133" s="7" t="s">
        <v>493</v>
      </c>
      <c r="Q133" s="25" t="s">
        <v>125</v>
      </c>
      <c r="R133" s="9">
        <v>0.73614940480504887</v>
      </c>
      <c r="S133" s="6">
        <v>1.6496256250000001</v>
      </c>
      <c r="T133" s="10">
        <f>IFERROR(_xlfn.RANK.AVG(G133,G$3:G$359,0),"")</f>
        <v>13</v>
      </c>
      <c r="U133" s="10">
        <f>IFERROR(_xlfn.RANK.AVG(H133,H$3:H$359,0),"")</f>
        <v>305</v>
      </c>
      <c r="V133" s="10">
        <f>IFERROR(_xlfn.RANK.AVG(I133,I$3:I$359,0),"")</f>
        <v>229</v>
      </c>
      <c r="W133" s="10">
        <f>IFERROR(_xlfn.RANK.AVG(J133,J$3:J$359,0),"")</f>
        <v>151</v>
      </c>
      <c r="X133" s="10">
        <f>IFERROR(_xlfn.RANK.AVG(K133,K$3:K$359,0),"")</f>
        <v>244</v>
      </c>
      <c r="Y133" s="10">
        <f>IFERROR(_xlfn.RANK.AVG(L133,L$3:L$359,0),"")</f>
        <v>244</v>
      </c>
      <c r="Z133" s="10">
        <f>IFERROR(_xlfn.RANK.AVG(M133,M$3:M$359,0),"")</f>
        <v>273</v>
      </c>
      <c r="AA133" s="13">
        <f>SUMPRODUCT($T$1:$Z$1,T133:Z133)</f>
        <v>152.20000000000002</v>
      </c>
    </row>
    <row r="134" spans="1:27" ht="15" hidden="1">
      <c r="A134" s="7" t="s">
        <v>886</v>
      </c>
      <c r="B134" s="7" t="s">
        <v>887</v>
      </c>
      <c r="C134" s="16">
        <v>0.40075459200000002</v>
      </c>
      <c r="D134" s="7" t="s">
        <v>134</v>
      </c>
      <c r="E134" s="7" t="s">
        <v>35</v>
      </c>
      <c r="F134" s="15">
        <f>_xlfn.RANK.AVG(AA134,$AA$3:$AA$359,1)</f>
        <v>132</v>
      </c>
      <c r="G134" s="8">
        <v>4.7626113891601598</v>
      </c>
      <c r="H134" s="8">
        <v>2.5698037336289601</v>
      </c>
      <c r="I134" s="8">
        <v>4.2400266084638796</v>
      </c>
      <c r="J134" s="8">
        <v>9.89555237944524</v>
      </c>
      <c r="K134" s="8">
        <v>20.373719265218501</v>
      </c>
      <c r="L134" s="8">
        <v>3.1761529568447</v>
      </c>
      <c r="M134" s="8">
        <v>10.7065869902779</v>
      </c>
      <c r="N134" s="8">
        <v>59.7970091395851</v>
      </c>
      <c r="O134" s="7" t="s">
        <v>182</v>
      </c>
      <c r="P134" s="7"/>
      <c r="Q134" s="25" t="s">
        <v>135</v>
      </c>
      <c r="R134" s="9">
        <v>0.98514708625967762</v>
      </c>
      <c r="S134" s="6">
        <v>1.2536449999999999</v>
      </c>
      <c r="T134" s="10">
        <f>IFERROR(_xlfn.RANK.AVG(G134,G$3:G$359,0),"")</f>
        <v>125</v>
      </c>
      <c r="U134" s="10">
        <f>IFERROR(_xlfn.RANK.AVG(H134,H$3:H$359,0),"")</f>
        <v>169</v>
      </c>
      <c r="V134" s="10">
        <f>IFERROR(_xlfn.RANK.AVG(I134,I$3:I$359,0),"")</f>
        <v>184</v>
      </c>
      <c r="W134" s="10">
        <f>IFERROR(_xlfn.RANK.AVG(J134,J$3:J$359,0),"")</f>
        <v>162</v>
      </c>
      <c r="X134" s="10">
        <f>IFERROR(_xlfn.RANK.AVG(K134,K$3:K$359,0),"")</f>
        <v>147</v>
      </c>
      <c r="Y134" s="10">
        <f>IFERROR(_xlfn.RANK.AVG(L134,L$3:L$359,0),"")</f>
        <v>180</v>
      </c>
      <c r="Z134" s="10">
        <f>IFERROR(_xlfn.RANK.AVG(M134,M$3:M$359,0),"")</f>
        <v>72</v>
      </c>
      <c r="AA134" s="13">
        <f>SUMPRODUCT($T$1:$Z$1,T134:Z134)</f>
        <v>152.39999999999998</v>
      </c>
    </row>
    <row r="135" spans="1:27" ht="15" hidden="1">
      <c r="A135" s="7" t="s">
        <v>572</v>
      </c>
      <c r="B135" s="7" t="s">
        <v>573</v>
      </c>
      <c r="C135" s="16">
        <v>1.705886848</v>
      </c>
      <c r="D135" s="7" t="s">
        <v>134</v>
      </c>
      <c r="E135" s="7" t="s">
        <v>101</v>
      </c>
      <c r="F135" s="15">
        <f>_xlfn.RANK.AVG(AA135,$AA$3:$AA$359,1)</f>
        <v>133</v>
      </c>
      <c r="G135" s="8">
        <v>4</v>
      </c>
      <c r="H135" s="8">
        <v>5.9128609096143796</v>
      </c>
      <c r="I135" s="8">
        <v>6.5436563182619496</v>
      </c>
      <c r="J135" s="8">
        <v>12.421832568558001</v>
      </c>
      <c r="K135" s="8">
        <v>17.4690068374879</v>
      </c>
      <c r="L135" s="8">
        <v>4.9436659023394096</v>
      </c>
      <c r="M135" s="8">
        <v>-5.1458032662933597</v>
      </c>
      <c r="N135" s="8">
        <v>45.365849290205098</v>
      </c>
      <c r="O135" s="7" t="s">
        <v>9</v>
      </c>
      <c r="P135" s="7"/>
      <c r="Q135" s="25" t="s">
        <v>135</v>
      </c>
      <c r="R135" s="9">
        <v>0.85994698372877132</v>
      </c>
      <c r="S135" s="6">
        <v>4.5792770000000003</v>
      </c>
      <c r="T135" s="10">
        <f>IFERROR(_xlfn.RANK.AVG(G135,G$3:G$359,0),"")</f>
        <v>192</v>
      </c>
      <c r="U135" s="10">
        <f>IFERROR(_xlfn.RANK.AVG(H135,H$3:H$359,0),"")</f>
        <v>60</v>
      </c>
      <c r="V135" s="10">
        <f>IFERROR(_xlfn.RANK.AVG(I135,I$3:I$359,0),"")</f>
        <v>140</v>
      </c>
      <c r="W135" s="10">
        <f>IFERROR(_xlfn.RANK.AVG(J135,J$3:J$359,0),"")</f>
        <v>132</v>
      </c>
      <c r="X135" s="10">
        <f>IFERROR(_xlfn.RANK.AVG(K135,K$3:K$359,0),"")</f>
        <v>177</v>
      </c>
      <c r="Y135" s="10">
        <f>IFERROR(_xlfn.RANK.AVG(L135,L$3:L$359,0),"")</f>
        <v>141</v>
      </c>
      <c r="Z135" s="10">
        <f>IFERROR(_xlfn.RANK.AVG(M135,M$3:M$359,0),"")</f>
        <v>171</v>
      </c>
      <c r="AA135" s="13">
        <f>SUMPRODUCT($T$1:$Z$1,T135:Z135)</f>
        <v>153.05000000000001</v>
      </c>
    </row>
    <row r="136" spans="1:27" ht="15" hidden="1">
      <c r="A136" s="7" t="s">
        <v>197</v>
      </c>
      <c r="B136" s="7" t="s">
        <v>198</v>
      </c>
      <c r="C136" s="16">
        <v>7.1272253440000002</v>
      </c>
      <c r="D136" s="7" t="s">
        <v>7</v>
      </c>
      <c r="E136" s="7" t="s">
        <v>8</v>
      </c>
      <c r="F136" s="15">
        <f>_xlfn.RANK.AVG(AA136,$AA$3:$AA$359,1)</f>
        <v>134</v>
      </c>
      <c r="G136" s="8">
        <v>3.7455246448516899</v>
      </c>
      <c r="H136" s="8">
        <v>1.93712089302902</v>
      </c>
      <c r="I136" s="8">
        <v>7.7128518523631699</v>
      </c>
      <c r="J136" s="8">
        <v>10.407318599751401</v>
      </c>
      <c r="K136" s="8">
        <v>20.887177057513998</v>
      </c>
      <c r="L136" s="8">
        <v>8.0333255397439007</v>
      </c>
      <c r="M136" s="8">
        <v>19.317827051339702</v>
      </c>
      <c r="N136" s="8">
        <v>57.167126012351403</v>
      </c>
      <c r="O136" s="7" t="s">
        <v>9</v>
      </c>
      <c r="P136" s="7" t="s">
        <v>22</v>
      </c>
      <c r="Q136" s="25" t="s">
        <v>0</v>
      </c>
      <c r="R136" s="9">
        <v>0.98267931322235813</v>
      </c>
      <c r="S136" s="6">
        <v>35.898063999999998</v>
      </c>
      <c r="T136" s="10">
        <f>IFERROR(_xlfn.RANK.AVG(G136,G$3:G$359,0),"")</f>
        <v>219</v>
      </c>
      <c r="U136" s="10">
        <f>IFERROR(_xlfn.RANK.AVG(H136,H$3:H$359,0),"")</f>
        <v>197</v>
      </c>
      <c r="V136" s="10">
        <f>IFERROR(_xlfn.RANK.AVG(I136,I$3:I$359,0),"")</f>
        <v>106</v>
      </c>
      <c r="W136" s="10">
        <f>IFERROR(_xlfn.RANK.AVG(J136,J$3:J$359,0),"")</f>
        <v>158</v>
      </c>
      <c r="X136" s="10">
        <f>IFERROR(_xlfn.RANK.AVG(K136,K$3:K$359,0),"")</f>
        <v>140</v>
      </c>
      <c r="Y136" s="10">
        <f>IFERROR(_xlfn.RANK.AVG(L136,L$3:L$359,0),"")</f>
        <v>87</v>
      </c>
      <c r="Z136" s="10">
        <f>IFERROR(_xlfn.RANK.AVG(M136,M$3:M$359,0),"")</f>
        <v>39</v>
      </c>
      <c r="AA136" s="13">
        <f>SUMPRODUCT($T$1:$Z$1,T136:Z136)</f>
        <v>154.85</v>
      </c>
    </row>
    <row r="137" spans="1:27" ht="15" hidden="1">
      <c r="A137" s="7" t="s">
        <v>819</v>
      </c>
      <c r="B137" s="7" t="s">
        <v>820</v>
      </c>
      <c r="C137" s="16">
        <v>0.67529536000000001</v>
      </c>
      <c r="D137" s="7" t="s">
        <v>134</v>
      </c>
      <c r="E137" s="7" t="s">
        <v>101</v>
      </c>
      <c r="F137" s="15">
        <f>_xlfn.RANK.AVG(AA137,$AA$3:$AA$359,1)</f>
        <v>135</v>
      </c>
      <c r="G137" s="8">
        <v>4.9321265220642099</v>
      </c>
      <c r="H137" s="8">
        <v>3.3563071539801701</v>
      </c>
      <c r="I137" s="8">
        <v>1.9784738638358901</v>
      </c>
      <c r="J137" s="8">
        <v>11.500072436184601</v>
      </c>
      <c r="K137" s="8">
        <v>18.661953276988498</v>
      </c>
      <c r="L137" s="8">
        <v>3.3699542465564001</v>
      </c>
      <c r="M137" s="8">
        <v>10.836968269236401</v>
      </c>
      <c r="N137" s="8">
        <v>48.3931593765695</v>
      </c>
      <c r="O137" s="7" t="s">
        <v>182</v>
      </c>
      <c r="P137" s="7"/>
      <c r="Q137" s="25" t="s">
        <v>135</v>
      </c>
      <c r="R137" s="9">
        <v>0.97879910561484162</v>
      </c>
      <c r="S137" s="6">
        <v>1.1572134999999999</v>
      </c>
      <c r="T137" s="10">
        <f>IFERROR(_xlfn.RANK.AVG(G137,G$3:G$359,0),"")</f>
        <v>112</v>
      </c>
      <c r="U137" s="10">
        <f>IFERROR(_xlfn.RANK.AVG(H137,H$3:H$359,0),"")</f>
        <v>142</v>
      </c>
      <c r="V137" s="10">
        <f>IFERROR(_xlfn.RANK.AVG(I137,I$3:I$359,0),"")</f>
        <v>232</v>
      </c>
      <c r="W137" s="10">
        <f>IFERROR(_xlfn.RANK.AVG(J137,J$3:J$359,0),"")</f>
        <v>145</v>
      </c>
      <c r="X137" s="10">
        <f>IFERROR(_xlfn.RANK.AVG(K137,K$3:K$359,0),"")</f>
        <v>161</v>
      </c>
      <c r="Y137" s="10">
        <f>IFERROR(_xlfn.RANK.AVG(L137,L$3:L$359,0),"")</f>
        <v>178</v>
      </c>
      <c r="Z137" s="10">
        <f>IFERROR(_xlfn.RANK.AVG(M137,M$3:M$359,0),"")</f>
        <v>70</v>
      </c>
      <c r="AA137" s="13">
        <f>SUMPRODUCT($T$1:$Z$1,T137:Z137)</f>
        <v>155.4</v>
      </c>
    </row>
    <row r="138" spans="1:27" ht="15" hidden="1">
      <c r="A138" s="7" t="s">
        <v>91</v>
      </c>
      <c r="B138" s="7" t="s">
        <v>92</v>
      </c>
      <c r="C138" s="16">
        <v>14.296881151999999</v>
      </c>
      <c r="D138" s="7" t="s">
        <v>7</v>
      </c>
      <c r="E138" s="7" t="s">
        <v>8</v>
      </c>
      <c r="F138" s="15">
        <f>_xlfn.RANK.AVG(AA138,$AA$3:$AA$359,1)</f>
        <v>136</v>
      </c>
      <c r="G138" s="8">
        <v>4.8907003402709996</v>
      </c>
      <c r="H138" s="8">
        <v>1.31381527585819</v>
      </c>
      <c r="I138" s="8">
        <v>5.1421881219362797</v>
      </c>
      <c r="J138" s="8">
        <v>8.1229771163091193</v>
      </c>
      <c r="K138" s="8">
        <v>19.840584996507001</v>
      </c>
      <c r="L138" s="8">
        <v>5.8431363573261397</v>
      </c>
      <c r="M138" s="8">
        <v>4.2693407736346298</v>
      </c>
      <c r="N138" s="8">
        <v>59.321774176478201</v>
      </c>
      <c r="O138" s="7" t="s">
        <v>9</v>
      </c>
      <c r="P138" s="7" t="s">
        <v>93</v>
      </c>
      <c r="Q138" s="25" t="s">
        <v>0</v>
      </c>
      <c r="R138" s="9">
        <v>0.93878260073454611</v>
      </c>
      <c r="S138" s="6">
        <v>134.034176</v>
      </c>
      <c r="T138" s="10">
        <f>IFERROR(_xlfn.RANK.AVG(G138,G$3:G$359,0),"")</f>
        <v>117</v>
      </c>
      <c r="U138" s="10">
        <f>IFERROR(_xlfn.RANK.AVG(H138,H$3:H$359,0),"")</f>
        <v>222</v>
      </c>
      <c r="V138" s="10">
        <f>IFERROR(_xlfn.RANK.AVG(I138,I$3:I$359,0),"")</f>
        <v>167</v>
      </c>
      <c r="W138" s="10">
        <f>IFERROR(_xlfn.RANK.AVG(J138,J$3:J$359,0),"")</f>
        <v>196</v>
      </c>
      <c r="X138" s="10">
        <f>IFERROR(_xlfn.RANK.AVG(K138,K$3:K$359,0),"")</f>
        <v>152</v>
      </c>
      <c r="Y138" s="10">
        <f>IFERROR(_xlfn.RANK.AVG(L138,L$3:L$359,0),"")</f>
        <v>124</v>
      </c>
      <c r="Z138" s="10">
        <f>IFERROR(_xlfn.RANK.AVG(M138,M$3:M$359,0),"")</f>
        <v>109</v>
      </c>
      <c r="AA138" s="13">
        <f>SUMPRODUCT($T$1:$Z$1,T138:Z138)</f>
        <v>156.19999999999996</v>
      </c>
    </row>
    <row r="139" spans="1:27" ht="15" hidden="1">
      <c r="A139" s="7" t="s">
        <v>641</v>
      </c>
      <c r="B139" s="7" t="s">
        <v>642</v>
      </c>
      <c r="C139" s="16">
        <v>1.3457425919999999</v>
      </c>
      <c r="D139" s="7" t="s">
        <v>42</v>
      </c>
      <c r="E139" s="7" t="s">
        <v>48</v>
      </c>
      <c r="F139" s="15">
        <f>_xlfn.RANK.AVG(AA139,$AA$3:$AA$359,1)</f>
        <v>137</v>
      </c>
      <c r="G139" s="8">
        <v>1.87793433666229</v>
      </c>
      <c r="H139" s="8">
        <v>-1.12322584253657</v>
      </c>
      <c r="I139" s="8">
        <v>8.8506936976074897</v>
      </c>
      <c r="J139" s="8">
        <v>21.753312558042602</v>
      </c>
      <c r="K139" s="8">
        <v>23.626039467225599</v>
      </c>
      <c r="L139" s="8">
        <v>8.8328252016294204</v>
      </c>
      <c r="M139" s="8">
        <v>32.414318675682601</v>
      </c>
      <c r="N139" s="8">
        <v>121.369760364352</v>
      </c>
      <c r="O139" s="7" t="s">
        <v>108</v>
      </c>
      <c r="P139" s="7" t="s">
        <v>79</v>
      </c>
      <c r="Q139" s="25" t="s">
        <v>45</v>
      </c>
      <c r="R139" s="9">
        <v>0.96869608320964051</v>
      </c>
      <c r="S139" s="6">
        <v>4.1062890000000003</v>
      </c>
      <c r="T139" s="10">
        <f>IFERROR(_xlfn.RANK.AVG(G139,G$3:G$359,0),"")</f>
        <v>320</v>
      </c>
      <c r="U139" s="10">
        <f>IFERROR(_xlfn.RANK.AVG(H139,H$3:H$359,0),"")</f>
        <v>312</v>
      </c>
      <c r="V139" s="10">
        <f>IFERROR(_xlfn.RANK.AVG(I139,I$3:I$359,0),"")</f>
        <v>90</v>
      </c>
      <c r="W139" s="10">
        <f>IFERROR(_xlfn.RANK.AVG(J139,J$3:J$359,0),"")</f>
        <v>56</v>
      </c>
      <c r="X139" s="10">
        <f>IFERROR(_xlfn.RANK.AVG(K139,K$3:K$359,0),"")</f>
        <v>121</v>
      </c>
      <c r="Y139" s="10">
        <f>IFERROR(_xlfn.RANK.AVG(L139,L$3:L$359,0),"")</f>
        <v>76</v>
      </c>
      <c r="Z139" s="10">
        <f>IFERROR(_xlfn.RANK.AVG(M139,M$3:M$359,0),"")</f>
        <v>23</v>
      </c>
      <c r="AA139" s="13">
        <f>SUMPRODUCT($T$1:$Z$1,T139:Z139)</f>
        <v>159.10000000000002</v>
      </c>
    </row>
    <row r="140" spans="1:27" ht="15" hidden="1">
      <c r="A140" s="7" t="s">
        <v>798</v>
      </c>
      <c r="B140" s="7" t="s">
        <v>799</v>
      </c>
      <c r="C140" s="16">
        <v>0.73361984000000002</v>
      </c>
      <c r="D140" s="7" t="s">
        <v>78</v>
      </c>
      <c r="E140" s="7" t="s">
        <v>35</v>
      </c>
      <c r="F140" s="15">
        <f>_xlfn.RANK.AVG(AA140,$AA$3:$AA$359,1)</f>
        <v>138</v>
      </c>
      <c r="G140" s="8">
        <v>5.7758617401123002</v>
      </c>
      <c r="H140" s="8">
        <v>1.4204135159465701</v>
      </c>
      <c r="I140" s="8">
        <v>3.2490577146902599</v>
      </c>
      <c r="J140" s="8">
        <v>7.1170784911131602</v>
      </c>
      <c r="K140" s="8">
        <v>12.9288950862412</v>
      </c>
      <c r="L140" s="8">
        <v>3.04392347424591</v>
      </c>
      <c r="M140" s="8">
        <v>6.9463948761349998</v>
      </c>
      <c r="N140" s="8">
        <v>26.693638740550099</v>
      </c>
      <c r="O140" s="7" t="s">
        <v>43</v>
      </c>
      <c r="P140" s="7" t="s">
        <v>68</v>
      </c>
      <c r="Q140" s="25" t="s">
        <v>998</v>
      </c>
      <c r="R140" s="9">
        <v>0.99164144145012822</v>
      </c>
      <c r="S140" s="6">
        <v>1.3697192499999999</v>
      </c>
      <c r="T140" s="10">
        <f>IFERROR(_xlfn.RANK.AVG(G140,G$3:G$359,0),"")</f>
        <v>67</v>
      </c>
      <c r="U140" s="10">
        <f>IFERROR(_xlfn.RANK.AVG(H140,H$3:H$359,0),"")</f>
        <v>216</v>
      </c>
      <c r="V140" s="10">
        <f>IFERROR(_xlfn.RANK.AVG(I140,I$3:I$359,0),"")</f>
        <v>207</v>
      </c>
      <c r="W140" s="10">
        <f>IFERROR(_xlfn.RANK.AVG(J140,J$3:J$359,0),"")</f>
        <v>211</v>
      </c>
      <c r="X140" s="10">
        <f>IFERROR(_xlfn.RANK.AVG(K140,K$3:K$359,0),"")</f>
        <v>202</v>
      </c>
      <c r="Y140" s="10">
        <f>IFERROR(_xlfn.RANK.AVG(L140,L$3:L$359,0),"")</f>
        <v>183</v>
      </c>
      <c r="Z140" s="10">
        <f>IFERROR(_xlfn.RANK.AVG(M140,M$3:M$359,0),"")</f>
        <v>94</v>
      </c>
      <c r="AA140" s="13">
        <f>SUMPRODUCT($T$1:$Z$1,T140:Z140)</f>
        <v>159.35</v>
      </c>
    </row>
    <row r="141" spans="1:27" ht="15" hidden="1">
      <c r="A141" s="7" t="s">
        <v>548</v>
      </c>
      <c r="B141" s="7" t="s">
        <v>549</v>
      </c>
      <c r="C141" s="16">
        <v>1.7846321919999999</v>
      </c>
      <c r="D141" s="7" t="s">
        <v>185</v>
      </c>
      <c r="E141" s="7" t="s">
        <v>28</v>
      </c>
      <c r="F141" s="15">
        <f>_xlfn.RANK.AVG(AA141,$AA$3:$AA$359,1)</f>
        <v>139</v>
      </c>
      <c r="G141" s="8">
        <v>6.1637120246887198</v>
      </c>
      <c r="H141" s="8">
        <v>0.70172393514431597</v>
      </c>
      <c r="I141" s="8">
        <v>1.06784909703155</v>
      </c>
      <c r="J141" s="8">
        <v>9.0956260030743401</v>
      </c>
      <c r="K141" s="8">
        <v>19.8114514549994</v>
      </c>
      <c r="L141" s="8">
        <v>1.6117767402766201</v>
      </c>
      <c r="M141" s="8">
        <v>2.4256378437705699</v>
      </c>
      <c r="N141" s="8">
        <v>34.5497411908893</v>
      </c>
      <c r="O141" s="7" t="s">
        <v>9</v>
      </c>
      <c r="P141" s="7" t="s">
        <v>459</v>
      </c>
      <c r="Q141" s="25" t="s">
        <v>186</v>
      </c>
      <c r="R141" s="9">
        <v>0.92926356058539183</v>
      </c>
      <c r="S141" s="6">
        <v>3.4866597499999998</v>
      </c>
      <c r="T141" s="10">
        <f>IFERROR(_xlfn.RANK.AVG(G141,G$3:G$359,0),"")</f>
        <v>51</v>
      </c>
      <c r="U141" s="10">
        <f>IFERROR(_xlfn.RANK.AVG(H141,H$3:H$359,0),"")</f>
        <v>253.5</v>
      </c>
      <c r="V141" s="10">
        <f>IFERROR(_xlfn.RANK.AVG(I141,I$3:I$359,0),"")</f>
        <v>250</v>
      </c>
      <c r="W141" s="10">
        <f>IFERROR(_xlfn.RANK.AVG(J141,J$3:J$359,0),"")</f>
        <v>178</v>
      </c>
      <c r="X141" s="10">
        <f>IFERROR(_xlfn.RANK.AVG(K141,K$3:K$359,0),"")</f>
        <v>153</v>
      </c>
      <c r="Y141" s="10">
        <f>IFERROR(_xlfn.RANK.AVG(L141,L$3:L$359,0),"")</f>
        <v>215</v>
      </c>
      <c r="Z141" s="10">
        <f>IFERROR(_xlfn.RANK.AVG(M141,M$3:M$359,0),"")</f>
        <v>120</v>
      </c>
      <c r="AA141" s="13">
        <f>SUMPRODUCT($T$1:$Z$1,T141:Z141)</f>
        <v>159.375</v>
      </c>
    </row>
    <row r="142" spans="1:27" ht="15" hidden="1">
      <c r="A142" s="7" t="s">
        <v>949</v>
      </c>
      <c r="B142" s="7" t="s">
        <v>950</v>
      </c>
      <c r="C142" s="16">
        <v>0.2007708</v>
      </c>
      <c r="D142" s="7" t="s">
        <v>621</v>
      </c>
      <c r="E142" s="7" t="s">
        <v>13</v>
      </c>
      <c r="F142" s="15">
        <f>_xlfn.RANK.AVG(AA142,$AA$3:$AA$359,1)</f>
        <v>140</v>
      </c>
      <c r="G142" s="8">
        <v>0</v>
      </c>
      <c r="H142" s="8">
        <v>-1.50851801275411</v>
      </c>
      <c r="I142" s="8">
        <v>11.9402561302485</v>
      </c>
      <c r="J142" s="8">
        <v>41.027529154118596</v>
      </c>
      <c r="K142" s="8">
        <v>29.721977262985099</v>
      </c>
      <c r="L142" s="8">
        <v>11.270790364973299</v>
      </c>
      <c r="M142" s="8">
        <v>-56.764817710953203</v>
      </c>
      <c r="N142" s="8">
        <v>106.203667915851</v>
      </c>
      <c r="O142" s="7" t="s">
        <v>9</v>
      </c>
      <c r="P142" s="7" t="s">
        <v>951</v>
      </c>
      <c r="Q142" s="25" t="s">
        <v>622</v>
      </c>
      <c r="R142" s="9">
        <v>0.46458447939820868</v>
      </c>
      <c r="S142" s="6">
        <v>6.9603785</v>
      </c>
      <c r="T142" s="10">
        <f>IFERROR(_xlfn.RANK.AVG(G142,G$3:G$359,0),"")</f>
        <v>351.5</v>
      </c>
      <c r="U142" s="10">
        <f>IFERROR(_xlfn.RANK.AVG(H142,H$3:H$359,0),"")</f>
        <v>320</v>
      </c>
      <c r="V142" s="10">
        <f>IFERROR(_xlfn.RANK.AVG(I142,I$3:I$359,0),"")</f>
        <v>41</v>
      </c>
      <c r="W142" s="10">
        <f>IFERROR(_xlfn.RANK.AVG(J142,J$3:J$359,0),"")</f>
        <v>16</v>
      </c>
      <c r="X142" s="10">
        <f>IFERROR(_xlfn.RANK.AVG(K142,K$3:K$359,0),"")</f>
        <v>84</v>
      </c>
      <c r="Y142" s="10">
        <f>IFERROR(_xlfn.RANK.AVG(L142,L$3:L$359,0),"")</f>
        <v>53</v>
      </c>
      <c r="Z142" s="10">
        <f>IFERROR(_xlfn.RANK.AVG(M142,M$3:M$359,0),"")</f>
        <v>349</v>
      </c>
      <c r="AA142" s="13">
        <f>SUMPRODUCT($T$1:$Z$1,T142:Z142)</f>
        <v>159.99999999999997</v>
      </c>
    </row>
    <row r="143" spans="1:27" ht="15" hidden="1">
      <c r="A143" s="7" t="s">
        <v>189</v>
      </c>
      <c r="B143" s="7" t="s">
        <v>190</v>
      </c>
      <c r="C143" s="16">
        <v>7.2086261760000001</v>
      </c>
      <c r="D143" s="7" t="s">
        <v>7</v>
      </c>
      <c r="E143" s="7" t="s">
        <v>54</v>
      </c>
      <c r="F143" s="15">
        <f>_xlfn.RANK.AVG(AA143,$AA$3:$AA$359,1)</f>
        <v>141</v>
      </c>
      <c r="G143" s="8">
        <v>5.4498710632324201</v>
      </c>
      <c r="H143" s="8">
        <v>3.65042044002886</v>
      </c>
      <c r="I143" s="8">
        <v>9.2531533725451993</v>
      </c>
      <c r="J143" s="8">
        <v>1.02136829272594</v>
      </c>
      <c r="K143" s="8">
        <v>7.8710270076316</v>
      </c>
      <c r="L143" s="8">
        <v>5.5665226627802804</v>
      </c>
      <c r="M143" s="8">
        <v>-37.502182618201701</v>
      </c>
      <c r="N143" s="8">
        <v>-32.0049267646516</v>
      </c>
      <c r="O143" s="7" t="s">
        <v>9</v>
      </c>
      <c r="P143" s="7" t="s">
        <v>191</v>
      </c>
      <c r="Q143" s="25" t="s">
        <v>0</v>
      </c>
      <c r="R143" s="9">
        <v>0.56788323395443652</v>
      </c>
      <c r="S143" s="6">
        <v>100.10917600000001</v>
      </c>
      <c r="T143" s="10">
        <f>IFERROR(_xlfn.RANK.AVG(G143,G$3:G$359,0),"")</f>
        <v>84</v>
      </c>
      <c r="U143" s="10">
        <f>IFERROR(_xlfn.RANK.AVG(H143,H$3:H$359,0),"")</f>
        <v>129</v>
      </c>
      <c r="V143" s="10">
        <f>IFERROR(_xlfn.RANK.AVG(I143,I$3:I$359,0),"")</f>
        <v>83</v>
      </c>
      <c r="W143" s="10">
        <f>IFERROR(_xlfn.RANK.AVG(J143,J$3:J$359,0),"")</f>
        <v>293</v>
      </c>
      <c r="X143" s="10">
        <f>IFERROR(_xlfn.RANK.AVG(K143,K$3:K$359,0),"")</f>
        <v>245</v>
      </c>
      <c r="Y143" s="10">
        <f>IFERROR(_xlfn.RANK.AVG(L143,L$3:L$359,0),"")</f>
        <v>127</v>
      </c>
      <c r="Z143" s="10">
        <f>IFERROR(_xlfn.RANK.AVG(M143,M$3:M$359,0),"")</f>
        <v>339</v>
      </c>
      <c r="AA143" s="13">
        <f>SUMPRODUCT($T$1:$Z$1,T143:Z143)</f>
        <v>161.19999999999999</v>
      </c>
    </row>
    <row r="144" spans="1:27" ht="15" hidden="1">
      <c r="A144" s="7" t="s">
        <v>398</v>
      </c>
      <c r="B144" s="7" t="s">
        <v>399</v>
      </c>
      <c r="C144" s="16">
        <v>3.0686338559999999</v>
      </c>
      <c r="D144" s="7" t="s">
        <v>7</v>
      </c>
      <c r="E144" s="7" t="s">
        <v>13</v>
      </c>
      <c r="F144" s="15">
        <f>_xlfn.RANK.AVG(AA144,$AA$3:$AA$359,1)</f>
        <v>142</v>
      </c>
      <c r="G144" s="8">
        <v>3.8530466556549099</v>
      </c>
      <c r="H144" s="8">
        <v>4.2016788763989101</v>
      </c>
      <c r="I144" s="8">
        <v>9.4117652558675502</v>
      </c>
      <c r="J144" s="8">
        <v>8.9227092444852794</v>
      </c>
      <c r="K144" s="8">
        <v>-4.4814846225343397</v>
      </c>
      <c r="L144" s="8">
        <v>5.08474545830562</v>
      </c>
      <c r="M144" s="8">
        <v>3.77398798017086</v>
      </c>
      <c r="N144" s="8">
        <v>59.656655405396201</v>
      </c>
      <c r="O144" s="7" t="s">
        <v>9</v>
      </c>
      <c r="P144" s="7" t="s">
        <v>22</v>
      </c>
      <c r="Q144" s="25" t="s">
        <v>0</v>
      </c>
      <c r="R144" s="9">
        <v>0.92384105280592188</v>
      </c>
      <c r="S144" s="6">
        <v>15.262378</v>
      </c>
      <c r="T144" s="10">
        <f>IFERROR(_xlfn.RANK.AVG(G144,G$3:G$359,0),"")</f>
        <v>209</v>
      </c>
      <c r="U144" s="10">
        <f>IFERROR(_xlfn.RANK.AVG(H144,H$3:H$359,0),"")</f>
        <v>106</v>
      </c>
      <c r="V144" s="10">
        <f>IFERROR(_xlfn.RANK.AVG(I144,I$3:I$359,0),"")</f>
        <v>80</v>
      </c>
      <c r="W144" s="10">
        <f>IFERROR(_xlfn.RANK.AVG(J144,J$3:J$359,0),"")</f>
        <v>182</v>
      </c>
      <c r="X144" s="10">
        <f>IFERROR(_xlfn.RANK.AVG(K144,K$3:K$359,0),"")</f>
        <v>328</v>
      </c>
      <c r="Y144" s="10">
        <f>IFERROR(_xlfn.RANK.AVG(L144,L$3:L$359,0),"")</f>
        <v>138</v>
      </c>
      <c r="Z144" s="10">
        <f>IFERROR(_xlfn.RANK.AVG(M144,M$3:M$359,0),"")</f>
        <v>112</v>
      </c>
      <c r="AA144" s="13">
        <f>SUMPRODUCT($T$1:$Z$1,T144:Z144)</f>
        <v>162.4</v>
      </c>
    </row>
    <row r="145" spans="1:27" ht="15" hidden="1">
      <c r="A145" s="7" t="s">
        <v>166</v>
      </c>
      <c r="B145" s="7" t="s">
        <v>167</v>
      </c>
      <c r="C145" s="16">
        <v>8.3819704319999992</v>
      </c>
      <c r="D145" s="7" t="s">
        <v>134</v>
      </c>
      <c r="E145" s="7" t="s">
        <v>54</v>
      </c>
      <c r="F145" s="15">
        <f>_xlfn.RANK.AVG(AA145,$AA$3:$AA$359,1)</f>
        <v>143</v>
      </c>
      <c r="G145" s="8">
        <v>3.39336490631104</v>
      </c>
      <c r="H145" s="8">
        <v>1.32359656447454</v>
      </c>
      <c r="I145" s="8">
        <v>7.5432654544639499</v>
      </c>
      <c r="J145" s="8">
        <v>15.617687102662501</v>
      </c>
      <c r="K145" s="8">
        <v>18.567239158149601</v>
      </c>
      <c r="L145" s="8">
        <v>4.8780419997159097</v>
      </c>
      <c r="M145" s="8">
        <v>-12.032494185798299</v>
      </c>
      <c r="N145" s="8">
        <v>36.162897198421199</v>
      </c>
      <c r="O145" s="7" t="s">
        <v>9</v>
      </c>
      <c r="P145" s="7"/>
      <c r="Q145" s="25" t="s">
        <v>135</v>
      </c>
      <c r="R145" s="9">
        <v>0.80168644676016754</v>
      </c>
      <c r="S145" s="6">
        <v>22.753299999999999</v>
      </c>
      <c r="T145" s="10">
        <f>IFERROR(_xlfn.RANK.AVG(G145,G$3:G$359,0),"")</f>
        <v>244</v>
      </c>
      <c r="U145" s="10">
        <f>IFERROR(_xlfn.RANK.AVG(H145,H$3:H$359,0),"")</f>
        <v>221</v>
      </c>
      <c r="V145" s="10">
        <f>IFERROR(_xlfn.RANK.AVG(I145,I$3:I$359,0),"")</f>
        <v>108</v>
      </c>
      <c r="W145" s="10">
        <f>IFERROR(_xlfn.RANK.AVG(J145,J$3:J$359,0),"")</f>
        <v>103</v>
      </c>
      <c r="X145" s="10">
        <f>IFERROR(_xlfn.RANK.AVG(K145,K$3:K$359,0),"")</f>
        <v>163</v>
      </c>
      <c r="Y145" s="10">
        <f>IFERROR(_xlfn.RANK.AVG(L145,L$3:L$359,0),"")</f>
        <v>144</v>
      </c>
      <c r="Z145" s="10">
        <f>IFERROR(_xlfn.RANK.AVG(M145,M$3:M$359,0),"")</f>
        <v>213</v>
      </c>
      <c r="AA145" s="13">
        <f>SUMPRODUCT($T$1:$Z$1,T145:Z145)</f>
        <v>163</v>
      </c>
    </row>
    <row r="146" spans="1:27" ht="15" hidden="1">
      <c r="A146" s="7" t="s">
        <v>364</v>
      </c>
      <c r="B146" s="7" t="s">
        <v>365</v>
      </c>
      <c r="C146" s="16">
        <v>3.4486433280000002</v>
      </c>
      <c r="D146" s="7" t="s">
        <v>7</v>
      </c>
      <c r="E146" s="7" t="s">
        <v>8</v>
      </c>
      <c r="F146" s="15">
        <f>_xlfn.RANK.AVG(AA146,$AA$3:$AA$359,1)</f>
        <v>144</v>
      </c>
      <c r="G146" s="8">
        <v>3.1220254898071298</v>
      </c>
      <c r="H146" s="8">
        <v>5.1020393365662802</v>
      </c>
      <c r="I146" s="8">
        <v>2.99999760646446</v>
      </c>
      <c r="J146" s="8">
        <v>22.997623280330501</v>
      </c>
      <c r="K146" s="8">
        <v>20.071824631823802</v>
      </c>
      <c r="L146" s="8">
        <v>5.0179894013648001</v>
      </c>
      <c r="M146" s="8">
        <v>35.568547332739001</v>
      </c>
      <c r="N146" s="8">
        <v>29.284836519804401</v>
      </c>
      <c r="O146" s="7" t="s">
        <v>9</v>
      </c>
      <c r="P146" s="7" t="s">
        <v>14</v>
      </c>
      <c r="Q146" s="25" t="s">
        <v>0</v>
      </c>
      <c r="R146" s="9">
        <v>0.97603119801482729</v>
      </c>
      <c r="S146" s="6">
        <v>20.481449999999999</v>
      </c>
      <c r="T146" s="10">
        <f>IFERROR(_xlfn.RANK.AVG(G146,G$3:G$359,0),"")</f>
        <v>257</v>
      </c>
      <c r="U146" s="10">
        <f>IFERROR(_xlfn.RANK.AVG(H146,H$3:H$359,0),"")</f>
        <v>80</v>
      </c>
      <c r="V146" s="10">
        <f>IFERROR(_xlfn.RANK.AVG(I146,I$3:I$359,0),"")</f>
        <v>214</v>
      </c>
      <c r="W146" s="10">
        <f>IFERROR(_xlfn.RANK.AVG(J146,J$3:J$359,0),"")</f>
        <v>52</v>
      </c>
      <c r="X146" s="10">
        <f>IFERROR(_xlfn.RANK.AVG(K146,K$3:K$359,0),"")</f>
        <v>151</v>
      </c>
      <c r="Y146" s="10">
        <f>IFERROR(_xlfn.RANK.AVG(L146,L$3:L$359,0),"")</f>
        <v>140</v>
      </c>
      <c r="Z146" s="10">
        <f>IFERROR(_xlfn.RANK.AVG(M146,M$3:M$359,0),"")</f>
        <v>20</v>
      </c>
      <c r="AA146" s="13">
        <f>SUMPRODUCT($T$1:$Z$1,T146:Z146)</f>
        <v>163.15</v>
      </c>
    </row>
    <row r="147" spans="1:27" ht="15" hidden="1">
      <c r="A147" s="7" t="s">
        <v>661</v>
      </c>
      <c r="B147" s="7" t="s">
        <v>662</v>
      </c>
      <c r="C147" s="16">
        <v>1.2221207039999999</v>
      </c>
      <c r="D147" s="7" t="s">
        <v>7</v>
      </c>
      <c r="E147" s="7" t="s">
        <v>28</v>
      </c>
      <c r="F147" s="15">
        <f>_xlfn.RANK.AVG(AA147,$AA$3:$AA$359,1)</f>
        <v>145</v>
      </c>
      <c r="G147" s="8">
        <v>5.4147863388061497</v>
      </c>
      <c r="H147" s="8">
        <v>5.4538791645757199</v>
      </c>
      <c r="I147" s="8">
        <v>6.9016647508252502</v>
      </c>
      <c r="J147" s="8">
        <v>2.3102261274861</v>
      </c>
      <c r="K147" s="8">
        <v>-2.2054558975507099</v>
      </c>
      <c r="L147" s="8">
        <v>4.6114688024538202</v>
      </c>
      <c r="M147" s="8">
        <v>-4.9825250982918003</v>
      </c>
      <c r="N147" s="8">
        <v>42.450738582923897</v>
      </c>
      <c r="O147" s="7" t="s">
        <v>9</v>
      </c>
      <c r="P147" s="7" t="s">
        <v>93</v>
      </c>
      <c r="Q147" s="25" t="s">
        <v>0</v>
      </c>
      <c r="R147" s="9">
        <v>0.87515191580781992</v>
      </c>
      <c r="S147" s="6">
        <v>4.6306615000000004</v>
      </c>
      <c r="T147" s="10">
        <f>IFERROR(_xlfn.RANK.AVG(G147,G$3:G$359,0),"")</f>
        <v>88</v>
      </c>
      <c r="U147" s="10">
        <f>IFERROR(_xlfn.RANK.AVG(H147,H$3:H$359,0),"")</f>
        <v>70</v>
      </c>
      <c r="V147" s="10">
        <f>IFERROR(_xlfn.RANK.AVG(I147,I$3:I$359,0),"")</f>
        <v>126</v>
      </c>
      <c r="W147" s="10">
        <f>IFERROR(_xlfn.RANK.AVG(J147,J$3:J$359,0),"")</f>
        <v>280</v>
      </c>
      <c r="X147" s="10">
        <f>IFERROR(_xlfn.RANK.AVG(K147,K$3:K$359,0),"")</f>
        <v>317</v>
      </c>
      <c r="Y147" s="10">
        <f>IFERROR(_xlfn.RANK.AVG(L147,L$3:L$359,0),"")</f>
        <v>150</v>
      </c>
      <c r="Z147" s="10">
        <f>IFERROR(_xlfn.RANK.AVG(M147,M$3:M$359,0),"")</f>
        <v>169</v>
      </c>
      <c r="AA147" s="13">
        <f>SUMPRODUCT($T$1:$Z$1,T147:Z147)</f>
        <v>163.19999999999999</v>
      </c>
    </row>
    <row r="148" spans="1:27" ht="15" hidden="1">
      <c r="A148" s="7" t="s">
        <v>366</v>
      </c>
      <c r="B148" s="7" t="s">
        <v>367</v>
      </c>
      <c r="C148" s="16">
        <v>3.2879362560000001</v>
      </c>
      <c r="D148" s="7" t="s">
        <v>134</v>
      </c>
      <c r="E148" s="7" t="s">
        <v>101</v>
      </c>
      <c r="F148" s="15">
        <f>_xlfn.RANK.AVG(AA148,$AA$3:$AA$359,1)</f>
        <v>146</v>
      </c>
      <c r="G148" s="8">
        <v>4.0548629760742196</v>
      </c>
      <c r="H148" s="8">
        <v>7.0362673246955598</v>
      </c>
      <c r="I148" s="8">
        <v>6.8491117519257099</v>
      </c>
      <c r="J148" s="8">
        <v>7.4747880467765304</v>
      </c>
      <c r="K148" s="8">
        <v>20.453773829761701</v>
      </c>
      <c r="L148" s="8">
        <v>5.5942391817339798</v>
      </c>
      <c r="M148" s="8">
        <v>-3.2712019546128501</v>
      </c>
      <c r="N148" s="8">
        <v>31.028814963058199</v>
      </c>
      <c r="O148" s="7" t="s">
        <v>9</v>
      </c>
      <c r="P148" s="7"/>
      <c r="Q148" s="25" t="s">
        <v>135</v>
      </c>
      <c r="R148" s="9">
        <v>0.88401014008237988</v>
      </c>
      <c r="S148" s="6">
        <v>8.5640450000000001</v>
      </c>
      <c r="T148" s="10">
        <f>IFERROR(_xlfn.RANK.AVG(G148,G$3:G$359,0),"")</f>
        <v>188</v>
      </c>
      <c r="U148" s="10">
        <f>IFERROR(_xlfn.RANK.AVG(H148,H$3:H$359,0),"")</f>
        <v>41</v>
      </c>
      <c r="V148" s="10">
        <f>IFERROR(_xlfn.RANK.AVG(I148,I$3:I$359,0),"")</f>
        <v>129</v>
      </c>
      <c r="W148" s="10">
        <f>IFERROR(_xlfn.RANK.AVG(J148,J$3:J$359,0),"")</f>
        <v>205</v>
      </c>
      <c r="X148" s="10">
        <f>IFERROR(_xlfn.RANK.AVG(K148,K$3:K$359,0),"")</f>
        <v>145</v>
      </c>
      <c r="Y148" s="10">
        <f>IFERROR(_xlfn.RANK.AVG(L148,L$3:L$359,0),"")</f>
        <v>126</v>
      </c>
      <c r="Z148" s="10">
        <f>IFERROR(_xlfn.RANK.AVG(M148,M$3:M$359,0),"")</f>
        <v>157</v>
      </c>
      <c r="AA148" s="13">
        <f>SUMPRODUCT($T$1:$Z$1,T148:Z148)</f>
        <v>163.35</v>
      </c>
    </row>
    <row r="149" spans="1:27" ht="15" hidden="1">
      <c r="A149" s="7" t="s">
        <v>218</v>
      </c>
      <c r="B149" s="7" t="s">
        <v>219</v>
      </c>
      <c r="C149" s="16">
        <v>6.2971110399999999</v>
      </c>
      <c r="D149" s="7" t="s">
        <v>7</v>
      </c>
      <c r="E149" s="7" t="s">
        <v>35</v>
      </c>
      <c r="F149" s="15">
        <f>_xlfn.RANK.AVG(AA149,$AA$3:$AA$359,1)</f>
        <v>147</v>
      </c>
      <c r="G149" s="8">
        <v>4.4001374244689897</v>
      </c>
      <c r="H149" s="8">
        <v>1.35888285463757</v>
      </c>
      <c r="I149" s="8">
        <v>8.7070250514845107</v>
      </c>
      <c r="J149" s="8">
        <v>4.8248378334279298</v>
      </c>
      <c r="K149" s="8">
        <v>12.0830709751611</v>
      </c>
      <c r="L149" s="8">
        <v>6.9182897855239096</v>
      </c>
      <c r="M149" s="8">
        <v>-5.8625949750632103</v>
      </c>
      <c r="N149" s="8">
        <v>27.775264884924599</v>
      </c>
      <c r="O149" s="7" t="s">
        <v>9</v>
      </c>
      <c r="P149" s="7" t="s">
        <v>220</v>
      </c>
      <c r="Q149" s="25" t="s">
        <v>0</v>
      </c>
      <c r="R149" s="9">
        <v>0.85008764216491184</v>
      </c>
      <c r="S149" s="6">
        <v>43.351844</v>
      </c>
      <c r="T149" s="10">
        <f>IFERROR(_xlfn.RANK.AVG(G149,G$3:G$359,0),"")</f>
        <v>152</v>
      </c>
      <c r="U149" s="10">
        <f>IFERROR(_xlfn.RANK.AVG(H149,H$3:H$359,0),"")</f>
        <v>218</v>
      </c>
      <c r="V149" s="10">
        <f>IFERROR(_xlfn.RANK.AVG(I149,I$3:I$359,0),"")</f>
        <v>93</v>
      </c>
      <c r="W149" s="10">
        <f>IFERROR(_xlfn.RANK.AVG(J149,J$3:J$359,0),"")</f>
        <v>238</v>
      </c>
      <c r="X149" s="10">
        <f>IFERROR(_xlfn.RANK.AVG(K149,K$3:K$359,0),"")</f>
        <v>211</v>
      </c>
      <c r="Y149" s="10">
        <f>IFERROR(_xlfn.RANK.AVG(L149,L$3:L$359,0),"")</f>
        <v>107</v>
      </c>
      <c r="Z149" s="10">
        <f>IFERROR(_xlfn.RANK.AVG(M149,M$3:M$359,0),"")</f>
        <v>180</v>
      </c>
      <c r="AA149" s="13">
        <f>SUMPRODUCT($T$1:$Z$1,T149:Z149)</f>
        <v>164.15</v>
      </c>
    </row>
    <row r="150" spans="1:27" ht="15" hidden="1">
      <c r="A150" s="7" t="s">
        <v>631</v>
      </c>
      <c r="B150" s="7" t="s">
        <v>632</v>
      </c>
      <c r="C150" s="16">
        <v>1.3751947520000001</v>
      </c>
      <c r="D150" s="7" t="s">
        <v>78</v>
      </c>
      <c r="E150" s="7" t="s">
        <v>101</v>
      </c>
      <c r="F150" s="15">
        <f>_xlfn.RANK.AVG(AA150,$AA$3:$AA$359,1)</f>
        <v>148</v>
      </c>
      <c r="G150" s="8">
        <v>4.93485355377197</v>
      </c>
      <c r="H150" s="8">
        <v>1.58586280390081</v>
      </c>
      <c r="I150" s="8">
        <v>1.55003992770322</v>
      </c>
      <c r="J150" s="8">
        <v>13.2564701421013</v>
      </c>
      <c r="K150" s="8">
        <v>23.174163387403901</v>
      </c>
      <c r="L150" s="8">
        <v>4.85036905201581</v>
      </c>
      <c r="M150" s="8">
        <v>-26.063049716993401</v>
      </c>
      <c r="N150" s="8">
        <v>-1.16727044116546</v>
      </c>
      <c r="O150" s="7" t="s">
        <v>43</v>
      </c>
      <c r="P150" s="7" t="s">
        <v>413</v>
      </c>
      <c r="Q150" s="25" t="s">
        <v>998</v>
      </c>
      <c r="R150" s="9">
        <v>0.69578654281395536</v>
      </c>
      <c r="S150" s="6">
        <v>1.723805875</v>
      </c>
      <c r="T150" s="10">
        <f>IFERROR(_xlfn.RANK.AVG(G150,G$3:G$359,0),"")</f>
        <v>111</v>
      </c>
      <c r="U150" s="10">
        <f>IFERROR(_xlfn.RANK.AVG(H150,H$3:H$359,0),"")</f>
        <v>213</v>
      </c>
      <c r="V150" s="10">
        <f>IFERROR(_xlfn.RANK.AVG(I150,I$3:I$359,0),"")</f>
        <v>243</v>
      </c>
      <c r="W150" s="10">
        <f>IFERROR(_xlfn.RANK.AVG(J150,J$3:J$359,0),"")</f>
        <v>123</v>
      </c>
      <c r="X150" s="10">
        <f>IFERROR(_xlfn.RANK.AVG(K150,K$3:K$359,0),"")</f>
        <v>126</v>
      </c>
      <c r="Y150" s="10">
        <f>IFERROR(_xlfn.RANK.AVG(L150,L$3:L$359,0),"")</f>
        <v>145</v>
      </c>
      <c r="Z150" s="10">
        <f>IFERROR(_xlfn.RANK.AVG(M150,M$3:M$359,0),"")</f>
        <v>308</v>
      </c>
      <c r="AA150" s="13">
        <f>SUMPRODUCT($T$1:$Z$1,T150:Z150)</f>
        <v>164.4</v>
      </c>
    </row>
    <row r="151" spans="1:27" ht="15" hidden="1">
      <c r="A151" s="26" t="s">
        <v>635</v>
      </c>
      <c r="B151" s="26" t="s">
        <v>636</v>
      </c>
      <c r="C151" s="27">
        <v>1.3543159039999999</v>
      </c>
      <c r="D151" s="26" t="s">
        <v>7</v>
      </c>
      <c r="E151" s="26" t="s">
        <v>48</v>
      </c>
      <c r="F151" s="28">
        <f>_xlfn.RANK.AVG(AA151,$AA$3:$AA$359,1)</f>
        <v>149</v>
      </c>
      <c r="G151" s="29">
        <v>3.2854208946228001</v>
      </c>
      <c r="H151" s="8">
        <v>7.4264650505720997</v>
      </c>
      <c r="I151" s="8">
        <v>9.6023986518922708</v>
      </c>
      <c r="J151" s="8">
        <v>6.8254972156481601</v>
      </c>
      <c r="K151" s="8">
        <v>23.679002035900201</v>
      </c>
      <c r="L151" s="8">
        <v>8.7862943014729993</v>
      </c>
      <c r="M151" s="8">
        <v>0.53562536372702096</v>
      </c>
      <c r="N151" s="8">
        <v>106.470721781161</v>
      </c>
      <c r="O151" s="26" t="s">
        <v>9</v>
      </c>
      <c r="P151" s="26" t="s">
        <v>29</v>
      </c>
      <c r="Q151" s="30" t="s">
        <v>0</v>
      </c>
      <c r="R151" s="31">
        <v>0.86706227453526485</v>
      </c>
      <c r="S151" s="32">
        <v>6.0498194999999999</v>
      </c>
      <c r="T151" s="33">
        <f>IFERROR(_xlfn.RANK.AVG(G151,G$3:G$359,0),"")</f>
        <v>249</v>
      </c>
      <c r="U151" s="33">
        <f>IFERROR(_xlfn.RANK.AVG(H151,H$3:H$359,0),"")</f>
        <v>36</v>
      </c>
      <c r="V151" s="33">
        <f>IFERROR(_xlfn.RANK.AVG(I151,I$3:I$359,0),"")</f>
        <v>75</v>
      </c>
      <c r="W151" s="33">
        <f>IFERROR(_xlfn.RANK.AVG(J151,J$3:J$359,0),"")</f>
        <v>215</v>
      </c>
      <c r="X151" s="33">
        <f>IFERROR(_xlfn.RANK.AVG(K151,K$3:K$359,0),"")</f>
        <v>120</v>
      </c>
      <c r="Y151" s="33">
        <f>IFERROR(_xlfn.RANK.AVG(L151,L$3:L$359,0),"")</f>
        <v>78</v>
      </c>
      <c r="Z151" s="33">
        <f>IFERROR(_xlfn.RANK.AVG(M151,M$3:M$359,0),"")</f>
        <v>137</v>
      </c>
      <c r="AA151" s="34">
        <f>SUMPRODUCT($T$1:$Z$1,T151:Z151)</f>
        <v>165.75</v>
      </c>
    </row>
    <row r="152" spans="1:27" ht="15" hidden="1">
      <c r="A152" s="7" t="s">
        <v>842</v>
      </c>
      <c r="B152" s="7" t="s">
        <v>843</v>
      </c>
      <c r="C152" s="16">
        <v>0.56515391999999998</v>
      </c>
      <c r="D152" s="7" t="s">
        <v>7</v>
      </c>
      <c r="E152" s="7" t="s">
        <v>28</v>
      </c>
      <c r="F152" s="15">
        <f>_xlfn.RANK.AVG(AA152,$AA$3:$AA$359,1)</f>
        <v>150</v>
      </c>
      <c r="G152" s="8">
        <v>3.78122878074646</v>
      </c>
      <c r="H152" s="8">
        <v>5.0354611272213798</v>
      </c>
      <c r="I152" s="8">
        <v>0.13522959983272001</v>
      </c>
      <c r="J152" s="8">
        <v>31.005196370993101</v>
      </c>
      <c r="K152" s="8">
        <v>47.5546754514912</v>
      </c>
      <c r="L152" s="8">
        <v>5.8796381710777101</v>
      </c>
      <c r="M152" s="8">
        <v>-33.837464395281302</v>
      </c>
      <c r="N152" s="8">
        <v>-2.2360342057172899</v>
      </c>
      <c r="O152" s="7" t="s">
        <v>9</v>
      </c>
      <c r="P152" s="7" t="s">
        <v>22</v>
      </c>
      <c r="Q152" s="25" t="s">
        <v>0</v>
      </c>
      <c r="R152" s="9">
        <v>0.6248945123569617</v>
      </c>
      <c r="S152" s="6">
        <v>3.3962642500000002</v>
      </c>
      <c r="T152" s="10">
        <f>IFERROR(_xlfn.RANK.AVG(G152,G$3:G$359,0),"")</f>
        <v>216</v>
      </c>
      <c r="U152" s="10">
        <f>IFERROR(_xlfn.RANK.AVG(H152,H$3:H$359,0),"")</f>
        <v>84</v>
      </c>
      <c r="V152" s="10">
        <f>IFERROR(_xlfn.RANK.AVG(I152,I$3:I$359,0),"")</f>
        <v>263</v>
      </c>
      <c r="W152" s="10">
        <f>IFERROR(_xlfn.RANK.AVG(J152,J$3:J$359,0),"")</f>
        <v>27</v>
      </c>
      <c r="X152" s="10">
        <f>IFERROR(_xlfn.RANK.AVG(K152,K$3:K$359,0),"")</f>
        <v>31</v>
      </c>
      <c r="Y152" s="10">
        <f>IFERROR(_xlfn.RANK.AVG(L152,L$3:L$359,0),"")</f>
        <v>123</v>
      </c>
      <c r="Z152" s="10">
        <f>IFERROR(_xlfn.RANK.AVG(M152,M$3:M$359,0),"")</f>
        <v>334</v>
      </c>
      <c r="AA152" s="13">
        <f>SUMPRODUCT($T$1:$Z$1,T152:Z152)</f>
        <v>165.9</v>
      </c>
    </row>
    <row r="153" spans="1:27" ht="15" hidden="1">
      <c r="A153" s="26" t="s">
        <v>96</v>
      </c>
      <c r="B153" s="26" t="s">
        <v>97</v>
      </c>
      <c r="C153" s="27">
        <v>12.123802624</v>
      </c>
      <c r="D153" s="26" t="s">
        <v>7</v>
      </c>
      <c r="E153" s="26" t="s">
        <v>48</v>
      </c>
      <c r="F153" s="28">
        <f>_xlfn.RANK.AVG(AA153,$AA$3:$AA$359,1)</f>
        <v>151</v>
      </c>
      <c r="G153" s="29">
        <v>3.45075511932373</v>
      </c>
      <c r="H153" s="8">
        <v>6.2372730119094602</v>
      </c>
      <c r="I153" s="8">
        <v>11.6372347507277</v>
      </c>
      <c r="J153" s="8">
        <v>5.5408194817831102</v>
      </c>
      <c r="K153" s="8">
        <v>18.3104719659529</v>
      </c>
      <c r="L153" s="8">
        <v>9.6328187629364699</v>
      </c>
      <c r="M153" s="8">
        <v>-12.1815324206667</v>
      </c>
      <c r="N153" s="8">
        <v>36.763813177398802</v>
      </c>
      <c r="O153" s="26" t="s">
        <v>9</v>
      </c>
      <c r="P153" s="26" t="s">
        <v>98</v>
      </c>
      <c r="Q153" s="30" t="s">
        <v>0</v>
      </c>
      <c r="R153" s="31">
        <v>0.81424389350704973</v>
      </c>
      <c r="S153" s="32">
        <v>60.887687999999997</v>
      </c>
      <c r="T153" s="33">
        <f>IFERROR(_xlfn.RANK.AVG(G153,G$3:G$359,0),"")</f>
        <v>241</v>
      </c>
      <c r="U153" s="33">
        <f>IFERROR(_xlfn.RANK.AVG(H153,H$3:H$359,0),"")</f>
        <v>52</v>
      </c>
      <c r="V153" s="33">
        <f>IFERROR(_xlfn.RANK.AVG(I153,I$3:I$359,0),"")</f>
        <v>44</v>
      </c>
      <c r="W153" s="33">
        <f>IFERROR(_xlfn.RANK.AVG(J153,J$3:J$359,0),"")</f>
        <v>231</v>
      </c>
      <c r="X153" s="33">
        <f>IFERROR(_xlfn.RANK.AVG(K153,K$3:K$359,0),"")</f>
        <v>170</v>
      </c>
      <c r="Y153" s="33">
        <f>IFERROR(_xlfn.RANK.AVG(L153,L$3:L$359,0),"")</f>
        <v>65</v>
      </c>
      <c r="Z153" s="33">
        <f>IFERROR(_xlfn.RANK.AVG(M153,M$3:M$359,0),"")</f>
        <v>215</v>
      </c>
      <c r="AA153" s="34">
        <f>SUMPRODUCT($T$1:$Z$1,T153:Z153)</f>
        <v>166.14999999999998</v>
      </c>
    </row>
    <row r="154" spans="1:27" ht="15" hidden="1">
      <c r="A154" s="7" t="s">
        <v>829</v>
      </c>
      <c r="B154" s="7" t="s">
        <v>830</v>
      </c>
      <c r="C154" s="16">
        <v>0.63801344000000004</v>
      </c>
      <c r="D154" s="7" t="s">
        <v>7</v>
      </c>
      <c r="E154" s="7" t="s">
        <v>35</v>
      </c>
      <c r="F154" s="15">
        <f>_xlfn.RANK.AVG(AA154,$AA$3:$AA$359,1)</f>
        <v>152</v>
      </c>
      <c r="G154" s="8">
        <v>5.8997049331665004</v>
      </c>
      <c r="H154" s="8">
        <v>6.3529444675819402</v>
      </c>
      <c r="I154" s="8">
        <v>6.9400638269836197</v>
      </c>
      <c r="J154" s="8">
        <v>-3.0817721609410502</v>
      </c>
      <c r="K154" s="8">
        <v>4.4099494365529299</v>
      </c>
      <c r="L154" s="8">
        <v>3.8284837973586701</v>
      </c>
      <c r="M154" s="8">
        <v>-5.3008815354817704</v>
      </c>
      <c r="N154" s="8">
        <v>138.532280775657</v>
      </c>
      <c r="O154" s="7" t="s">
        <v>9</v>
      </c>
      <c r="P154" s="7" t="s">
        <v>131</v>
      </c>
      <c r="Q154" s="25" t="s">
        <v>0</v>
      </c>
      <c r="R154" s="9">
        <v>0.8501567762865998</v>
      </c>
      <c r="S154" s="6">
        <v>5.7635845000000003</v>
      </c>
      <c r="T154" s="10">
        <f>IFERROR(_xlfn.RANK.AVG(G154,G$3:G$359,0),"")</f>
        <v>63</v>
      </c>
      <c r="U154" s="10">
        <f>IFERROR(_xlfn.RANK.AVG(H154,H$3:H$359,0),"")</f>
        <v>51</v>
      </c>
      <c r="V154" s="10">
        <f>IFERROR(_xlfn.RANK.AVG(I154,I$3:I$359,0),"")</f>
        <v>124</v>
      </c>
      <c r="W154" s="10">
        <f>IFERROR(_xlfn.RANK.AVG(J154,J$3:J$359,0),"")</f>
        <v>332</v>
      </c>
      <c r="X154" s="10">
        <f>IFERROR(_xlfn.RANK.AVG(K154,K$3:K$359,0),"")</f>
        <v>277</v>
      </c>
      <c r="Y154" s="10">
        <f>IFERROR(_xlfn.RANK.AVG(L154,L$3:L$359,0),"")</f>
        <v>167</v>
      </c>
      <c r="Z154" s="10">
        <f>IFERROR(_xlfn.RANK.AVG(M154,M$3:M$359,0),"")</f>
        <v>172</v>
      </c>
      <c r="AA154" s="13">
        <f>SUMPRODUCT($T$1:$Z$1,T154:Z154)</f>
        <v>166.24999999999997</v>
      </c>
    </row>
    <row r="155" spans="1:27" ht="15" hidden="1">
      <c r="A155" s="7" t="s">
        <v>892</v>
      </c>
      <c r="B155" s="7" t="s">
        <v>893</v>
      </c>
      <c r="C155" s="16">
        <v>0.37418259199999998</v>
      </c>
      <c r="D155" s="7" t="s">
        <v>7</v>
      </c>
      <c r="E155" s="7" t="s">
        <v>13</v>
      </c>
      <c r="F155" s="15">
        <f>_xlfn.RANK.AVG(AA155,$AA$3:$AA$359,1)</f>
        <v>153</v>
      </c>
      <c r="G155" s="8">
        <v>5.2805280685424796</v>
      </c>
      <c r="H155" s="8">
        <v>-0.45992540913536401</v>
      </c>
      <c r="I155" s="8">
        <v>1.4056227847737599</v>
      </c>
      <c r="J155" s="8">
        <v>13.9961699232557</v>
      </c>
      <c r="K155" s="8">
        <v>9.5056684578088895</v>
      </c>
      <c r="L155" s="8">
        <v>0.99999745686849595</v>
      </c>
      <c r="M155" s="8">
        <v>-11.7080083643796</v>
      </c>
      <c r="N155" s="8">
        <v>16.980317892512399</v>
      </c>
      <c r="O155" s="7" t="s">
        <v>9</v>
      </c>
      <c r="P155" s="7" t="s">
        <v>87</v>
      </c>
      <c r="Q155" s="25" t="s">
        <v>0</v>
      </c>
      <c r="R155" s="9">
        <v>0.70476912559154414</v>
      </c>
      <c r="S155" s="6">
        <v>5.2912005000000004</v>
      </c>
      <c r="T155" s="10">
        <f>IFERROR(_xlfn.RANK.AVG(G155,G$3:G$359,0),"")</f>
        <v>93</v>
      </c>
      <c r="U155" s="10">
        <f>IFERROR(_xlfn.RANK.AVG(H155,H$3:H$359,0),"")</f>
        <v>297</v>
      </c>
      <c r="V155" s="10">
        <f>IFERROR(_xlfn.RANK.AVG(I155,I$3:I$359,0),"")</f>
        <v>245</v>
      </c>
      <c r="W155" s="10">
        <f>IFERROR(_xlfn.RANK.AVG(J155,J$3:J$359,0),"")</f>
        <v>117</v>
      </c>
      <c r="X155" s="10">
        <f>IFERROR(_xlfn.RANK.AVG(K155,K$3:K$359,0),"")</f>
        <v>226</v>
      </c>
      <c r="Y155" s="10">
        <f>IFERROR(_xlfn.RANK.AVG(L155,L$3:L$359,0),"")</f>
        <v>231</v>
      </c>
      <c r="Z155" s="10">
        <f>IFERROR(_xlfn.RANK.AVG(M155,M$3:M$359,0),"")</f>
        <v>210</v>
      </c>
      <c r="AA155" s="13">
        <f>SUMPRODUCT($T$1:$Z$1,T155:Z155)</f>
        <v>166.60000000000002</v>
      </c>
    </row>
    <row r="156" spans="1:27" ht="15" hidden="1">
      <c r="A156" s="7" t="s">
        <v>700</v>
      </c>
      <c r="B156" s="7" t="s">
        <v>701</v>
      </c>
      <c r="C156" s="16">
        <v>1.045738944</v>
      </c>
      <c r="D156" s="7" t="s">
        <v>7</v>
      </c>
      <c r="E156" s="7" t="s">
        <v>8</v>
      </c>
      <c r="F156" s="15">
        <f>_xlfn.RANK.AVG(AA156,$AA$3:$AA$359,1)</f>
        <v>154</v>
      </c>
      <c r="G156" s="8">
        <v>11.441647529602101</v>
      </c>
      <c r="H156" s="8">
        <v>3.5545048062814999</v>
      </c>
      <c r="I156" s="8">
        <v>3.70233661277994</v>
      </c>
      <c r="J156" s="8">
        <v>3.3451632560915101</v>
      </c>
      <c r="K156" s="8">
        <v>-14.7598165382002</v>
      </c>
      <c r="L156" s="8">
        <v>1.5955321065819399</v>
      </c>
      <c r="M156" s="8">
        <v>-40.496095178676597</v>
      </c>
      <c r="N156" s="8">
        <v>-38.6623251891588</v>
      </c>
      <c r="O156" s="7" t="s">
        <v>9</v>
      </c>
      <c r="P156" s="7" t="s">
        <v>98</v>
      </c>
      <c r="Q156" s="25" t="s">
        <v>0</v>
      </c>
      <c r="R156" s="9">
        <v>0.49630888518996236</v>
      </c>
      <c r="S156" s="6">
        <v>46.432943999999999</v>
      </c>
      <c r="T156" s="10">
        <f>IFERROR(_xlfn.RANK.AVG(G156,G$3:G$359,0),"")</f>
        <v>3</v>
      </c>
      <c r="U156" s="10">
        <f>IFERROR(_xlfn.RANK.AVG(H156,H$3:H$359,0),"")</f>
        <v>133</v>
      </c>
      <c r="V156" s="10">
        <f>IFERROR(_xlfn.RANK.AVG(I156,I$3:I$359,0),"")</f>
        <v>191</v>
      </c>
      <c r="W156" s="10">
        <f>IFERROR(_xlfn.RANK.AVG(J156,J$3:J$359,0),"")</f>
        <v>265</v>
      </c>
      <c r="X156" s="10">
        <f>IFERROR(_xlfn.RANK.AVG(K156,K$3:K$359,0),"")</f>
        <v>349</v>
      </c>
      <c r="Y156" s="10">
        <f>IFERROR(_xlfn.RANK.AVG(L156,L$3:L$359,0),"")</f>
        <v>216</v>
      </c>
      <c r="Z156" s="10">
        <f>IFERROR(_xlfn.RANK.AVG(M156,M$3:M$359,0),"")</f>
        <v>342</v>
      </c>
      <c r="AA156" s="13">
        <f>SUMPRODUCT($T$1:$Z$1,T156:Z156)</f>
        <v>166.9</v>
      </c>
    </row>
    <row r="157" spans="1:27" ht="15" hidden="1">
      <c r="A157" s="26" t="s">
        <v>69</v>
      </c>
      <c r="B157" s="26" t="s">
        <v>70</v>
      </c>
      <c r="C157" s="27">
        <v>16.909514752</v>
      </c>
      <c r="D157" s="26" t="s">
        <v>7</v>
      </c>
      <c r="E157" s="26" t="s">
        <v>48</v>
      </c>
      <c r="F157" s="28">
        <f>_xlfn.RANK.AVG(AA157,$AA$3:$AA$359,1)</f>
        <v>155</v>
      </c>
      <c r="G157" s="29">
        <v>3.10433721542358</v>
      </c>
      <c r="H157" s="8">
        <v>7.8568837617073903</v>
      </c>
      <c r="I157" s="8">
        <v>14.451239103835601</v>
      </c>
      <c r="J157" s="8">
        <v>4.2837624997860102</v>
      </c>
      <c r="K157" s="8">
        <v>22.088310148963298</v>
      </c>
      <c r="L157" s="8">
        <v>12.7495596436325</v>
      </c>
      <c r="M157" s="8">
        <v>-12.433691351948699</v>
      </c>
      <c r="N157" s="8">
        <v>29.018444368384898</v>
      </c>
      <c r="O157" s="26" t="s">
        <v>9</v>
      </c>
      <c r="P157" s="26" t="s">
        <v>22</v>
      </c>
      <c r="Q157" s="30" t="s">
        <v>0</v>
      </c>
      <c r="R157" s="31">
        <v>0.81182146651710452</v>
      </c>
      <c r="S157" s="32">
        <v>112.035664</v>
      </c>
      <c r="T157" s="33">
        <f>IFERROR(_xlfn.RANK.AVG(G157,G$3:G$359,0),"")</f>
        <v>258</v>
      </c>
      <c r="U157" s="33">
        <f>IFERROR(_xlfn.RANK.AVG(H157,H$3:H$359,0),"")</f>
        <v>28</v>
      </c>
      <c r="V157" s="33">
        <f>IFERROR(_xlfn.RANK.AVG(I157,I$3:I$359,0),"")</f>
        <v>26</v>
      </c>
      <c r="W157" s="33">
        <f>IFERROR(_xlfn.RANK.AVG(J157,J$3:J$359,0),"")</f>
        <v>248</v>
      </c>
      <c r="X157" s="33">
        <f>IFERROR(_xlfn.RANK.AVG(K157,K$3:K$359,0),"")</f>
        <v>133</v>
      </c>
      <c r="Y157" s="33">
        <f>IFERROR(_xlfn.RANK.AVG(L157,L$3:L$359,0),"")</f>
        <v>41</v>
      </c>
      <c r="Z157" s="33">
        <f>IFERROR(_xlfn.RANK.AVG(M157,M$3:M$359,0),"")</f>
        <v>219</v>
      </c>
      <c r="AA157" s="34">
        <f>SUMPRODUCT($T$1:$Z$1,T157:Z157)</f>
        <v>166.95000000000002</v>
      </c>
    </row>
    <row r="158" spans="1:27" ht="15" hidden="1">
      <c r="A158" s="7" t="s">
        <v>876</v>
      </c>
      <c r="B158" s="7" t="s">
        <v>877</v>
      </c>
      <c r="C158" s="16">
        <v>0.44036854399999997</v>
      </c>
      <c r="D158" s="7" t="s">
        <v>772</v>
      </c>
      <c r="E158" s="7" t="s">
        <v>101</v>
      </c>
      <c r="F158" s="15">
        <f>_xlfn.RANK.AVG(AA158,$AA$3:$AA$359,1)</f>
        <v>156</v>
      </c>
      <c r="G158" s="8">
        <v>5.5979642868042001</v>
      </c>
      <c r="H158" s="8">
        <v>1.17389418883229</v>
      </c>
      <c r="I158" s="8">
        <v>-4.9217858455816899</v>
      </c>
      <c r="J158" s="8">
        <v>11.9580912698574</v>
      </c>
      <c r="K158" s="8">
        <v>42.6003017954028</v>
      </c>
      <c r="L158" s="8">
        <v>-1.8422898820545699</v>
      </c>
      <c r="M158" s="8">
        <v>53.758442674309997</v>
      </c>
      <c r="N158" s="8">
        <v>-21.6797807880105</v>
      </c>
      <c r="O158" s="7" t="s">
        <v>9</v>
      </c>
      <c r="P158" s="7"/>
      <c r="Q158" s="25" t="s">
        <v>773</v>
      </c>
      <c r="R158" s="9">
        <v>0.88380857616133301</v>
      </c>
      <c r="S158" s="6">
        <v>1.5971176250000001</v>
      </c>
      <c r="T158" s="10">
        <f>IFERROR(_xlfn.RANK.AVG(G158,G$3:G$359,0),"")</f>
        <v>76</v>
      </c>
      <c r="U158" s="10">
        <f>IFERROR(_xlfn.RANK.AVG(H158,H$3:H$359,0),"")</f>
        <v>229</v>
      </c>
      <c r="V158" s="10">
        <f>IFERROR(_xlfn.RANK.AVG(I158,I$3:I$359,0),"")</f>
        <v>329</v>
      </c>
      <c r="W158" s="10">
        <f>IFERROR(_xlfn.RANK.AVG(J158,J$3:J$359,0),"")</f>
        <v>140</v>
      </c>
      <c r="X158" s="10">
        <f>IFERROR(_xlfn.RANK.AVG(K158,K$3:K$359,0),"")</f>
        <v>39</v>
      </c>
      <c r="Y158" s="10">
        <f>IFERROR(_xlfn.RANK.AVG(L158,L$3:L$359,0),"")</f>
        <v>284</v>
      </c>
      <c r="Z158" s="10">
        <f>IFERROR(_xlfn.RANK.AVG(M158,M$3:M$359,0),"")</f>
        <v>14</v>
      </c>
      <c r="AA158" s="13">
        <f>SUMPRODUCT($T$1:$Z$1,T158:Z158)</f>
        <v>168.34999999999997</v>
      </c>
    </row>
    <row r="159" spans="1:27" ht="15" hidden="1">
      <c r="A159" s="7" t="s">
        <v>546</v>
      </c>
      <c r="B159" s="7" t="s">
        <v>547</v>
      </c>
      <c r="C159" s="16">
        <v>1.7867507199999999</v>
      </c>
      <c r="D159" s="7" t="s">
        <v>134</v>
      </c>
      <c r="E159" s="7" t="s">
        <v>54</v>
      </c>
      <c r="F159" s="15">
        <f>_xlfn.RANK.AVG(AA159,$AA$3:$AA$359,1)</f>
        <v>157</v>
      </c>
      <c r="G159" s="8">
        <v>4.2372879981994602</v>
      </c>
      <c r="H159" s="8">
        <v>3.8088148947301499</v>
      </c>
      <c r="I159" s="8">
        <v>7.0219539663978603</v>
      </c>
      <c r="J159" s="8">
        <v>7.3092956666606304</v>
      </c>
      <c r="K159" s="8">
        <v>19.2348128422089</v>
      </c>
      <c r="L159" s="8">
        <v>5.1329214660730704</v>
      </c>
      <c r="M159" s="8">
        <v>-19.990982723744398</v>
      </c>
      <c r="N159" s="8">
        <v>8.1524763917674594</v>
      </c>
      <c r="O159" s="7" t="s">
        <v>9</v>
      </c>
      <c r="P159" s="7"/>
      <c r="Q159" s="25" t="s">
        <v>135</v>
      </c>
      <c r="R159" s="9">
        <v>0.7342605361607405</v>
      </c>
      <c r="S159" s="6">
        <v>3.7842182499999999</v>
      </c>
      <c r="T159" s="10">
        <f>IFERROR(_xlfn.RANK.AVG(G159,G$3:G$359,0),"")</f>
        <v>170</v>
      </c>
      <c r="U159" s="10">
        <f>IFERROR(_xlfn.RANK.AVG(H159,H$3:H$359,0),"")</f>
        <v>125</v>
      </c>
      <c r="V159" s="10">
        <f>IFERROR(_xlfn.RANK.AVG(I159,I$3:I$359,0),"")</f>
        <v>123</v>
      </c>
      <c r="W159" s="10">
        <f>IFERROR(_xlfn.RANK.AVG(J159,J$3:J$359,0),"")</f>
        <v>209</v>
      </c>
      <c r="X159" s="10">
        <f>IFERROR(_xlfn.RANK.AVG(K159,K$3:K$359,0),"")</f>
        <v>154</v>
      </c>
      <c r="Y159" s="10">
        <f>IFERROR(_xlfn.RANK.AVG(L159,L$3:L$359,0),"")</f>
        <v>137</v>
      </c>
      <c r="Z159" s="10">
        <f>IFERROR(_xlfn.RANK.AVG(M159,M$3:M$359,0),"")</f>
        <v>278</v>
      </c>
      <c r="AA159" s="13">
        <f>SUMPRODUCT($T$1:$Z$1,T159:Z159)</f>
        <v>168.7</v>
      </c>
    </row>
    <row r="160" spans="1:27" ht="15" hidden="1">
      <c r="A160" s="7" t="s">
        <v>195</v>
      </c>
      <c r="B160" s="7" t="s">
        <v>196</v>
      </c>
      <c r="C160" s="16">
        <v>7.1332561920000002</v>
      </c>
      <c r="D160" s="7" t="s">
        <v>7</v>
      </c>
      <c r="E160" s="7" t="s">
        <v>28</v>
      </c>
      <c r="F160" s="15">
        <f>_xlfn.RANK.AVG(AA160,$AA$3:$AA$359,1)</f>
        <v>158</v>
      </c>
      <c r="G160" s="8">
        <v>4.9441404342651403</v>
      </c>
      <c r="H160" s="8">
        <v>4.0821415156485603</v>
      </c>
      <c r="I160" s="8">
        <v>6.2990107936638804</v>
      </c>
      <c r="J160" s="8">
        <v>3.7120287599590398</v>
      </c>
      <c r="K160" s="8">
        <v>17.875453921157298</v>
      </c>
      <c r="L160" s="8">
        <v>4.1429021732294302</v>
      </c>
      <c r="M160" s="8">
        <v>-21.992343246201099</v>
      </c>
      <c r="N160" s="8">
        <v>29.738532412287299</v>
      </c>
      <c r="O160" s="7" t="s">
        <v>9</v>
      </c>
      <c r="P160" s="7" t="s">
        <v>57</v>
      </c>
      <c r="Q160" s="25" t="s">
        <v>0</v>
      </c>
      <c r="R160" s="9">
        <v>0.71462545367974362</v>
      </c>
      <c r="S160" s="6">
        <v>39.489007999999998</v>
      </c>
      <c r="T160" s="10">
        <f>IFERROR(_xlfn.RANK.AVG(G160,G$3:G$359,0),"")</f>
        <v>110</v>
      </c>
      <c r="U160" s="10">
        <f>IFERROR(_xlfn.RANK.AVG(H160,H$3:H$359,0),"")</f>
        <v>113</v>
      </c>
      <c r="V160" s="10">
        <f>IFERROR(_xlfn.RANK.AVG(I160,I$3:I$359,0),"")</f>
        <v>145</v>
      </c>
      <c r="W160" s="10">
        <f>IFERROR(_xlfn.RANK.AVG(J160,J$3:J$359,0),"")</f>
        <v>253</v>
      </c>
      <c r="X160" s="10">
        <f>IFERROR(_xlfn.RANK.AVG(K160,K$3:K$359,0),"")</f>
        <v>173</v>
      </c>
      <c r="Y160" s="10">
        <f>IFERROR(_xlfn.RANK.AVG(L160,L$3:L$359,0),"")</f>
        <v>160</v>
      </c>
      <c r="Z160" s="10">
        <f>IFERROR(_xlfn.RANK.AVG(M160,M$3:M$359,0),"")</f>
        <v>292</v>
      </c>
      <c r="AA160" s="13">
        <f>SUMPRODUCT($T$1:$Z$1,T160:Z160)</f>
        <v>169.4</v>
      </c>
    </row>
    <row r="161" spans="1:27" ht="15" hidden="1">
      <c r="A161" s="7" t="s">
        <v>441</v>
      </c>
      <c r="B161" s="7" t="s">
        <v>442</v>
      </c>
      <c r="C161" s="16">
        <v>2.6409049599999999</v>
      </c>
      <c r="D161" s="7" t="s">
        <v>7</v>
      </c>
      <c r="E161" s="7" t="s">
        <v>101</v>
      </c>
      <c r="F161" s="15">
        <f>_xlfn.RANK.AVG(AA161,$AA$3:$AA$359,1)</f>
        <v>159</v>
      </c>
      <c r="G161" s="8">
        <v>5.4318304061889604</v>
      </c>
      <c r="H161" s="8">
        <v>0.60109625648940801</v>
      </c>
      <c r="I161" s="8">
        <v>-2.23048368558507</v>
      </c>
      <c r="J161" s="8">
        <v>9.8181462373445605</v>
      </c>
      <c r="K161" s="8"/>
      <c r="L161" s="8">
        <v>-5.9754856019043796</v>
      </c>
      <c r="M161" s="8"/>
      <c r="N161" s="8"/>
      <c r="O161" s="7" t="s">
        <v>9</v>
      </c>
      <c r="P161" s="7" t="s">
        <v>22</v>
      </c>
      <c r="Q161" s="25" t="s">
        <v>0</v>
      </c>
      <c r="R161" s="9">
        <v>0.92096048315173551</v>
      </c>
      <c r="S161" s="6">
        <v>4.6825264999999998</v>
      </c>
      <c r="T161" s="10">
        <f>IFERROR(_xlfn.RANK.AVG(G161,G$3:G$359,0),"")</f>
        <v>86</v>
      </c>
      <c r="U161" s="10">
        <f>IFERROR(_xlfn.RANK.AVG(H161,H$3:H$359,0),"")</f>
        <v>258</v>
      </c>
      <c r="V161" s="10">
        <f>IFERROR(_xlfn.RANK.AVG(I161,I$3:I$359,0),"")</f>
        <v>301</v>
      </c>
      <c r="W161" s="10">
        <f>IFERROR(_xlfn.RANK.AVG(J161,J$3:J$359,0),"")</f>
        <v>164</v>
      </c>
      <c r="X161" s="10" t="str">
        <f>IFERROR(_xlfn.RANK.AVG(K161,K$3:K$359,0),"")</f>
        <v/>
      </c>
      <c r="Y161" s="10">
        <f>IFERROR(_xlfn.RANK.AVG(L161,L$3:L$359,0),"")</f>
        <v>336</v>
      </c>
      <c r="Z161" s="10" t="str">
        <f>IFERROR(_xlfn.RANK.AVG(M161,M$3:M$359,0),"")</f>
        <v/>
      </c>
      <c r="AA161" s="13">
        <f>SUMPRODUCT($T$1:$Z$1,T161:Z161)</f>
        <v>171.75</v>
      </c>
    </row>
    <row r="162" spans="1:27" ht="15" hidden="1">
      <c r="A162" s="7" t="s">
        <v>957</v>
      </c>
      <c r="B162" s="7" t="s">
        <v>958</v>
      </c>
      <c r="C162" s="16">
        <v>0.143441136</v>
      </c>
      <c r="D162" s="7" t="s">
        <v>42</v>
      </c>
      <c r="E162" s="7" t="s">
        <v>8</v>
      </c>
      <c r="F162" s="15">
        <f>_xlfn.RANK.AVG(AA162,$AA$3:$AA$359,1)</f>
        <v>160</v>
      </c>
      <c r="G162" s="8">
        <v>3.9800994396209699</v>
      </c>
      <c r="H162" s="8">
        <v>3.0064549049220401</v>
      </c>
      <c r="I162" s="8">
        <v>2.2206773678035598</v>
      </c>
      <c r="J162" s="8">
        <v>11.8119224656466</v>
      </c>
      <c r="K162" s="8">
        <v>39.191996433135799</v>
      </c>
      <c r="L162" s="8">
        <v>2.8309194055267302</v>
      </c>
      <c r="M162" s="8">
        <v>58.503991583308</v>
      </c>
      <c r="N162" s="8"/>
      <c r="O162" s="7" t="s">
        <v>43</v>
      </c>
      <c r="P162" s="7"/>
      <c r="Q162" s="25" t="s">
        <v>45</v>
      </c>
      <c r="R162" s="9">
        <v>0.99999998399551326</v>
      </c>
      <c r="S162" s="6">
        <v>1.1157840000000001</v>
      </c>
      <c r="T162" s="10">
        <f>IFERROR(_xlfn.RANK.AVG(G162,G$3:G$359,0),"")</f>
        <v>197</v>
      </c>
      <c r="U162" s="10">
        <f>IFERROR(_xlfn.RANK.AVG(H162,H$3:H$359,0),"")</f>
        <v>152</v>
      </c>
      <c r="V162" s="10">
        <f>IFERROR(_xlfn.RANK.AVG(I162,I$3:I$359,0),"")</f>
        <v>227</v>
      </c>
      <c r="W162" s="10">
        <f>IFERROR(_xlfn.RANK.AVG(J162,J$3:J$359,0),"")</f>
        <v>143</v>
      </c>
      <c r="X162" s="10">
        <f>IFERROR(_xlfn.RANK.AVG(K162,K$3:K$359,0),"")</f>
        <v>52</v>
      </c>
      <c r="Y162" s="10">
        <f>IFERROR(_xlfn.RANK.AVG(L162,L$3:L$359,0),"")</f>
        <v>189</v>
      </c>
      <c r="Z162" s="10">
        <f>IFERROR(_xlfn.RANK.AVG(M162,M$3:M$359,0),"")</f>
        <v>11</v>
      </c>
      <c r="AA162" s="13">
        <f>SUMPRODUCT($T$1:$Z$1,T162:Z162)</f>
        <v>171.79999999999998</v>
      </c>
    </row>
    <row r="163" spans="1:27" ht="15" hidden="1">
      <c r="A163" s="7" t="s">
        <v>409</v>
      </c>
      <c r="B163" s="7" t="s">
        <v>410</v>
      </c>
      <c r="C163" s="16">
        <v>3.032097024</v>
      </c>
      <c r="D163" s="7" t="s">
        <v>7</v>
      </c>
      <c r="E163" s="7" t="s">
        <v>54</v>
      </c>
      <c r="F163" s="15">
        <f>_xlfn.RANK.AVG(AA163,$AA$3:$AA$359,1)</f>
        <v>161</v>
      </c>
      <c r="G163" s="8">
        <v>4.1029467582702601</v>
      </c>
      <c r="H163" s="8">
        <v>0.37439305465143402</v>
      </c>
      <c r="I163" s="8">
        <v>7.6274573671972998</v>
      </c>
      <c r="J163" s="8">
        <v>9.3506832978002201</v>
      </c>
      <c r="K163" s="8">
        <v>0.86462294242042304</v>
      </c>
      <c r="L163" s="8">
        <v>2.7990780075607899</v>
      </c>
      <c r="M163" s="8">
        <v>-5.0930025256477496</v>
      </c>
      <c r="N163" s="8">
        <v>15.4053072368381</v>
      </c>
      <c r="O163" s="7" t="s">
        <v>9</v>
      </c>
      <c r="P163" s="7" t="s">
        <v>22</v>
      </c>
      <c r="Q163" s="25" t="s">
        <v>0</v>
      </c>
      <c r="R163" s="9">
        <v>0.88569537695748946</v>
      </c>
      <c r="S163" s="6">
        <v>17.357208</v>
      </c>
      <c r="T163" s="10">
        <f>IFERROR(_xlfn.RANK.AVG(G163,G$3:G$359,0),"")</f>
        <v>185</v>
      </c>
      <c r="U163" s="10">
        <f>IFERROR(_xlfn.RANK.AVG(H163,H$3:H$359,0),"")</f>
        <v>271</v>
      </c>
      <c r="V163" s="10">
        <f>IFERROR(_xlfn.RANK.AVG(I163,I$3:I$359,0),"")</f>
        <v>107</v>
      </c>
      <c r="W163" s="10">
        <f>IFERROR(_xlfn.RANK.AVG(J163,J$3:J$359,0),"")</f>
        <v>174</v>
      </c>
      <c r="X163" s="10">
        <f>IFERROR(_xlfn.RANK.AVG(K163,K$3:K$359,0),"")</f>
        <v>303</v>
      </c>
      <c r="Y163" s="10">
        <f>IFERROR(_xlfn.RANK.AVG(L163,L$3:L$359,0),"")</f>
        <v>190</v>
      </c>
      <c r="Z163" s="10">
        <f>IFERROR(_xlfn.RANK.AVG(M163,M$3:M$359,0),"")</f>
        <v>170</v>
      </c>
      <c r="AA163" s="13">
        <f>SUMPRODUCT($T$1:$Z$1,T163:Z163)</f>
        <v>172.45000000000002</v>
      </c>
    </row>
    <row r="164" spans="1:27" ht="15" hidden="1">
      <c r="A164" s="7" t="s">
        <v>342</v>
      </c>
      <c r="B164" s="7" t="s">
        <v>343</v>
      </c>
      <c r="C164" s="16">
        <v>3.7835345920000001</v>
      </c>
      <c r="D164" s="7" t="s">
        <v>7</v>
      </c>
      <c r="E164" s="7" t="s">
        <v>35</v>
      </c>
      <c r="F164" s="15">
        <f>_xlfn.RANK.AVG(AA164,$AA$3:$AA$359,1)</f>
        <v>162</v>
      </c>
      <c r="G164" s="8">
        <v>5.0054411888122603</v>
      </c>
      <c r="H164" s="8">
        <v>1.0445223811469599</v>
      </c>
      <c r="I164" s="8">
        <v>8.3087796373834593</v>
      </c>
      <c r="J164" s="8">
        <v>0.33511282739227</v>
      </c>
      <c r="K164" s="8">
        <v>2.0066913352226399</v>
      </c>
      <c r="L164" s="8">
        <v>4.6754553637951703</v>
      </c>
      <c r="M164" s="8">
        <v>-3.4593454130878301</v>
      </c>
      <c r="N164" s="8">
        <v>41.122096648237601</v>
      </c>
      <c r="O164" s="7" t="s">
        <v>9</v>
      </c>
      <c r="P164" s="7" t="s">
        <v>60</v>
      </c>
      <c r="Q164" s="25" t="s">
        <v>0</v>
      </c>
      <c r="R164" s="9">
        <v>0.88450426147380801</v>
      </c>
      <c r="S164" s="6">
        <v>29.306918</v>
      </c>
      <c r="T164" s="10">
        <f>IFERROR(_xlfn.RANK.AVG(G164,G$3:G$359,0),"")</f>
        <v>106</v>
      </c>
      <c r="U164" s="10">
        <f>IFERROR(_xlfn.RANK.AVG(H164,H$3:H$359,0),"")</f>
        <v>240</v>
      </c>
      <c r="V164" s="10">
        <f>IFERROR(_xlfn.RANK.AVG(I164,I$3:I$359,0),"")</f>
        <v>98</v>
      </c>
      <c r="W164" s="10">
        <f>IFERROR(_xlfn.RANK.AVG(J164,J$3:J$359,0),"")</f>
        <v>303</v>
      </c>
      <c r="X164" s="10">
        <f>IFERROR(_xlfn.RANK.AVG(K164,K$3:K$359,0),"")</f>
        <v>298</v>
      </c>
      <c r="Y164" s="10">
        <f>IFERROR(_xlfn.RANK.AVG(L164,L$3:L$359,0),"")</f>
        <v>148</v>
      </c>
      <c r="Z164" s="10">
        <f>IFERROR(_xlfn.RANK.AVG(M164,M$3:M$359,0),"")</f>
        <v>159</v>
      </c>
      <c r="AA164" s="13">
        <f>SUMPRODUCT($T$1:$Z$1,T164:Z164)</f>
        <v>174.3</v>
      </c>
    </row>
    <row r="165" spans="1:27" ht="15" hidden="1">
      <c r="A165" s="7" t="s">
        <v>526</v>
      </c>
      <c r="B165" s="7" t="s">
        <v>527</v>
      </c>
      <c r="C165" s="16">
        <v>1.864842624</v>
      </c>
      <c r="D165" s="7" t="s">
        <v>122</v>
      </c>
      <c r="E165" s="7" t="s">
        <v>35</v>
      </c>
      <c r="F165" s="15">
        <f>_xlfn.RANK.AVG(AA165,$AA$3:$AA$359,1)</f>
        <v>163</v>
      </c>
      <c r="G165" s="8">
        <v>3.5085995197296098</v>
      </c>
      <c r="H165" s="8">
        <v>-0.90301094648507196</v>
      </c>
      <c r="I165" s="8">
        <v>6.9122966699349799</v>
      </c>
      <c r="J165" s="8">
        <v>9.4298902849986508</v>
      </c>
      <c r="K165" s="8">
        <v>23.233245848086099</v>
      </c>
      <c r="L165" s="8">
        <v>6.1779920973091196</v>
      </c>
      <c r="M165" s="8">
        <v>24.674850536847199</v>
      </c>
      <c r="N165" s="8">
        <v>70.147727034328994</v>
      </c>
      <c r="O165" s="7" t="s">
        <v>123</v>
      </c>
      <c r="P165" s="7" t="s">
        <v>68</v>
      </c>
      <c r="Q165" s="25" t="s">
        <v>125</v>
      </c>
      <c r="R165" s="9">
        <v>0.92643941247437578</v>
      </c>
      <c r="S165" s="6">
        <v>2.1676350000000002</v>
      </c>
      <c r="T165" s="10">
        <f>IFERROR(_xlfn.RANK.AVG(G165,G$3:G$359,0),"")</f>
        <v>237</v>
      </c>
      <c r="U165" s="10">
        <f>IFERROR(_xlfn.RANK.AVG(H165,H$3:H$359,0),"")</f>
        <v>310</v>
      </c>
      <c r="V165" s="10">
        <f>IFERROR(_xlfn.RANK.AVG(I165,I$3:I$359,0),"")</f>
        <v>125</v>
      </c>
      <c r="W165" s="10">
        <f>IFERROR(_xlfn.RANK.AVG(J165,J$3:J$359,0),"")</f>
        <v>173</v>
      </c>
      <c r="X165" s="10">
        <f>IFERROR(_xlfn.RANK.AVG(K165,K$3:K$359,0),"")</f>
        <v>124</v>
      </c>
      <c r="Y165" s="10">
        <f>IFERROR(_xlfn.RANK.AVG(L165,L$3:L$359,0),"")</f>
        <v>115</v>
      </c>
      <c r="Z165" s="10">
        <f>IFERROR(_xlfn.RANK.AVG(M165,M$3:M$359,0),"")</f>
        <v>28</v>
      </c>
      <c r="AA165" s="13">
        <f>SUMPRODUCT($T$1:$Z$1,T165:Z165)</f>
        <v>174.45</v>
      </c>
    </row>
    <row r="166" spans="1:27" ht="15" hidden="1">
      <c r="A166" s="7" t="s">
        <v>428</v>
      </c>
      <c r="B166" s="7" t="s">
        <v>429</v>
      </c>
      <c r="C166" s="16">
        <v>2.7863347200000002</v>
      </c>
      <c r="D166" s="7" t="s">
        <v>185</v>
      </c>
      <c r="E166" s="7" t="s">
        <v>28</v>
      </c>
      <c r="F166" s="15">
        <f>_xlfn.RANK.AVG(AA166,$AA$3:$AA$359,1)</f>
        <v>164</v>
      </c>
      <c r="G166" s="8">
        <v>5.1385798454284703</v>
      </c>
      <c r="H166" s="8">
        <v>0.31663471798844001</v>
      </c>
      <c r="I166" s="8">
        <v>-0.140773127705351</v>
      </c>
      <c r="J166" s="8">
        <v>10.1402684477795</v>
      </c>
      <c r="K166" s="8">
        <v>20.316799737473001</v>
      </c>
      <c r="L166" s="8">
        <v>0.62870376704637898</v>
      </c>
      <c r="M166" s="8">
        <v>6.0373587046233599</v>
      </c>
      <c r="N166" s="8">
        <v>42.056387420945399</v>
      </c>
      <c r="O166" s="7" t="s">
        <v>9</v>
      </c>
      <c r="P166" s="7" t="s">
        <v>57</v>
      </c>
      <c r="Q166" s="25" t="s">
        <v>186</v>
      </c>
      <c r="R166" s="9">
        <v>0.94724126857962543</v>
      </c>
      <c r="S166" s="6">
        <v>3.55464475</v>
      </c>
      <c r="T166" s="10">
        <f>IFERROR(_xlfn.RANK.AVG(G166,G$3:G$359,0),"")</f>
        <v>99</v>
      </c>
      <c r="U166" s="10">
        <f>IFERROR(_xlfn.RANK.AVG(H166,H$3:H$359,0),"")</f>
        <v>277</v>
      </c>
      <c r="V166" s="10">
        <f>IFERROR(_xlfn.RANK.AVG(I166,I$3:I$359,0),"")</f>
        <v>268</v>
      </c>
      <c r="W166" s="10">
        <f>IFERROR(_xlfn.RANK.AVG(J166,J$3:J$359,0),"")</f>
        <v>160</v>
      </c>
      <c r="X166" s="10">
        <f>IFERROR(_xlfn.RANK.AVG(K166,K$3:K$359,0),"")</f>
        <v>148</v>
      </c>
      <c r="Y166" s="10">
        <f>IFERROR(_xlfn.RANK.AVG(L166,L$3:L$359,0),"")</f>
        <v>239</v>
      </c>
      <c r="Z166" s="10">
        <f>IFERROR(_xlfn.RANK.AVG(M166,M$3:M$359,0),"")</f>
        <v>102</v>
      </c>
      <c r="AA166" s="13">
        <f>SUMPRODUCT($T$1:$Z$1,T166:Z166)</f>
        <v>175</v>
      </c>
    </row>
    <row r="167" spans="1:27" ht="15" hidden="1">
      <c r="A167" s="7" t="s">
        <v>20</v>
      </c>
      <c r="B167" s="7" t="s">
        <v>21</v>
      </c>
      <c r="C167" s="16">
        <v>42.787782655999997</v>
      </c>
      <c r="D167" s="7" t="s">
        <v>7</v>
      </c>
      <c r="E167" s="7" t="s">
        <v>8</v>
      </c>
      <c r="F167" s="15">
        <f>_xlfn.RANK.AVG(AA167,$AA$3:$AA$359,1)</f>
        <v>165</v>
      </c>
      <c r="G167" s="8">
        <v>3.03667044639587</v>
      </c>
      <c r="H167" s="8">
        <v>0.14254102948554301</v>
      </c>
      <c r="I167" s="8">
        <v>10.426640748046101</v>
      </c>
      <c r="J167" s="8">
        <v>9.5714671838956296</v>
      </c>
      <c r="K167" s="8">
        <v>-5.22294334781248</v>
      </c>
      <c r="L167" s="8">
        <v>5.7486951388762098</v>
      </c>
      <c r="M167" s="8">
        <v>20.978907358884999</v>
      </c>
      <c r="N167" s="8">
        <v>60.390031143965899</v>
      </c>
      <c r="O167" s="7" t="s">
        <v>9</v>
      </c>
      <c r="P167" s="7" t="s">
        <v>22</v>
      </c>
      <c r="Q167" s="25" t="s">
        <v>0</v>
      </c>
      <c r="R167" s="9">
        <v>0.89147376809647338</v>
      </c>
      <c r="S167" s="6">
        <v>251.70995199999999</v>
      </c>
      <c r="T167" s="10">
        <f>IFERROR(_xlfn.RANK.AVG(G167,G$3:G$359,0),"")</f>
        <v>265</v>
      </c>
      <c r="U167" s="10">
        <f>IFERROR(_xlfn.RANK.AVG(H167,H$3:H$359,0),"")</f>
        <v>280</v>
      </c>
      <c r="V167" s="10">
        <f>IFERROR(_xlfn.RANK.AVG(I167,I$3:I$359,0),"")</f>
        <v>59</v>
      </c>
      <c r="W167" s="10">
        <f>IFERROR(_xlfn.RANK.AVG(J167,J$3:J$359,0),"")</f>
        <v>169</v>
      </c>
      <c r="X167" s="10">
        <f>IFERROR(_xlfn.RANK.AVG(K167,K$3:K$359,0),"")</f>
        <v>330</v>
      </c>
      <c r="Y167" s="10">
        <f>IFERROR(_xlfn.RANK.AVG(L167,L$3:L$359,0),"")</f>
        <v>125</v>
      </c>
      <c r="Z167" s="10">
        <f>IFERROR(_xlfn.RANK.AVG(M167,M$3:M$359,0),"")</f>
        <v>36</v>
      </c>
      <c r="AA167" s="13">
        <f>SUMPRODUCT($T$1:$Z$1,T167:Z167)</f>
        <v>175.05</v>
      </c>
    </row>
    <row r="168" spans="1:27" ht="15">
      <c r="A168" s="7" t="s">
        <v>447</v>
      </c>
      <c r="B168" s="7" t="s">
        <v>448</v>
      </c>
      <c r="C168" s="16">
        <v>2.6144161279999998</v>
      </c>
      <c r="D168" s="7" t="s">
        <v>7</v>
      </c>
      <c r="E168" s="7" t="s">
        <v>119</v>
      </c>
      <c r="F168" s="15">
        <f>_xlfn.RANK.AVG(AA168,$AA$3:$AA$359,1)</f>
        <v>166</v>
      </c>
      <c r="G168" s="8">
        <v>0.1953125</v>
      </c>
      <c r="H168" s="8">
        <v>2.5538319800581202</v>
      </c>
      <c r="I168" s="8">
        <v>7.0569808713762097</v>
      </c>
      <c r="J168" s="8">
        <v>20.818581820374899</v>
      </c>
      <c r="K168" s="8">
        <v>65.782660707348896</v>
      </c>
      <c r="L168" s="8">
        <v>8.9361721986881193</v>
      </c>
      <c r="M168" s="8">
        <v>-17.537197631842201</v>
      </c>
      <c r="N168" s="8">
        <v>-38.002727381172498</v>
      </c>
      <c r="O168" s="7" t="s">
        <v>9</v>
      </c>
      <c r="P168" s="7" t="s">
        <v>22</v>
      </c>
      <c r="Q168" s="25" t="s">
        <v>0</v>
      </c>
      <c r="R168" s="9">
        <v>0.78663336517253823</v>
      </c>
      <c r="S168" s="6">
        <v>39.100743999999999</v>
      </c>
      <c r="T168" s="10">
        <f>IFERROR(_xlfn.RANK.AVG(G168,G$3:G$359,0),"")</f>
        <v>344</v>
      </c>
      <c r="U168" s="10">
        <f>IFERROR(_xlfn.RANK.AVG(H168,H$3:H$359,0),"")</f>
        <v>170</v>
      </c>
      <c r="V168" s="10">
        <f>IFERROR(_xlfn.RANK.AVG(I168,I$3:I$359,0),"")</f>
        <v>121</v>
      </c>
      <c r="W168" s="10">
        <f>IFERROR(_xlfn.RANK.AVG(J168,J$3:J$359,0),"")</f>
        <v>65</v>
      </c>
      <c r="X168" s="10">
        <f>IFERROR(_xlfn.RANK.AVG(K168,K$3:K$359,0),"")</f>
        <v>12</v>
      </c>
      <c r="Y168" s="10">
        <f>IFERROR(_xlfn.RANK.AVG(L168,L$3:L$359,0),"")</f>
        <v>74</v>
      </c>
      <c r="Z168" s="10">
        <f>IFERROR(_xlfn.RANK.AVG(M168,M$3:M$359,0),"")</f>
        <v>263</v>
      </c>
      <c r="AA168" s="13">
        <f>SUMPRODUCT($T$1:$Z$1,T168:Z168)</f>
        <v>175.64999999999998</v>
      </c>
    </row>
    <row r="169" spans="1:27" ht="15" hidden="1">
      <c r="A169" s="7" t="s">
        <v>180</v>
      </c>
      <c r="B169" s="7" t="s">
        <v>181</v>
      </c>
      <c r="C169" s="16">
        <v>7.3411701760000003</v>
      </c>
      <c r="D169" s="7" t="s">
        <v>134</v>
      </c>
      <c r="E169" s="7" t="s">
        <v>13</v>
      </c>
      <c r="F169" s="15">
        <f>_xlfn.RANK.AVG(AA169,$AA$3:$AA$359,1)</f>
        <v>167</v>
      </c>
      <c r="G169" s="8">
        <v>3.04411768913269</v>
      </c>
      <c r="H169" s="8">
        <v>6.1891730233112803</v>
      </c>
      <c r="I169" s="8">
        <v>3.60764161584826</v>
      </c>
      <c r="J169" s="8">
        <v>15.690604742445201</v>
      </c>
      <c r="K169" s="8">
        <v>3.9913825253938202</v>
      </c>
      <c r="L169" s="8">
        <v>7.3714553982350903</v>
      </c>
      <c r="M169" s="8">
        <v>27.9262120019782</v>
      </c>
      <c r="N169" s="8">
        <v>70.227489038896806</v>
      </c>
      <c r="O169" s="7" t="s">
        <v>182</v>
      </c>
      <c r="P169" s="7"/>
      <c r="Q169" s="25" t="s">
        <v>135</v>
      </c>
      <c r="R169" s="9">
        <v>0.99461987092450554</v>
      </c>
      <c r="S169" s="6">
        <v>19.219404000000001</v>
      </c>
      <c r="T169" s="10">
        <f>IFERROR(_xlfn.RANK.AVG(G169,G$3:G$359,0),"")</f>
        <v>263</v>
      </c>
      <c r="U169" s="10">
        <f>IFERROR(_xlfn.RANK.AVG(H169,H$3:H$359,0),"")</f>
        <v>53</v>
      </c>
      <c r="V169" s="10">
        <f>IFERROR(_xlfn.RANK.AVG(I169,I$3:I$359,0),"")</f>
        <v>194</v>
      </c>
      <c r="W169" s="10">
        <f>IFERROR(_xlfn.RANK.AVG(J169,J$3:J$359,0),"")</f>
        <v>102</v>
      </c>
      <c r="X169" s="10">
        <f>IFERROR(_xlfn.RANK.AVG(K169,K$3:K$359,0),"")</f>
        <v>282</v>
      </c>
      <c r="Y169" s="10">
        <f>IFERROR(_xlfn.RANK.AVG(L169,L$3:L$359,0),"")</f>
        <v>98</v>
      </c>
      <c r="Z169" s="10">
        <f>IFERROR(_xlfn.RANK.AVG(M169,M$3:M$359,0),"")</f>
        <v>25</v>
      </c>
      <c r="AA169" s="13">
        <f>SUMPRODUCT($T$1:$Z$1,T169:Z169)</f>
        <v>175.8</v>
      </c>
    </row>
    <row r="170" spans="1:27" ht="15" hidden="1">
      <c r="A170" s="26" t="s">
        <v>49</v>
      </c>
      <c r="B170" s="26" t="s">
        <v>50</v>
      </c>
      <c r="C170" s="27">
        <v>24.268228608000001</v>
      </c>
      <c r="D170" s="26" t="s">
        <v>7</v>
      </c>
      <c r="E170" s="26" t="s">
        <v>48</v>
      </c>
      <c r="F170" s="28">
        <f>_xlfn.RANK.AVG(AA170,$AA$3:$AA$359,1)</f>
        <v>168</v>
      </c>
      <c r="G170" s="29">
        <v>3.6167187690734899</v>
      </c>
      <c r="H170" s="8">
        <v>4.8036314082437803</v>
      </c>
      <c r="I170" s="8">
        <v>10.9883889130511</v>
      </c>
      <c r="J170" s="8">
        <v>3.3931451309026701</v>
      </c>
      <c r="K170" s="8">
        <v>16.7317911111287</v>
      </c>
      <c r="L170" s="8">
        <v>9.6116774491769892</v>
      </c>
      <c r="M170" s="8">
        <v>-17.341369315944501</v>
      </c>
      <c r="N170" s="8">
        <v>22.3796595331576</v>
      </c>
      <c r="O170" s="26" t="s">
        <v>9</v>
      </c>
      <c r="P170" s="26" t="s">
        <v>51</v>
      </c>
      <c r="Q170" s="30" t="s">
        <v>0</v>
      </c>
      <c r="R170" s="31">
        <v>0.76656499905081832</v>
      </c>
      <c r="S170" s="32">
        <v>157.47057599999999</v>
      </c>
      <c r="T170" s="33">
        <f>IFERROR(_xlfn.RANK.AVG(G170,G$3:G$359,0),"")</f>
        <v>227</v>
      </c>
      <c r="U170" s="33">
        <f>IFERROR(_xlfn.RANK.AVG(H170,H$3:H$359,0),"")</f>
        <v>89</v>
      </c>
      <c r="V170" s="33">
        <f>IFERROR(_xlfn.RANK.AVG(I170,I$3:I$359,0),"")</f>
        <v>51</v>
      </c>
      <c r="W170" s="33">
        <f>IFERROR(_xlfn.RANK.AVG(J170,J$3:J$359,0),"")</f>
        <v>262</v>
      </c>
      <c r="X170" s="33">
        <f>IFERROR(_xlfn.RANK.AVG(K170,K$3:K$359,0),"")</f>
        <v>178</v>
      </c>
      <c r="Y170" s="33">
        <f>IFERROR(_xlfn.RANK.AVG(L170,L$3:L$359,0),"")</f>
        <v>66</v>
      </c>
      <c r="Z170" s="33">
        <f>IFERROR(_xlfn.RANK.AVG(M170,M$3:M$359,0),"")</f>
        <v>262</v>
      </c>
      <c r="AA170" s="34">
        <f>SUMPRODUCT($T$1:$Z$1,T170:Z170)</f>
        <v>176.10000000000002</v>
      </c>
    </row>
    <row r="171" spans="1:27" ht="15" hidden="1">
      <c r="A171" s="7" t="s">
        <v>139</v>
      </c>
      <c r="B171" s="7" t="s">
        <v>140</v>
      </c>
      <c r="C171" s="16">
        <v>9.8330685439999996</v>
      </c>
      <c r="D171" s="7" t="s">
        <v>7</v>
      </c>
      <c r="E171" s="7" t="s">
        <v>8</v>
      </c>
      <c r="F171" s="15">
        <f>_xlfn.RANK.AVG(AA171,$AA$3:$AA$359,1)</f>
        <v>169</v>
      </c>
      <c r="G171" s="8">
        <v>5.5970149040222203</v>
      </c>
      <c r="H171" s="8">
        <v>0.42154637461273597</v>
      </c>
      <c r="I171" s="8">
        <v>3.1017093310760102</v>
      </c>
      <c r="J171" s="8">
        <v>5.5513764492528797</v>
      </c>
      <c r="K171" s="8">
        <v>12.4549634315169</v>
      </c>
      <c r="L171" s="8">
        <v>1.1320743513260501</v>
      </c>
      <c r="M171" s="8">
        <v>-5.3326489207869603</v>
      </c>
      <c r="N171" s="8">
        <v>58.0476569701489</v>
      </c>
      <c r="O171" s="7" t="s">
        <v>9</v>
      </c>
      <c r="P171" s="7" t="s">
        <v>141</v>
      </c>
      <c r="Q171" s="25" t="s">
        <v>0</v>
      </c>
      <c r="R171" s="9">
        <v>0.84094919899215315</v>
      </c>
      <c r="S171" s="6">
        <v>49.238959999999999</v>
      </c>
      <c r="T171" s="10">
        <f>IFERROR(_xlfn.RANK.AVG(G171,G$3:G$359,0),"")</f>
        <v>77</v>
      </c>
      <c r="U171" s="10">
        <f>IFERROR(_xlfn.RANK.AVG(H171,H$3:H$359,0),"")</f>
        <v>268</v>
      </c>
      <c r="V171" s="10">
        <f>IFERROR(_xlfn.RANK.AVG(I171,I$3:I$359,0),"")</f>
        <v>211</v>
      </c>
      <c r="W171" s="10">
        <f>IFERROR(_xlfn.RANK.AVG(J171,J$3:J$359,0),"")</f>
        <v>229</v>
      </c>
      <c r="X171" s="10">
        <f>IFERROR(_xlfn.RANK.AVG(K171,K$3:K$359,0),"")</f>
        <v>206</v>
      </c>
      <c r="Y171" s="10">
        <f>IFERROR(_xlfn.RANK.AVG(L171,L$3:L$359,0),"")</f>
        <v>228</v>
      </c>
      <c r="Z171" s="10">
        <f>IFERROR(_xlfn.RANK.AVG(M171,M$3:M$359,0),"")</f>
        <v>173</v>
      </c>
      <c r="AA171" s="13">
        <f>SUMPRODUCT($T$1:$Z$1,T171:Z171)</f>
        <v>176.85000000000002</v>
      </c>
    </row>
    <row r="172" spans="1:27" ht="15" hidden="1">
      <c r="A172" s="7" t="s">
        <v>356</v>
      </c>
      <c r="B172" s="7" t="s">
        <v>357</v>
      </c>
      <c r="C172" s="16">
        <v>3.606934528</v>
      </c>
      <c r="D172" s="7" t="s">
        <v>122</v>
      </c>
      <c r="E172" s="7" t="s">
        <v>8</v>
      </c>
      <c r="F172" s="15">
        <f>_xlfn.RANK.AVG(AA172,$AA$3:$AA$359,1)</f>
        <v>170</v>
      </c>
      <c r="G172" s="8">
        <v>3.2619047164917001</v>
      </c>
      <c r="H172" s="8">
        <v>-2.12170902176867</v>
      </c>
      <c r="I172" s="8">
        <v>9.0611694974254409</v>
      </c>
      <c r="J172" s="8">
        <v>9.6986143119511095</v>
      </c>
      <c r="K172" s="8">
        <v>1.4344894029606501</v>
      </c>
      <c r="L172" s="8">
        <v>5.50110624655116</v>
      </c>
      <c r="M172" s="8">
        <v>33.709864806107298</v>
      </c>
      <c r="N172" s="8">
        <v>152.839252807414</v>
      </c>
      <c r="O172" s="7" t="s">
        <v>123</v>
      </c>
      <c r="P172" s="7" t="s">
        <v>274</v>
      </c>
      <c r="Q172" s="25" t="s">
        <v>125</v>
      </c>
      <c r="R172" s="9">
        <v>0.95029937756153815</v>
      </c>
      <c r="S172" s="6">
        <v>13.302702999999999</v>
      </c>
      <c r="T172" s="10">
        <f>IFERROR(_xlfn.RANK.AVG(G172,G$3:G$359,0),"")</f>
        <v>251</v>
      </c>
      <c r="U172" s="10">
        <f>IFERROR(_xlfn.RANK.AVG(H172,H$3:H$359,0),"")</f>
        <v>333</v>
      </c>
      <c r="V172" s="10">
        <f>IFERROR(_xlfn.RANK.AVG(I172,I$3:I$359,0),"")</f>
        <v>87</v>
      </c>
      <c r="W172" s="10">
        <f>IFERROR(_xlfn.RANK.AVG(J172,J$3:J$359,0),"")</f>
        <v>168</v>
      </c>
      <c r="X172" s="10">
        <f>IFERROR(_xlfn.RANK.AVG(K172,K$3:K$359,0),"")</f>
        <v>301</v>
      </c>
      <c r="Y172" s="10">
        <f>IFERROR(_xlfn.RANK.AVG(L172,L$3:L$359,0),"")</f>
        <v>128</v>
      </c>
      <c r="Z172" s="10">
        <f>IFERROR(_xlfn.RANK.AVG(M172,M$3:M$359,0),"")</f>
        <v>21</v>
      </c>
      <c r="AA172" s="13">
        <f>SUMPRODUCT($T$1:$Z$1,T172:Z172)</f>
        <v>178.20000000000002</v>
      </c>
    </row>
    <row r="173" spans="1:27" ht="15" hidden="1">
      <c r="A173" s="7" t="s">
        <v>860</v>
      </c>
      <c r="B173" s="7" t="s">
        <v>861</v>
      </c>
      <c r="C173" s="16">
        <v>0.506777696</v>
      </c>
      <c r="D173" s="7" t="s">
        <v>134</v>
      </c>
      <c r="E173" s="7" t="s">
        <v>48</v>
      </c>
      <c r="F173" s="15">
        <f>_xlfn.RANK.AVG(AA173,$AA$3:$AA$359,1)</f>
        <v>171</v>
      </c>
      <c r="G173" s="8">
        <v>4.3082814216613796</v>
      </c>
      <c r="H173" s="8">
        <v>4.7246203645789002</v>
      </c>
      <c r="I173" s="8">
        <v>5.4455118295744196</v>
      </c>
      <c r="J173" s="8">
        <v>5.01383840879621</v>
      </c>
      <c r="K173" s="8">
        <v>7.5865181215319</v>
      </c>
      <c r="L173" s="8">
        <v>2.4250286881986498</v>
      </c>
      <c r="M173" s="8">
        <v>12.3677641175247</v>
      </c>
      <c r="N173" s="8">
        <v>58.433367276593302</v>
      </c>
      <c r="O173" s="7" t="s">
        <v>9</v>
      </c>
      <c r="P173" s="7"/>
      <c r="Q173" s="25" t="s">
        <v>135</v>
      </c>
      <c r="R173" s="9">
        <v>0.98586533908496432</v>
      </c>
      <c r="S173" s="6">
        <v>1.2660318749999999</v>
      </c>
      <c r="T173" s="10">
        <f>IFERROR(_xlfn.RANK.AVG(G173,G$3:G$359,0),"")</f>
        <v>165</v>
      </c>
      <c r="U173" s="10">
        <f>IFERROR(_xlfn.RANK.AVG(H173,H$3:H$359,0),"")</f>
        <v>90</v>
      </c>
      <c r="V173" s="10">
        <f>IFERROR(_xlfn.RANK.AVG(I173,I$3:I$359,0),"")</f>
        <v>159</v>
      </c>
      <c r="W173" s="10">
        <f>IFERROR(_xlfn.RANK.AVG(J173,J$3:J$359,0),"")</f>
        <v>237</v>
      </c>
      <c r="X173" s="10">
        <f>IFERROR(_xlfn.RANK.AVG(K173,K$3:K$359,0),"")</f>
        <v>250</v>
      </c>
      <c r="Y173" s="10">
        <f>IFERROR(_xlfn.RANK.AVG(L173,L$3:L$359,0),"")</f>
        <v>198</v>
      </c>
      <c r="Z173" s="10">
        <f>IFERROR(_xlfn.RANK.AVG(M173,M$3:M$359,0),"")</f>
        <v>64</v>
      </c>
      <c r="AA173" s="13">
        <f>SUMPRODUCT($T$1:$Z$1,T173:Z173)</f>
        <v>178.6</v>
      </c>
    </row>
    <row r="174" spans="1:27" ht="15" hidden="1">
      <c r="A174" s="7" t="s">
        <v>665</v>
      </c>
      <c r="B174" s="7" t="s">
        <v>666</v>
      </c>
      <c r="C174" s="16">
        <v>1.218450048</v>
      </c>
      <c r="D174" s="7" t="s">
        <v>185</v>
      </c>
      <c r="E174" s="7" t="s">
        <v>101</v>
      </c>
      <c r="F174" s="15">
        <f>_xlfn.RANK.AVG(AA174,$AA$3:$AA$359,1)</f>
        <v>172</v>
      </c>
      <c r="G174" s="8">
        <v>4.2154564857482901</v>
      </c>
      <c r="H174" s="8">
        <v>4.6219818281731699</v>
      </c>
      <c r="I174" s="8">
        <v>7.3555937364222297</v>
      </c>
      <c r="J174" s="8">
        <v>2.94745182104002</v>
      </c>
      <c r="K174" s="8">
        <v>33.455088988542499</v>
      </c>
      <c r="L174" s="8">
        <v>6.1734572828137999</v>
      </c>
      <c r="M174" s="8">
        <v>-36.0112121785928</v>
      </c>
      <c r="N174" s="8">
        <v>-26.132031771893502</v>
      </c>
      <c r="O174" s="7" t="s">
        <v>9</v>
      </c>
      <c r="P174" s="7" t="s">
        <v>459</v>
      </c>
      <c r="Q174" s="25" t="s">
        <v>186</v>
      </c>
      <c r="R174" s="9">
        <v>0.57955533015710292</v>
      </c>
      <c r="S174" s="6">
        <v>4.3138800000000002</v>
      </c>
      <c r="T174" s="10">
        <f>IFERROR(_xlfn.RANK.AVG(G174,G$3:G$359,0),"")</f>
        <v>172</v>
      </c>
      <c r="U174" s="10">
        <f>IFERROR(_xlfn.RANK.AVG(H174,H$3:H$359,0),"")</f>
        <v>93</v>
      </c>
      <c r="V174" s="10">
        <f>IFERROR(_xlfn.RANK.AVG(I174,I$3:I$359,0),"")</f>
        <v>115</v>
      </c>
      <c r="W174" s="10">
        <f>IFERROR(_xlfn.RANK.AVG(J174,J$3:J$359,0),"")</f>
        <v>273</v>
      </c>
      <c r="X174" s="10">
        <f>IFERROR(_xlfn.RANK.AVG(K174,K$3:K$359,0),"")</f>
        <v>72</v>
      </c>
      <c r="Y174" s="10">
        <f>IFERROR(_xlfn.RANK.AVG(L174,L$3:L$359,0),"")</f>
        <v>116</v>
      </c>
      <c r="Z174" s="10">
        <f>IFERROR(_xlfn.RANK.AVG(M174,M$3:M$359,0),"")</f>
        <v>337</v>
      </c>
      <c r="AA174" s="13">
        <f>SUMPRODUCT($T$1:$Z$1,T174:Z174)</f>
        <v>179.5</v>
      </c>
    </row>
    <row r="175" spans="1:27" ht="15" hidden="1">
      <c r="A175" s="7" t="s">
        <v>305</v>
      </c>
      <c r="B175" s="7" t="s">
        <v>306</v>
      </c>
      <c r="C175" s="16">
        <v>4.4100326399999998</v>
      </c>
      <c r="D175" s="7" t="s">
        <v>216</v>
      </c>
      <c r="E175" s="7" t="s">
        <v>101</v>
      </c>
      <c r="F175" s="15">
        <f>_xlfn.RANK.AVG(AA175,$AA$3:$AA$359,1)</f>
        <v>173</v>
      </c>
      <c r="G175" s="8">
        <v>4.26829290390015</v>
      </c>
      <c r="H175" s="8">
        <v>4.58994225141012</v>
      </c>
      <c r="I175" s="8">
        <v>5.3589707438542504</v>
      </c>
      <c r="J175" s="8">
        <v>4.2799817347856299</v>
      </c>
      <c r="K175" s="8">
        <v>11.6126738182944</v>
      </c>
      <c r="L175" s="8">
        <v>6.7483339823237696</v>
      </c>
      <c r="M175" s="8">
        <v>3.2347229773841901</v>
      </c>
      <c r="N175" s="8">
        <v>45.104161536658999</v>
      </c>
      <c r="O175" s="7" t="s">
        <v>9</v>
      </c>
      <c r="P175" s="7" t="s">
        <v>307</v>
      </c>
      <c r="Q175" s="25" t="s">
        <v>110</v>
      </c>
      <c r="R175" s="9">
        <v>0.91266370047502898</v>
      </c>
      <c r="S175" s="6">
        <v>6.2878334999999996</v>
      </c>
      <c r="T175" s="10">
        <f>IFERROR(_xlfn.RANK.AVG(G175,G$3:G$359,0),"")</f>
        <v>168</v>
      </c>
      <c r="U175" s="10">
        <f>IFERROR(_xlfn.RANK.AVG(H175,H$3:H$359,0),"")</f>
        <v>95</v>
      </c>
      <c r="V175" s="10">
        <f>IFERROR(_xlfn.RANK.AVG(I175,I$3:I$359,0),"")</f>
        <v>162</v>
      </c>
      <c r="W175" s="10">
        <f>IFERROR(_xlfn.RANK.AVG(J175,J$3:J$359,0),"")</f>
        <v>249</v>
      </c>
      <c r="X175" s="10">
        <f>IFERROR(_xlfn.RANK.AVG(K175,K$3:K$359,0),"")</f>
        <v>214</v>
      </c>
      <c r="Y175" s="10">
        <f>IFERROR(_xlfn.RANK.AVG(L175,L$3:L$359,0),"")</f>
        <v>111</v>
      </c>
      <c r="Z175" s="10">
        <f>IFERROR(_xlfn.RANK.AVG(M175,M$3:M$359,0),"")</f>
        <v>117</v>
      </c>
      <c r="AA175" s="13">
        <f>SUMPRODUCT($T$1:$Z$1,T175:Z175)</f>
        <v>180</v>
      </c>
    </row>
    <row r="176" spans="1:27" ht="15" hidden="1">
      <c r="A176" s="7" t="s">
        <v>320</v>
      </c>
      <c r="B176" s="7" t="s">
        <v>321</v>
      </c>
      <c r="C176" s="16">
        <v>4.2348966399999997</v>
      </c>
      <c r="D176" s="7" t="s">
        <v>7</v>
      </c>
      <c r="E176" s="7" t="s">
        <v>54</v>
      </c>
      <c r="F176" s="15">
        <f>_xlfn.RANK.AVG(AA176,$AA$3:$AA$359,1)</f>
        <v>174</v>
      </c>
      <c r="G176" s="8">
        <v>2.78121113777161</v>
      </c>
      <c r="H176" s="8">
        <v>5.4071654923736601</v>
      </c>
      <c r="I176" s="8">
        <v>7.4726003134867804</v>
      </c>
      <c r="J176" s="8">
        <v>12.100929397259501</v>
      </c>
      <c r="K176" s="8">
        <v>15.546519093313901</v>
      </c>
      <c r="L176" s="8">
        <v>3.4857695447115602</v>
      </c>
      <c r="M176" s="8">
        <v>-19.593711745194</v>
      </c>
      <c r="N176" s="8">
        <v>10.1202972644914</v>
      </c>
      <c r="O176" s="7" t="s">
        <v>9</v>
      </c>
      <c r="P176" s="7" t="s">
        <v>131</v>
      </c>
      <c r="Q176" s="25" t="s">
        <v>0</v>
      </c>
      <c r="R176" s="9">
        <v>0.76392823758467365</v>
      </c>
      <c r="S176" s="6">
        <v>10.681977</v>
      </c>
      <c r="T176" s="10">
        <f>IFERROR(_xlfn.RANK.AVG(G176,G$3:G$359,0),"")</f>
        <v>277</v>
      </c>
      <c r="U176" s="10">
        <f>IFERROR(_xlfn.RANK.AVG(H176,H$3:H$359,0),"")</f>
        <v>71</v>
      </c>
      <c r="V176" s="10">
        <f>IFERROR(_xlfn.RANK.AVG(I176,I$3:I$359,0),"")</f>
        <v>112</v>
      </c>
      <c r="W176" s="10">
        <f>IFERROR(_xlfn.RANK.AVG(J176,J$3:J$359,0),"")</f>
        <v>138</v>
      </c>
      <c r="X176" s="10">
        <f>IFERROR(_xlfn.RANK.AVG(K176,K$3:K$359,0),"")</f>
        <v>184</v>
      </c>
      <c r="Y176" s="10">
        <f>IFERROR(_xlfn.RANK.AVG(L176,L$3:L$359,0),"")</f>
        <v>173</v>
      </c>
      <c r="Z176" s="10">
        <f>IFERROR(_xlfn.RANK.AVG(M176,M$3:M$359,0),"")</f>
        <v>274</v>
      </c>
      <c r="AA176" s="13">
        <f>SUMPRODUCT($T$1:$Z$1,T176:Z176)</f>
        <v>180.69999999999996</v>
      </c>
    </row>
    <row r="177" spans="1:27" ht="15" hidden="1">
      <c r="A177" s="7" t="s">
        <v>453</v>
      </c>
      <c r="B177" s="7" t="s">
        <v>454</v>
      </c>
      <c r="C177" s="16">
        <v>2.5105937919999999</v>
      </c>
      <c r="D177" s="7" t="s">
        <v>122</v>
      </c>
      <c r="E177" s="7" t="s">
        <v>101</v>
      </c>
      <c r="F177" s="15">
        <f>_xlfn.RANK.AVG(AA177,$AA$3:$AA$359,1)</f>
        <v>175</v>
      </c>
      <c r="G177" s="8">
        <v>5.8994870185852104</v>
      </c>
      <c r="H177" s="8">
        <v>-1.9756647359569399</v>
      </c>
      <c r="I177" s="8">
        <v>-0.50532092955563002</v>
      </c>
      <c r="J177" s="8">
        <v>9.0017129599528491</v>
      </c>
      <c r="K177" s="8">
        <v>18.430437264950399</v>
      </c>
      <c r="L177" s="8">
        <v>-0.42203560116170802</v>
      </c>
      <c r="M177" s="8">
        <v>-10.5272039047293</v>
      </c>
      <c r="N177" s="8">
        <v>0.167074852411875</v>
      </c>
      <c r="O177" s="7" t="s">
        <v>123</v>
      </c>
      <c r="P177" s="7" t="s">
        <v>64</v>
      </c>
      <c r="Q177" s="25" t="s">
        <v>125</v>
      </c>
      <c r="R177" s="9">
        <v>0.84211355573122781</v>
      </c>
      <c r="S177" s="6">
        <v>5.3203595000000004</v>
      </c>
      <c r="T177" s="10">
        <f>IFERROR(_xlfn.RANK.AVG(G177,G$3:G$359,0),"")</f>
        <v>64</v>
      </c>
      <c r="U177" s="10">
        <f>IFERROR(_xlfn.RANK.AVG(H177,H$3:H$359,0),"")</f>
        <v>331</v>
      </c>
      <c r="V177" s="10">
        <f>IFERROR(_xlfn.RANK.AVG(I177,I$3:I$359,0),"")</f>
        <v>275</v>
      </c>
      <c r="W177" s="10">
        <f>IFERROR(_xlfn.RANK.AVG(J177,J$3:J$359,0),"")</f>
        <v>179</v>
      </c>
      <c r="X177" s="10">
        <f>IFERROR(_xlfn.RANK.AVG(K177,K$3:K$359,0),"")</f>
        <v>166</v>
      </c>
      <c r="Y177" s="10">
        <f>IFERROR(_xlfn.RANK.AVG(L177,L$3:L$359,0),"")</f>
        <v>264.5</v>
      </c>
      <c r="Z177" s="10">
        <f>IFERROR(_xlfn.RANK.AVG(M177,M$3:M$359,0),"")</f>
        <v>202</v>
      </c>
      <c r="AA177" s="13">
        <f>SUMPRODUCT($T$1:$Z$1,T177:Z177)</f>
        <v>180.875</v>
      </c>
    </row>
    <row r="178" spans="1:27" ht="15" hidden="1">
      <c r="A178" s="7" t="s">
        <v>313</v>
      </c>
      <c r="B178" s="7" t="s">
        <v>314</v>
      </c>
      <c r="C178" s="16">
        <v>4.2765847040000002</v>
      </c>
      <c r="D178" s="7" t="s">
        <v>7</v>
      </c>
      <c r="E178" s="7" t="s">
        <v>8</v>
      </c>
      <c r="F178" s="15">
        <f>_xlfn.RANK.AVG(AA178,$AA$3:$AA$359,1)</f>
        <v>176</v>
      </c>
      <c r="G178" s="8">
        <v>3.0506408214569101</v>
      </c>
      <c r="H178" s="8">
        <v>-1.41353750587406</v>
      </c>
      <c r="I178" s="8">
        <v>10.9681711691026</v>
      </c>
      <c r="J178" s="8">
        <v>8.26814164309517</v>
      </c>
      <c r="K178" s="8">
        <v>-5.9796310426918398</v>
      </c>
      <c r="L178" s="8">
        <v>5.9469884081412703</v>
      </c>
      <c r="M178" s="8">
        <v>16.090801264274202</v>
      </c>
      <c r="N178" s="8">
        <v>62.075619936303902</v>
      </c>
      <c r="O178" s="7" t="s">
        <v>9</v>
      </c>
      <c r="P178" s="7" t="s">
        <v>315</v>
      </c>
      <c r="Q178" s="25" t="s">
        <v>0</v>
      </c>
      <c r="R178" s="9">
        <v>0.90303028838166222</v>
      </c>
      <c r="S178" s="6">
        <v>35.246071999999998</v>
      </c>
      <c r="T178" s="10">
        <f>IFERROR(_xlfn.RANK.AVG(G178,G$3:G$359,0),"")</f>
        <v>262</v>
      </c>
      <c r="U178" s="10">
        <f>IFERROR(_xlfn.RANK.AVG(H178,H$3:H$359,0),"")</f>
        <v>318</v>
      </c>
      <c r="V178" s="10">
        <f>IFERROR(_xlfn.RANK.AVG(I178,I$3:I$359,0),"")</f>
        <v>53</v>
      </c>
      <c r="W178" s="10">
        <f>IFERROR(_xlfn.RANK.AVG(J178,J$3:J$359,0),"")</f>
        <v>192</v>
      </c>
      <c r="X178" s="10">
        <f>IFERROR(_xlfn.RANK.AVG(K178,K$3:K$359,0),"")</f>
        <v>333</v>
      </c>
      <c r="Y178" s="10">
        <f>IFERROR(_xlfn.RANK.AVG(L178,L$3:L$359,0),"")</f>
        <v>121</v>
      </c>
      <c r="Z178" s="10">
        <f>IFERROR(_xlfn.RANK.AVG(M178,M$3:M$359,0),"")</f>
        <v>49</v>
      </c>
      <c r="AA178" s="13">
        <f>SUMPRODUCT($T$1:$Z$1,T178:Z178)</f>
        <v>180.9</v>
      </c>
    </row>
    <row r="179" spans="1:27" ht="15" hidden="1">
      <c r="A179" s="7" t="s">
        <v>574</v>
      </c>
      <c r="B179" s="7" t="s">
        <v>575</v>
      </c>
      <c r="C179" s="16">
        <v>1.6968239359999999</v>
      </c>
      <c r="D179" s="7" t="s">
        <v>134</v>
      </c>
      <c r="E179" s="7" t="s">
        <v>48</v>
      </c>
      <c r="F179" s="15">
        <f>_xlfn.RANK.AVG(AA179,$AA$3:$AA$359,1)</f>
        <v>177</v>
      </c>
      <c r="G179" s="8">
        <v>4.3590569496154803</v>
      </c>
      <c r="H179" s="8">
        <v>4.9174790408902203</v>
      </c>
      <c r="I179" s="8">
        <v>2.8650338013505898</v>
      </c>
      <c r="J179" s="8">
        <v>10.5772232200578</v>
      </c>
      <c r="K179" s="8">
        <v>-1.6424639527165901</v>
      </c>
      <c r="L179" s="8">
        <v>-0.54852163820033895</v>
      </c>
      <c r="M179" s="8">
        <v>-1.8878337085994701</v>
      </c>
      <c r="N179" s="8">
        <v>45.595704463134197</v>
      </c>
      <c r="O179" s="7" t="s">
        <v>9</v>
      </c>
      <c r="P179" s="7"/>
      <c r="Q179" s="25" t="s">
        <v>135</v>
      </c>
      <c r="R179" s="9">
        <v>0.90649985818584689</v>
      </c>
      <c r="S179" s="6">
        <v>4.9103180000000002</v>
      </c>
      <c r="T179" s="10">
        <f>IFERROR(_xlfn.RANK.AVG(G179,G$3:G$359,0),"")</f>
        <v>157</v>
      </c>
      <c r="U179" s="10">
        <f>IFERROR(_xlfn.RANK.AVG(H179,H$3:H$359,0),"")</f>
        <v>86</v>
      </c>
      <c r="V179" s="10">
        <f>IFERROR(_xlfn.RANK.AVG(I179,I$3:I$359,0),"")</f>
        <v>217</v>
      </c>
      <c r="W179" s="10">
        <f>IFERROR(_xlfn.RANK.AVG(J179,J$3:J$359,0),"")</f>
        <v>156</v>
      </c>
      <c r="X179" s="10">
        <f>IFERROR(_xlfn.RANK.AVG(K179,K$3:K$359,0),"")</f>
        <v>314</v>
      </c>
      <c r="Y179" s="10">
        <f>IFERROR(_xlfn.RANK.AVG(L179,L$3:L$359,0),"")</f>
        <v>268</v>
      </c>
      <c r="Z179" s="10">
        <f>IFERROR(_xlfn.RANK.AVG(M179,M$3:M$359,0),"")</f>
        <v>151</v>
      </c>
      <c r="AA179" s="13">
        <f>SUMPRODUCT($T$1:$Z$1,T179:Z179)</f>
        <v>181.3</v>
      </c>
    </row>
    <row r="180" spans="1:27" ht="15">
      <c r="A180" s="7" t="s">
        <v>466</v>
      </c>
      <c r="B180" s="7" t="s">
        <v>467</v>
      </c>
      <c r="C180" s="16">
        <v>2.3196083199999999</v>
      </c>
      <c r="D180" s="7" t="s">
        <v>134</v>
      </c>
      <c r="E180" s="7" t="s">
        <v>119</v>
      </c>
      <c r="F180" s="15">
        <f>_xlfn.RANK.AVG(AA180,$AA$3:$AA$359,1)</f>
        <v>178</v>
      </c>
      <c r="G180" s="8">
        <v>0.65829145908355702</v>
      </c>
      <c r="H180" s="8">
        <v>14.1272770402995</v>
      </c>
      <c r="I180" s="8">
        <v>19.146246101766501</v>
      </c>
      <c r="J180" s="8">
        <v>5.1419957456804601</v>
      </c>
      <c r="K180" s="8">
        <v>62.422131212421</v>
      </c>
      <c r="L180" s="8">
        <v>18.556852197363298</v>
      </c>
      <c r="M180" s="8">
        <v>-23.371112644848999</v>
      </c>
      <c r="N180" s="8">
        <v>-1.99293476805478</v>
      </c>
      <c r="O180" s="7" t="s">
        <v>9</v>
      </c>
      <c r="P180" s="7"/>
      <c r="Q180" s="25" t="s">
        <v>135</v>
      </c>
      <c r="R180" s="9">
        <v>0.75349787946900648</v>
      </c>
      <c r="S180" s="6">
        <v>17.269006000000001</v>
      </c>
      <c r="T180" s="10">
        <f>IFERROR(_xlfn.RANK.AVG(G180,G$3:G$359,0),"")</f>
        <v>339</v>
      </c>
      <c r="U180" s="10">
        <f>IFERROR(_xlfn.RANK.AVG(H180,H$3:H$359,0),"")</f>
        <v>7</v>
      </c>
      <c r="V180" s="10">
        <f>IFERROR(_xlfn.RANK.AVG(I180,I$3:I$359,0),"")</f>
        <v>15</v>
      </c>
      <c r="W180" s="10">
        <f>IFERROR(_xlfn.RANK.AVG(J180,J$3:J$359,0),"")</f>
        <v>235</v>
      </c>
      <c r="X180" s="10">
        <f>IFERROR(_xlfn.RANK.AVG(K180,K$3:K$359,0),"")</f>
        <v>16</v>
      </c>
      <c r="Y180" s="10">
        <f>IFERROR(_xlfn.RANK.AVG(L180,L$3:L$359,0),"")</f>
        <v>23</v>
      </c>
      <c r="Z180" s="10">
        <f>IFERROR(_xlfn.RANK.AVG(M180,M$3:M$359,0),"")</f>
        <v>299</v>
      </c>
      <c r="AA180" s="13">
        <f>SUMPRODUCT($T$1:$Z$1,T180:Z180)</f>
        <v>181.45000000000002</v>
      </c>
    </row>
    <row r="181" spans="1:27" ht="15" hidden="1">
      <c r="A181" s="7" t="s">
        <v>132</v>
      </c>
      <c r="B181" s="7" t="s">
        <v>133</v>
      </c>
      <c r="C181" s="16">
        <v>9.9519641599999993</v>
      </c>
      <c r="D181" s="7" t="s">
        <v>134</v>
      </c>
      <c r="E181" s="7" t="s">
        <v>54</v>
      </c>
      <c r="F181" s="15">
        <f>_xlfn.RANK.AVG(AA181,$AA$3:$AA$359,1)</f>
        <v>179</v>
      </c>
      <c r="G181" s="8">
        <v>3.5968253612518302</v>
      </c>
      <c r="H181" s="8">
        <v>1.1660887935117701</v>
      </c>
      <c r="I181" s="8">
        <v>6.6689017260299899</v>
      </c>
      <c r="J181" s="8">
        <v>12.2917630947164</v>
      </c>
      <c r="K181" s="8">
        <v>9.0840395402888507</v>
      </c>
      <c r="L181" s="8">
        <v>4.0318893680708596</v>
      </c>
      <c r="M181" s="8">
        <v>-21.320214749442901</v>
      </c>
      <c r="N181" s="8">
        <v>27.542555213773898</v>
      </c>
      <c r="O181" s="7" t="s">
        <v>9</v>
      </c>
      <c r="P181" s="7"/>
      <c r="Q181" s="25" t="s">
        <v>135</v>
      </c>
      <c r="R181" s="9">
        <v>0.72751208561533531</v>
      </c>
      <c r="S181" s="6">
        <v>28.979792</v>
      </c>
      <c r="T181" s="10">
        <f>IFERROR(_xlfn.RANK.AVG(G181,G$3:G$359,0),"")</f>
        <v>231</v>
      </c>
      <c r="U181" s="10">
        <f>IFERROR(_xlfn.RANK.AVG(H181,H$3:H$359,0),"")</f>
        <v>230</v>
      </c>
      <c r="V181" s="10">
        <f>IFERROR(_xlfn.RANK.AVG(I181,I$3:I$359,0),"")</f>
        <v>134</v>
      </c>
      <c r="W181" s="10">
        <f>IFERROR(_xlfn.RANK.AVG(J181,J$3:J$359,0),"")</f>
        <v>134</v>
      </c>
      <c r="X181" s="10">
        <f>IFERROR(_xlfn.RANK.AVG(K181,K$3:K$359,0),"")</f>
        <v>228</v>
      </c>
      <c r="Y181" s="10">
        <f>IFERROR(_xlfn.RANK.AVG(L181,L$3:L$359,0),"")</f>
        <v>163</v>
      </c>
      <c r="Z181" s="10">
        <f>IFERROR(_xlfn.RANK.AVG(M181,M$3:M$359,0),"")</f>
        <v>288</v>
      </c>
      <c r="AA181" s="13">
        <f>SUMPRODUCT($T$1:$Z$1,T181:Z181)</f>
        <v>181.75000000000003</v>
      </c>
    </row>
    <row r="182" spans="1:27" ht="15" hidden="1">
      <c r="A182" s="7" t="s">
        <v>159</v>
      </c>
      <c r="B182" s="7" t="s">
        <v>160</v>
      </c>
      <c r="C182" s="16">
        <v>8.5237888000000002</v>
      </c>
      <c r="D182" s="7" t="s">
        <v>7</v>
      </c>
      <c r="E182" s="7" t="s">
        <v>101</v>
      </c>
      <c r="F182" s="15">
        <f>_xlfn.RANK.AVG(AA182,$AA$3:$AA$359,1)</f>
        <v>180</v>
      </c>
      <c r="G182" s="8">
        <v>4.3557167053222701</v>
      </c>
      <c r="H182" s="8">
        <v>2.6070767249013702</v>
      </c>
      <c r="I182" s="8">
        <v>6.6451657202935897</v>
      </c>
      <c r="J182" s="8">
        <v>3.7649897725438701</v>
      </c>
      <c r="K182" s="8">
        <v>32.449392995625502</v>
      </c>
      <c r="L182" s="8">
        <v>-2.70746963313456</v>
      </c>
      <c r="M182" s="8">
        <v>-12.6256843445833</v>
      </c>
      <c r="N182" s="8">
        <v>64.476616759912702</v>
      </c>
      <c r="O182" s="7" t="s">
        <v>9</v>
      </c>
      <c r="P182" s="7" t="s">
        <v>22</v>
      </c>
      <c r="Q182" s="25" t="s">
        <v>0</v>
      </c>
      <c r="R182" s="9">
        <v>0.83379571503202299</v>
      </c>
      <c r="S182" s="6">
        <v>54.718331999999997</v>
      </c>
      <c r="T182" s="10">
        <f>IFERROR(_xlfn.RANK.AVG(G182,G$3:G$359,0),"")</f>
        <v>158</v>
      </c>
      <c r="U182" s="10">
        <f>IFERROR(_xlfn.RANK.AVG(H182,H$3:H$359,0),"")</f>
        <v>166</v>
      </c>
      <c r="V182" s="10">
        <f>IFERROR(_xlfn.RANK.AVG(I182,I$3:I$359,0),"")</f>
        <v>135</v>
      </c>
      <c r="W182" s="10">
        <f>IFERROR(_xlfn.RANK.AVG(J182,J$3:J$359,0),"")</f>
        <v>252</v>
      </c>
      <c r="X182" s="10">
        <f>IFERROR(_xlfn.RANK.AVG(K182,K$3:K$359,0),"")</f>
        <v>77</v>
      </c>
      <c r="Y182" s="10">
        <f>IFERROR(_xlfn.RANK.AVG(L182,L$3:L$359,0),"")</f>
        <v>294</v>
      </c>
      <c r="Z182" s="10">
        <f>IFERROR(_xlfn.RANK.AVG(M182,M$3:M$359,0),"")</f>
        <v>222</v>
      </c>
      <c r="AA182" s="13">
        <f>SUMPRODUCT($T$1:$Z$1,T182:Z182)</f>
        <v>182.09999999999997</v>
      </c>
    </row>
    <row r="183" spans="1:27" ht="15" hidden="1">
      <c r="A183" s="7" t="s">
        <v>537</v>
      </c>
      <c r="B183" s="7" t="s">
        <v>538</v>
      </c>
      <c r="C183" s="16">
        <v>1.803142016</v>
      </c>
      <c r="D183" s="7" t="s">
        <v>286</v>
      </c>
      <c r="E183" s="7" t="s">
        <v>101</v>
      </c>
      <c r="F183" s="15">
        <f>_xlfn.RANK.AVG(AA183,$AA$3:$AA$359,1)</f>
        <v>181</v>
      </c>
      <c r="G183" s="8">
        <v>6.6638898849487296</v>
      </c>
      <c r="H183" s="8">
        <v>-1.4433201345986999</v>
      </c>
      <c r="I183" s="8">
        <v>-7.4602147985553096</v>
      </c>
      <c r="J183" s="8">
        <v>12.1658602132847</v>
      </c>
      <c r="K183" s="8">
        <v>21.313644168364501</v>
      </c>
      <c r="L183" s="8">
        <v>-1.8058218085889599</v>
      </c>
      <c r="M183" s="8">
        <v>-19.289211186093201</v>
      </c>
      <c r="N183" s="8">
        <v>-5.5830333283801297</v>
      </c>
      <c r="O183" s="7" t="s">
        <v>9</v>
      </c>
      <c r="P183" s="7" t="s">
        <v>539</v>
      </c>
      <c r="Q183" s="25" t="s">
        <v>288</v>
      </c>
      <c r="R183" s="9">
        <v>0.76662283546508181</v>
      </c>
      <c r="S183" s="6">
        <v>1.1640035</v>
      </c>
      <c r="T183" s="10">
        <f>IFERROR(_xlfn.RANK.AVG(G183,G$3:G$359,0),"")</f>
        <v>40</v>
      </c>
      <c r="U183" s="10">
        <f>IFERROR(_xlfn.RANK.AVG(H183,H$3:H$359,0),"")</f>
        <v>319</v>
      </c>
      <c r="V183" s="10">
        <f>IFERROR(_xlfn.RANK.AVG(I183,I$3:I$359,0),"")</f>
        <v>350</v>
      </c>
      <c r="W183" s="10">
        <f>IFERROR(_xlfn.RANK.AVG(J183,J$3:J$359,0),"")</f>
        <v>136</v>
      </c>
      <c r="X183" s="10">
        <f>IFERROR(_xlfn.RANK.AVG(K183,K$3:K$359,0),"")</f>
        <v>136</v>
      </c>
      <c r="Y183" s="10">
        <f>IFERROR(_xlfn.RANK.AVG(L183,L$3:L$359,0),"")</f>
        <v>283</v>
      </c>
      <c r="Z183" s="10">
        <f>IFERROR(_xlfn.RANK.AVG(M183,M$3:M$359,0),"")</f>
        <v>272</v>
      </c>
      <c r="AA183" s="13">
        <f>SUMPRODUCT($T$1:$Z$1,T183:Z183)</f>
        <v>184</v>
      </c>
    </row>
    <row r="184" spans="1:27" ht="15" hidden="1">
      <c r="A184" s="7" t="s">
        <v>645</v>
      </c>
      <c r="B184" s="7" t="s">
        <v>646</v>
      </c>
      <c r="C184" s="16">
        <v>1.315473152</v>
      </c>
      <c r="D184" s="7" t="s">
        <v>42</v>
      </c>
      <c r="E184" s="7" t="s">
        <v>13</v>
      </c>
      <c r="F184" s="15">
        <f>_xlfn.RANK.AVG(AA184,$AA$3:$AA$359,1)</f>
        <v>182</v>
      </c>
      <c r="G184" s="8">
        <v>5.5194807052612296</v>
      </c>
      <c r="H184" s="8">
        <v>0.49338357428325702</v>
      </c>
      <c r="I184" s="8">
        <v>1.6516943411892999</v>
      </c>
      <c r="J184" s="8">
        <v>5.9590603760798304</v>
      </c>
      <c r="K184" s="8">
        <v>4.8518589168880402</v>
      </c>
      <c r="L184" s="8">
        <v>0.27293876308354098</v>
      </c>
      <c r="M184" s="8">
        <v>5.4529131604938099</v>
      </c>
      <c r="N184" s="8">
        <v>54.349891730940698</v>
      </c>
      <c r="O184" s="7" t="s">
        <v>9</v>
      </c>
      <c r="P184" s="7" t="s">
        <v>90</v>
      </c>
      <c r="Q184" s="25" t="s">
        <v>45</v>
      </c>
      <c r="R184" s="9">
        <v>0.96057226913153182</v>
      </c>
      <c r="S184" s="6">
        <v>4.2084545000000002</v>
      </c>
      <c r="T184" s="10">
        <f>IFERROR(_xlfn.RANK.AVG(G184,G$3:G$359,0),"")</f>
        <v>79</v>
      </c>
      <c r="U184" s="10">
        <f>IFERROR(_xlfn.RANK.AVG(H184,H$3:H$359,0),"")</f>
        <v>267</v>
      </c>
      <c r="V184" s="10">
        <f>IFERROR(_xlfn.RANK.AVG(I184,I$3:I$359,0),"")</f>
        <v>240</v>
      </c>
      <c r="W184" s="10">
        <f>IFERROR(_xlfn.RANK.AVG(J184,J$3:J$359,0),"")</f>
        <v>224</v>
      </c>
      <c r="X184" s="10">
        <f>IFERROR(_xlfn.RANK.AVG(K184,K$3:K$359,0),"")</f>
        <v>273</v>
      </c>
      <c r="Y184" s="10">
        <f>IFERROR(_xlfn.RANK.AVG(L184,L$3:L$359,0),"")</f>
        <v>246.5</v>
      </c>
      <c r="Z184" s="10">
        <f>IFERROR(_xlfn.RANK.AVG(M184,M$3:M$359,0),"")</f>
        <v>106</v>
      </c>
      <c r="AA184" s="13">
        <f>SUMPRODUCT($T$1:$Z$1,T184:Z184)</f>
        <v>184.32500000000002</v>
      </c>
    </row>
    <row r="185" spans="1:27" ht="15" hidden="1">
      <c r="A185" s="7" t="s">
        <v>520</v>
      </c>
      <c r="B185" s="7" t="s">
        <v>521</v>
      </c>
      <c r="C185" s="16">
        <v>1.9338798079999999</v>
      </c>
      <c r="D185" s="7" t="s">
        <v>185</v>
      </c>
      <c r="E185" s="7" t="s">
        <v>13</v>
      </c>
      <c r="F185" s="15">
        <f>_xlfn.RANK.AVG(AA185,$AA$3:$AA$359,1)</f>
        <v>183</v>
      </c>
      <c r="G185" s="8">
        <v>5.4218435287475604</v>
      </c>
      <c r="H185" s="8">
        <v>0.85796788285603698</v>
      </c>
      <c r="I185" s="8">
        <v>0.26752975262962497</v>
      </c>
      <c r="J185" s="8">
        <v>5.9623861561282103</v>
      </c>
      <c r="K185" s="8">
        <v>24.859132538813</v>
      </c>
      <c r="L185" s="8">
        <v>-0.92554047854687105</v>
      </c>
      <c r="M185" s="8">
        <v>3.7168118993163599</v>
      </c>
      <c r="N185" s="8">
        <v>73.407974995847496</v>
      </c>
      <c r="O185" s="7" t="s">
        <v>9</v>
      </c>
      <c r="P185" s="7" t="s">
        <v>191</v>
      </c>
      <c r="Q185" s="25" t="s">
        <v>186</v>
      </c>
      <c r="R185" s="9">
        <v>0.93943943570472377</v>
      </c>
      <c r="S185" s="6">
        <v>12.594825</v>
      </c>
      <c r="T185" s="10">
        <f>IFERROR(_xlfn.RANK.AVG(G185,G$3:G$359,0),"")</f>
        <v>87</v>
      </c>
      <c r="U185" s="10">
        <f>IFERROR(_xlfn.RANK.AVG(H185,H$3:H$359,0),"")</f>
        <v>248</v>
      </c>
      <c r="V185" s="10">
        <f>IFERROR(_xlfn.RANK.AVG(I185,I$3:I$359,0),"")</f>
        <v>261</v>
      </c>
      <c r="W185" s="10">
        <f>IFERROR(_xlfn.RANK.AVG(J185,J$3:J$359,0),"")</f>
        <v>223</v>
      </c>
      <c r="X185" s="10">
        <f>IFERROR(_xlfn.RANK.AVG(K185,K$3:K$359,0),"")</f>
        <v>112</v>
      </c>
      <c r="Y185" s="10">
        <f>IFERROR(_xlfn.RANK.AVG(L185,L$3:L$359,0),"")</f>
        <v>273</v>
      </c>
      <c r="Z185" s="10">
        <f>IFERROR(_xlfn.RANK.AVG(M185,M$3:M$359,0),"")</f>
        <v>114</v>
      </c>
      <c r="AA185" s="13">
        <f>SUMPRODUCT($T$1:$Z$1,T185:Z185)</f>
        <v>184.45</v>
      </c>
    </row>
    <row r="186" spans="1:27" ht="15" hidden="1">
      <c r="A186" s="7" t="s">
        <v>931</v>
      </c>
      <c r="B186" s="7" t="s">
        <v>932</v>
      </c>
      <c r="C186" s="16">
        <v>0.246372704</v>
      </c>
      <c r="D186" s="7" t="s">
        <v>621</v>
      </c>
      <c r="E186" s="7" t="s">
        <v>54</v>
      </c>
      <c r="F186" s="15">
        <f>_xlfn.RANK.AVG(AA186,$AA$3:$AA$359,1)</f>
        <v>184</v>
      </c>
      <c r="G186" s="8">
        <v>0</v>
      </c>
      <c r="H186" s="8">
        <v>-1.7216104431645001</v>
      </c>
      <c r="I186" s="8">
        <v>6.0442012814355204</v>
      </c>
      <c r="J186" s="8">
        <v>21.085353570047602</v>
      </c>
      <c r="K186" s="8">
        <v>22.224321623292401</v>
      </c>
      <c r="L186" s="8">
        <v>9.9356121525376206</v>
      </c>
      <c r="M186" s="8">
        <v>54.3299633653805</v>
      </c>
      <c r="N186" s="8">
        <v>5.9547332808840299</v>
      </c>
      <c r="O186" s="7" t="s">
        <v>182</v>
      </c>
      <c r="P186" s="7" t="s">
        <v>933</v>
      </c>
      <c r="Q186" s="25" t="s">
        <v>622</v>
      </c>
      <c r="R186" s="9">
        <v>0.91707243468111999</v>
      </c>
      <c r="S186" s="6">
        <v>20.422374000000001</v>
      </c>
      <c r="T186" s="10">
        <f>IFERROR(_xlfn.RANK.AVG(G186,G$3:G$359,0),"")</f>
        <v>351.5</v>
      </c>
      <c r="U186" s="10">
        <f>IFERROR(_xlfn.RANK.AVG(H186,H$3:H$359,0),"")</f>
        <v>324</v>
      </c>
      <c r="V186" s="10">
        <f>IFERROR(_xlfn.RANK.AVG(I186,I$3:I$359,0),"")</f>
        <v>149</v>
      </c>
      <c r="W186" s="10">
        <f>IFERROR(_xlfn.RANK.AVG(J186,J$3:J$359,0),"")</f>
        <v>61</v>
      </c>
      <c r="X186" s="10">
        <f>IFERROR(_xlfn.RANK.AVG(K186,K$3:K$359,0),"")</f>
        <v>132</v>
      </c>
      <c r="Y186" s="10">
        <f>IFERROR(_xlfn.RANK.AVG(L186,L$3:L$359,0),"")</f>
        <v>62</v>
      </c>
      <c r="Z186" s="10">
        <f>IFERROR(_xlfn.RANK.AVG(M186,M$3:M$359,0),"")</f>
        <v>13</v>
      </c>
      <c r="AA186" s="13">
        <f>SUMPRODUCT($T$1:$Z$1,T186:Z186)</f>
        <v>184.5</v>
      </c>
    </row>
    <row r="187" spans="1:27" ht="15" hidden="1">
      <c r="A187" s="7" t="s">
        <v>11</v>
      </c>
      <c r="B187" s="7" t="s">
        <v>12</v>
      </c>
      <c r="C187" s="16">
        <v>79.338479616000001</v>
      </c>
      <c r="D187" s="7" t="s">
        <v>7</v>
      </c>
      <c r="E187" s="7" t="s">
        <v>13</v>
      </c>
      <c r="F187" s="15">
        <f>_xlfn.RANK.AVG(AA187,$AA$3:$AA$359,1)</f>
        <v>185</v>
      </c>
      <c r="G187" s="8">
        <v>2.1577382087707502</v>
      </c>
      <c r="H187" s="8">
        <v>1.39569569479545</v>
      </c>
      <c r="I187" s="8">
        <v>11.3043461091469</v>
      </c>
      <c r="J187" s="8">
        <v>8.2049373970716708</v>
      </c>
      <c r="K187" s="8">
        <v>4.8440075698521703</v>
      </c>
      <c r="L187" s="8">
        <v>7.8868078387853702</v>
      </c>
      <c r="M187" s="8">
        <v>16.4573078073938</v>
      </c>
      <c r="N187" s="8">
        <v>93.322005235232993</v>
      </c>
      <c r="O187" s="7" t="s">
        <v>9</v>
      </c>
      <c r="P187" s="7" t="s">
        <v>14</v>
      </c>
      <c r="Q187" s="25" t="s">
        <v>0</v>
      </c>
      <c r="R187" s="9">
        <v>0.95683896071041497</v>
      </c>
      <c r="S187" s="6">
        <v>269.39545600000002</v>
      </c>
      <c r="T187" s="10">
        <f>IFERROR(_xlfn.RANK.AVG(G187,G$3:G$359,0),"")</f>
        <v>310</v>
      </c>
      <c r="U187" s="10">
        <f>IFERROR(_xlfn.RANK.AVG(H187,H$3:H$359,0),"")</f>
        <v>217</v>
      </c>
      <c r="V187" s="10">
        <f>IFERROR(_xlfn.RANK.AVG(I187,I$3:I$359,0),"")</f>
        <v>48</v>
      </c>
      <c r="W187" s="10">
        <f>IFERROR(_xlfn.RANK.AVG(J187,J$3:J$359,0),"")</f>
        <v>193</v>
      </c>
      <c r="X187" s="10">
        <f>IFERROR(_xlfn.RANK.AVG(K187,K$3:K$359,0),"")</f>
        <v>274</v>
      </c>
      <c r="Y187" s="10">
        <f>IFERROR(_xlfn.RANK.AVG(L187,L$3:L$359,0),"")</f>
        <v>89</v>
      </c>
      <c r="Z187" s="10">
        <f>IFERROR(_xlfn.RANK.AVG(M187,M$3:M$359,0),"")</f>
        <v>47</v>
      </c>
      <c r="AA187" s="13">
        <f>SUMPRODUCT($T$1:$Z$1,T187:Z187)</f>
        <v>184.59999999999997</v>
      </c>
    </row>
    <row r="188" spans="1:27" ht="15" hidden="1">
      <c r="A188" s="7" t="s">
        <v>706</v>
      </c>
      <c r="B188" s="7" t="s">
        <v>707</v>
      </c>
      <c r="C188" s="16">
        <v>1.00573344</v>
      </c>
      <c r="D188" s="7" t="s">
        <v>286</v>
      </c>
      <c r="E188" s="7" t="s">
        <v>13</v>
      </c>
      <c r="F188" s="15">
        <f>_xlfn.RANK.AVG(AA188,$AA$3:$AA$359,1)</f>
        <v>186</v>
      </c>
      <c r="G188" s="8">
        <v>7.1428570747375497</v>
      </c>
      <c r="H188" s="8">
        <v>3.4679833282255998</v>
      </c>
      <c r="I188" s="8">
        <v>-10.783249628252699</v>
      </c>
      <c r="J188" s="8">
        <v>8.0287587719593407</v>
      </c>
      <c r="K188" s="8">
        <v>22.962957847681</v>
      </c>
      <c r="L188" s="8">
        <v>-4.3784215231004504</v>
      </c>
      <c r="M188" s="8">
        <v>0.50843030888052498</v>
      </c>
      <c r="N188" s="8">
        <v>57.613352595100501</v>
      </c>
      <c r="O188" s="7" t="s">
        <v>9</v>
      </c>
      <c r="P188" s="7" t="s">
        <v>708</v>
      </c>
      <c r="Q188" s="25" t="s">
        <v>288</v>
      </c>
      <c r="R188" s="9">
        <v>0.83347479893404308</v>
      </c>
      <c r="S188" s="6">
        <v>1.331042625</v>
      </c>
      <c r="T188" s="10">
        <f>IFERROR(_xlfn.RANK.AVG(G188,G$3:G$359,0),"")</f>
        <v>36</v>
      </c>
      <c r="U188" s="10">
        <f>IFERROR(_xlfn.RANK.AVG(H188,H$3:H$359,0),"")</f>
        <v>136</v>
      </c>
      <c r="V188" s="10">
        <f>IFERROR(_xlfn.RANK.AVG(I188,I$3:I$359,0),"")</f>
        <v>355</v>
      </c>
      <c r="W188" s="10">
        <f>IFERROR(_xlfn.RANK.AVG(J188,J$3:J$359,0),"")</f>
        <v>197</v>
      </c>
      <c r="X188" s="10">
        <f>IFERROR(_xlfn.RANK.AVG(K188,K$3:K$359,0),"")</f>
        <v>128</v>
      </c>
      <c r="Y188" s="10">
        <f>IFERROR(_xlfn.RANK.AVG(L188,L$3:L$359,0),"")</f>
        <v>319</v>
      </c>
      <c r="Z188" s="10">
        <f>IFERROR(_xlfn.RANK.AVG(M188,M$3:M$359,0),"")</f>
        <v>138</v>
      </c>
      <c r="AA188" s="13">
        <f>SUMPRODUCT($T$1:$Z$1,T188:Z188)</f>
        <v>184.85</v>
      </c>
    </row>
    <row r="189" spans="1:27" ht="15" hidden="1">
      <c r="A189" s="7" t="s">
        <v>267</v>
      </c>
      <c r="B189" s="7" t="s">
        <v>268</v>
      </c>
      <c r="C189" s="16">
        <v>5.0779294720000001</v>
      </c>
      <c r="D189" s="7" t="s">
        <v>7</v>
      </c>
      <c r="E189" s="7" t="s">
        <v>54</v>
      </c>
      <c r="F189" s="15">
        <f>_xlfn.RANK.AVG(AA189,$AA$3:$AA$359,1)</f>
        <v>187</v>
      </c>
      <c r="G189" s="8">
        <v>3.53356909751892</v>
      </c>
      <c r="H189" s="8">
        <v>4.8148070528568603</v>
      </c>
      <c r="I189" s="8">
        <v>7.1631382523185598</v>
      </c>
      <c r="J189" s="8">
        <v>9.2257524353202705</v>
      </c>
      <c r="K189" s="8">
        <v>7.55195739292627</v>
      </c>
      <c r="L189" s="8">
        <v>1.3731315954407699</v>
      </c>
      <c r="M189" s="8">
        <v>-15.5123462835876</v>
      </c>
      <c r="N189" s="8">
        <v>10.0162582255054</v>
      </c>
      <c r="O189" s="7" t="s">
        <v>9</v>
      </c>
      <c r="P189" s="7" t="s">
        <v>269</v>
      </c>
      <c r="Q189" s="25" t="s">
        <v>0</v>
      </c>
      <c r="R189" s="9">
        <v>0.78995109929206808</v>
      </c>
      <c r="S189" s="6">
        <v>29.777847999999999</v>
      </c>
      <c r="T189" s="10">
        <f>IFERROR(_xlfn.RANK.AVG(G189,G$3:G$359,0),"")</f>
        <v>235</v>
      </c>
      <c r="U189" s="10">
        <f>IFERROR(_xlfn.RANK.AVG(H189,H$3:H$359,0),"")</f>
        <v>88</v>
      </c>
      <c r="V189" s="10">
        <f>IFERROR(_xlfn.RANK.AVG(I189,I$3:I$359,0),"")</f>
        <v>120</v>
      </c>
      <c r="W189" s="10">
        <f>IFERROR(_xlfn.RANK.AVG(J189,J$3:J$359,0),"")</f>
        <v>176</v>
      </c>
      <c r="X189" s="10">
        <f>IFERROR(_xlfn.RANK.AVG(K189,K$3:K$359,0),"")</f>
        <v>252</v>
      </c>
      <c r="Y189" s="10">
        <f>IFERROR(_xlfn.RANK.AVG(L189,L$3:L$359,0),"")</f>
        <v>221</v>
      </c>
      <c r="Z189" s="10">
        <f>IFERROR(_xlfn.RANK.AVG(M189,M$3:M$359,0),"")</f>
        <v>253</v>
      </c>
      <c r="AA189" s="13">
        <f>SUMPRODUCT($T$1:$Z$1,T189:Z189)</f>
        <v>185.20000000000002</v>
      </c>
    </row>
    <row r="190" spans="1:27" ht="15" hidden="1">
      <c r="A190" s="7" t="s">
        <v>354</v>
      </c>
      <c r="B190" s="7" t="s">
        <v>355</v>
      </c>
      <c r="C190" s="16">
        <v>3.6385090560000002</v>
      </c>
      <c r="D190" s="7" t="s">
        <v>122</v>
      </c>
      <c r="E190" s="7" t="s">
        <v>13</v>
      </c>
      <c r="F190" s="15">
        <f>_xlfn.RANK.AVG(AA190,$AA$3:$AA$359,1)</f>
        <v>188</v>
      </c>
      <c r="G190" s="8">
        <v>4.80851078033447</v>
      </c>
      <c r="H190" s="8">
        <v>-2.2230856854346901</v>
      </c>
      <c r="I190" s="8">
        <v>-3.4173827491252902</v>
      </c>
      <c r="J190" s="8">
        <v>15.0642656791506</v>
      </c>
      <c r="K190" s="8">
        <v>11.113201859145599</v>
      </c>
      <c r="L190" s="8">
        <v>-0.42203560116170802</v>
      </c>
      <c r="M190" s="8">
        <v>23.256912068815101</v>
      </c>
      <c r="N190" s="8">
        <v>60.224885823544398</v>
      </c>
      <c r="O190" s="7" t="s">
        <v>123</v>
      </c>
      <c r="P190" s="7" t="s">
        <v>32</v>
      </c>
      <c r="Q190" s="25" t="s">
        <v>125</v>
      </c>
      <c r="R190" s="9">
        <v>0.89822467112853688</v>
      </c>
      <c r="S190" s="6">
        <v>14.679168000000001</v>
      </c>
      <c r="T190" s="10">
        <f>IFERROR(_xlfn.RANK.AVG(G190,G$3:G$359,0),"")</f>
        <v>123</v>
      </c>
      <c r="U190" s="10">
        <f>IFERROR(_xlfn.RANK.AVG(H190,H$3:H$359,0),"")</f>
        <v>335</v>
      </c>
      <c r="V190" s="10">
        <f>IFERROR(_xlfn.RANK.AVG(I190,I$3:I$359,0),"")</f>
        <v>315</v>
      </c>
      <c r="W190" s="10">
        <f>IFERROR(_xlfn.RANK.AVG(J190,J$3:J$359,0),"")</f>
        <v>110</v>
      </c>
      <c r="X190" s="10">
        <f>IFERROR(_xlfn.RANK.AVG(K190,K$3:K$359,0),"")</f>
        <v>215</v>
      </c>
      <c r="Y190" s="10">
        <f>IFERROR(_xlfn.RANK.AVG(L190,L$3:L$359,0),"")</f>
        <v>264.5</v>
      </c>
      <c r="Z190" s="10">
        <f>IFERROR(_xlfn.RANK.AVG(M190,M$3:M$359,0),"")</f>
        <v>32</v>
      </c>
      <c r="AA190" s="13">
        <f>SUMPRODUCT($T$1:$Z$1,T190:Z190)</f>
        <v>185.47499999999999</v>
      </c>
    </row>
    <row r="191" spans="1:27" ht="15" hidden="1">
      <c r="A191" s="7" t="s">
        <v>688</v>
      </c>
      <c r="B191" s="7" t="s">
        <v>689</v>
      </c>
      <c r="C191" s="16">
        <v>1.1391820800000001</v>
      </c>
      <c r="D191" s="7" t="s">
        <v>42</v>
      </c>
      <c r="E191" s="7" t="s">
        <v>101</v>
      </c>
      <c r="F191" s="15">
        <f>_xlfn.RANK.AVG(AA191,$AA$3:$AA$359,1)</f>
        <v>189</v>
      </c>
      <c r="G191" s="8">
        <v>3.9649579524993901</v>
      </c>
      <c r="H191" s="8">
        <v>1.8832055599147699</v>
      </c>
      <c r="I191" s="8">
        <v>0.90846672611746304</v>
      </c>
      <c r="J191" s="8">
        <v>12.660729857703</v>
      </c>
      <c r="K191" s="8">
        <v>47.482450728595197</v>
      </c>
      <c r="L191" s="8">
        <v>-6.2085846202589696</v>
      </c>
      <c r="M191" s="8">
        <v>21.506451415114199</v>
      </c>
      <c r="N191" s="8">
        <v>117.057434326866</v>
      </c>
      <c r="O191" s="7" t="s">
        <v>43</v>
      </c>
      <c r="P191" s="7" t="s">
        <v>87</v>
      </c>
      <c r="Q191" s="25" t="s">
        <v>45</v>
      </c>
      <c r="R191" s="9">
        <v>0.93336927845485518</v>
      </c>
      <c r="S191" s="6">
        <v>1.09801975</v>
      </c>
      <c r="T191" s="10">
        <f>IFERROR(_xlfn.RANK.AVG(G191,G$3:G$359,0),"")</f>
        <v>199</v>
      </c>
      <c r="U191" s="10">
        <f>IFERROR(_xlfn.RANK.AVG(H191,H$3:H$359,0),"")</f>
        <v>201</v>
      </c>
      <c r="V191" s="10">
        <f>IFERROR(_xlfn.RANK.AVG(I191,I$3:I$359,0),"")</f>
        <v>255</v>
      </c>
      <c r="W191" s="10">
        <f>IFERROR(_xlfn.RANK.AVG(J191,J$3:J$359,0),"")</f>
        <v>129</v>
      </c>
      <c r="X191" s="10">
        <f>IFERROR(_xlfn.RANK.AVG(K191,K$3:K$359,0),"")</f>
        <v>32</v>
      </c>
      <c r="Y191" s="10">
        <f>IFERROR(_xlfn.RANK.AVG(L191,L$3:L$359,0),"")</f>
        <v>338</v>
      </c>
      <c r="Z191" s="10">
        <f>IFERROR(_xlfn.RANK.AVG(M191,M$3:M$359,0),"")</f>
        <v>35</v>
      </c>
      <c r="AA191" s="13">
        <f>SUMPRODUCT($T$1:$Z$1,T191:Z191)</f>
        <v>186</v>
      </c>
    </row>
    <row r="192" spans="1:27" ht="15" hidden="1">
      <c r="A192" s="26" t="s">
        <v>239</v>
      </c>
      <c r="B192" s="26" t="s">
        <v>240</v>
      </c>
      <c r="C192" s="27">
        <v>5.88514816</v>
      </c>
      <c r="D192" s="26" t="s">
        <v>7</v>
      </c>
      <c r="E192" s="26" t="s">
        <v>48</v>
      </c>
      <c r="F192" s="28">
        <f>_xlfn.RANK.AVG(AA192,$AA$3:$AA$359,1)</f>
        <v>190</v>
      </c>
      <c r="G192" s="29">
        <v>4.3720932006835902</v>
      </c>
      <c r="H192" s="8">
        <v>0.91527665820707604</v>
      </c>
      <c r="I192" s="8">
        <v>3.22208211656607</v>
      </c>
      <c r="J192" s="8">
        <v>7.5008304183257897</v>
      </c>
      <c r="K192" s="8">
        <v>25.535211124867399</v>
      </c>
      <c r="L192" s="8">
        <v>1.70162359834463</v>
      </c>
      <c r="M192" s="8">
        <v>-3.4359163614395798</v>
      </c>
      <c r="N192" s="8">
        <v>38.795057295697298</v>
      </c>
      <c r="O192" s="26" t="s">
        <v>9</v>
      </c>
      <c r="P192" s="26" t="s">
        <v>238</v>
      </c>
      <c r="Q192" s="30" t="s">
        <v>0</v>
      </c>
      <c r="R192" s="31">
        <v>0.87728247547589022</v>
      </c>
      <c r="S192" s="32">
        <v>35.848384000000003</v>
      </c>
      <c r="T192" s="33">
        <f>IFERROR(_xlfn.RANK.AVG(G192,G$3:G$359,0),"")</f>
        <v>156</v>
      </c>
      <c r="U192" s="33">
        <f>IFERROR(_xlfn.RANK.AVG(H192,H$3:H$359,0),"")</f>
        <v>245</v>
      </c>
      <c r="V192" s="33">
        <f>IFERROR(_xlfn.RANK.AVG(I192,I$3:I$359,0),"")</f>
        <v>209</v>
      </c>
      <c r="W192" s="33">
        <f>IFERROR(_xlfn.RANK.AVG(J192,J$3:J$359,0),"")</f>
        <v>204</v>
      </c>
      <c r="X192" s="33">
        <f>IFERROR(_xlfn.RANK.AVG(K192,K$3:K$359,0),"")</f>
        <v>108</v>
      </c>
      <c r="Y192" s="33">
        <f>IFERROR(_xlfn.RANK.AVG(L192,L$3:L$359,0),"")</f>
        <v>213</v>
      </c>
      <c r="Z192" s="33">
        <f>IFERROR(_xlfn.RANK.AVG(M192,M$3:M$359,0),"")</f>
        <v>158</v>
      </c>
      <c r="AA192" s="34">
        <f>SUMPRODUCT($T$1:$Z$1,T192:Z192)</f>
        <v>186.25000000000003</v>
      </c>
    </row>
    <row r="193" spans="1:27" ht="15" hidden="1">
      <c r="A193" s="7" t="s">
        <v>606</v>
      </c>
      <c r="B193" s="7" t="s">
        <v>339</v>
      </c>
      <c r="C193" s="16">
        <v>1.499635072</v>
      </c>
      <c r="D193" s="7" t="s">
        <v>42</v>
      </c>
      <c r="E193" s="7" t="s">
        <v>8</v>
      </c>
      <c r="F193" s="15">
        <f>_xlfn.RANK.AVG(AA193,$AA$3:$AA$359,1)</f>
        <v>191</v>
      </c>
      <c r="G193" s="8">
        <v>4.1939711570739702</v>
      </c>
      <c r="H193" s="8">
        <v>0.41755485255237101</v>
      </c>
      <c r="I193" s="8">
        <v>0.99986336386927999</v>
      </c>
      <c r="J193" s="8">
        <v>13.467063878345201</v>
      </c>
      <c r="K193" s="8">
        <v>13.197574482986701</v>
      </c>
      <c r="L193" s="8">
        <v>0.27293876308354098</v>
      </c>
      <c r="M193" s="8">
        <v>7.5221587049455296</v>
      </c>
      <c r="N193" s="8">
        <v>51.141694155187302</v>
      </c>
      <c r="O193" s="7" t="s">
        <v>9</v>
      </c>
      <c r="P193" s="7" t="s">
        <v>194</v>
      </c>
      <c r="Q193" s="25" t="s">
        <v>45</v>
      </c>
      <c r="R193" s="9">
        <v>0.91262577362449271</v>
      </c>
      <c r="S193" s="6">
        <v>4.2451109999999996</v>
      </c>
      <c r="T193" s="10">
        <f>IFERROR(_xlfn.RANK.AVG(G193,G$3:G$359,0),"")</f>
        <v>175</v>
      </c>
      <c r="U193" s="10">
        <f>IFERROR(_xlfn.RANK.AVG(H193,H$3:H$359,0),"")</f>
        <v>269</v>
      </c>
      <c r="V193" s="10">
        <f>IFERROR(_xlfn.RANK.AVG(I193,I$3:I$359,0),"")</f>
        <v>254</v>
      </c>
      <c r="W193" s="10">
        <f>IFERROR(_xlfn.RANK.AVG(J193,J$3:J$359,0),"")</f>
        <v>121</v>
      </c>
      <c r="X193" s="10">
        <f>IFERROR(_xlfn.RANK.AVG(K193,K$3:K$359,0),"")</f>
        <v>200</v>
      </c>
      <c r="Y193" s="10">
        <f>IFERROR(_xlfn.RANK.AVG(L193,L$3:L$359,0),"")</f>
        <v>246.5</v>
      </c>
      <c r="Z193" s="10">
        <f>IFERROR(_xlfn.RANK.AVG(M193,M$3:M$359,0),"")</f>
        <v>90</v>
      </c>
      <c r="AA193" s="13">
        <f>SUMPRODUCT($T$1:$Z$1,T193:Z193)</f>
        <v>186.52499999999998</v>
      </c>
    </row>
    <row r="194" spans="1:27" ht="15" hidden="1">
      <c r="A194" s="26" t="s">
        <v>85</v>
      </c>
      <c r="B194" s="26" t="s">
        <v>86</v>
      </c>
      <c r="C194" s="27">
        <v>15.50282752</v>
      </c>
      <c r="D194" s="26" t="s">
        <v>7</v>
      </c>
      <c r="E194" s="26" t="s">
        <v>48</v>
      </c>
      <c r="F194" s="28">
        <f>_xlfn.RANK.AVG(AA194,$AA$3:$AA$359,1)</f>
        <v>192</v>
      </c>
      <c r="G194" s="29">
        <v>3.0080702304840101</v>
      </c>
      <c r="H194" s="8">
        <v>1.1803104881940001</v>
      </c>
      <c r="I194" s="8">
        <v>9.6695245222622894</v>
      </c>
      <c r="J194" s="8">
        <v>5.5493244531853199</v>
      </c>
      <c r="K194" s="8">
        <v>18.327317433837599</v>
      </c>
      <c r="L194" s="8">
        <v>8.44029135987385</v>
      </c>
      <c r="M194" s="8">
        <v>-0.97377110425873603</v>
      </c>
      <c r="N194" s="8">
        <v>72.343488945053295</v>
      </c>
      <c r="O194" s="26" t="s">
        <v>9</v>
      </c>
      <c r="P194" s="26" t="s">
        <v>87</v>
      </c>
      <c r="Q194" s="30" t="s">
        <v>0</v>
      </c>
      <c r="R194" s="31">
        <v>0.91550240852721576</v>
      </c>
      <c r="S194" s="32">
        <v>96.074680000000001</v>
      </c>
      <c r="T194" s="33">
        <f>IFERROR(_xlfn.RANK.AVG(G194,G$3:G$359,0),"")</f>
        <v>267</v>
      </c>
      <c r="U194" s="33">
        <f>IFERROR(_xlfn.RANK.AVG(H194,H$3:H$359,0),"")</f>
        <v>228</v>
      </c>
      <c r="V194" s="33">
        <f>IFERROR(_xlfn.RANK.AVG(I194,I$3:I$359,0),"")</f>
        <v>73</v>
      </c>
      <c r="W194" s="33">
        <f>IFERROR(_xlfn.RANK.AVG(J194,J$3:J$359,0),"")</f>
        <v>230</v>
      </c>
      <c r="X194" s="33">
        <f>IFERROR(_xlfn.RANK.AVG(K194,K$3:K$359,0),"")</f>
        <v>169</v>
      </c>
      <c r="Y194" s="33">
        <f>IFERROR(_xlfn.RANK.AVG(L194,L$3:L$359,0),"")</f>
        <v>82</v>
      </c>
      <c r="Z194" s="33">
        <f>IFERROR(_xlfn.RANK.AVG(M194,M$3:M$359,0),"")</f>
        <v>146</v>
      </c>
      <c r="AA194" s="34">
        <f>SUMPRODUCT($T$1:$Z$1,T194:Z194)</f>
        <v>187.1</v>
      </c>
    </row>
    <row r="195" spans="1:27" ht="15" hidden="1">
      <c r="A195" s="7" t="s">
        <v>383</v>
      </c>
      <c r="B195" s="7" t="s">
        <v>384</v>
      </c>
      <c r="C195" s="16">
        <v>3.159748864</v>
      </c>
      <c r="D195" s="7" t="s">
        <v>134</v>
      </c>
      <c r="E195" s="7" t="s">
        <v>54</v>
      </c>
      <c r="F195" s="15">
        <f>_xlfn.RANK.AVG(AA195,$AA$3:$AA$359,1)</f>
        <v>193</v>
      </c>
      <c r="G195" s="8">
        <v>4.1369047164917001</v>
      </c>
      <c r="H195" s="8">
        <v>1.8792434979977299</v>
      </c>
      <c r="I195" s="8">
        <v>3.2286785173491599</v>
      </c>
      <c r="J195" s="8">
        <v>9.7459198300297292</v>
      </c>
      <c r="K195" s="8">
        <v>25.453169615809198</v>
      </c>
      <c r="L195" s="8">
        <v>1.15621112537621</v>
      </c>
      <c r="M195" s="8">
        <v>-15.9208789517672</v>
      </c>
      <c r="N195" s="8">
        <v>27.310119099878001</v>
      </c>
      <c r="O195" s="7" t="s">
        <v>9</v>
      </c>
      <c r="P195" s="7"/>
      <c r="Q195" s="25" t="s">
        <v>135</v>
      </c>
      <c r="R195" s="9">
        <v>0.77556447442453313</v>
      </c>
      <c r="S195" s="6">
        <v>7.4954450000000001</v>
      </c>
      <c r="T195" s="10">
        <f>IFERROR(_xlfn.RANK.AVG(G195,G$3:G$359,0),"")</f>
        <v>181</v>
      </c>
      <c r="U195" s="10">
        <f>IFERROR(_xlfn.RANK.AVG(H195,H$3:H$359,0),"")</f>
        <v>202</v>
      </c>
      <c r="V195" s="10">
        <f>IFERROR(_xlfn.RANK.AVG(I195,I$3:I$359,0),"")</f>
        <v>208</v>
      </c>
      <c r="W195" s="10">
        <f>IFERROR(_xlfn.RANK.AVG(J195,J$3:J$359,0),"")</f>
        <v>165</v>
      </c>
      <c r="X195" s="10">
        <f>IFERROR(_xlfn.RANK.AVG(K195,K$3:K$359,0),"")</f>
        <v>109</v>
      </c>
      <c r="Y195" s="10">
        <f>IFERROR(_xlfn.RANK.AVG(L195,L$3:L$359,0),"")</f>
        <v>227</v>
      </c>
      <c r="Z195" s="10">
        <f>IFERROR(_xlfn.RANK.AVG(M195,M$3:M$359,0),"")</f>
        <v>255</v>
      </c>
      <c r="AA195" s="13">
        <f>SUMPRODUCT($T$1:$Z$1,T195:Z195)</f>
        <v>187.2</v>
      </c>
    </row>
    <row r="196" spans="1:27" ht="15" hidden="1">
      <c r="A196" s="7" t="s">
        <v>426</v>
      </c>
      <c r="B196" s="7" t="s">
        <v>427</v>
      </c>
      <c r="C196" s="16">
        <v>2.790420992</v>
      </c>
      <c r="D196" s="7" t="s">
        <v>78</v>
      </c>
      <c r="E196" s="7" t="s">
        <v>8</v>
      </c>
      <c r="F196" s="15">
        <f>_xlfn.RANK.AVG(AA196,$AA$3:$AA$359,1)</f>
        <v>194</v>
      </c>
      <c r="G196" s="8">
        <v>2.93554019927979</v>
      </c>
      <c r="H196" s="8">
        <v>3.8631888637882699</v>
      </c>
      <c r="I196" s="8">
        <v>6.5508491365859198</v>
      </c>
      <c r="J196" s="8">
        <v>8.3977204622502004</v>
      </c>
      <c r="K196" s="8">
        <v>22.628245106923998</v>
      </c>
      <c r="L196" s="8">
        <v>5.9752644588808996</v>
      </c>
      <c r="M196" s="8">
        <v>6.2241300225582199</v>
      </c>
      <c r="N196" s="8">
        <v>50.291383442583601</v>
      </c>
      <c r="O196" s="7" t="s">
        <v>43</v>
      </c>
      <c r="P196" s="7" t="s">
        <v>104</v>
      </c>
      <c r="Q196" s="25" t="s">
        <v>998</v>
      </c>
      <c r="R196" s="9">
        <v>0.98448960230956339</v>
      </c>
      <c r="S196" s="6">
        <v>3.269933</v>
      </c>
      <c r="T196" s="10">
        <f>IFERROR(_xlfn.RANK.AVG(G196,G$3:G$359,0),"")</f>
        <v>273</v>
      </c>
      <c r="U196" s="10">
        <f>IFERROR(_xlfn.RANK.AVG(H196,H$3:H$359,0),"")</f>
        <v>124</v>
      </c>
      <c r="V196" s="10">
        <f>IFERROR(_xlfn.RANK.AVG(I196,I$3:I$359,0),"")</f>
        <v>139</v>
      </c>
      <c r="W196" s="10">
        <f>IFERROR(_xlfn.RANK.AVG(J196,J$3:J$359,0),"")</f>
        <v>189</v>
      </c>
      <c r="X196" s="10">
        <f>IFERROR(_xlfn.RANK.AVG(K196,K$3:K$359,0),"")</f>
        <v>129</v>
      </c>
      <c r="Y196" s="10">
        <f>IFERROR(_xlfn.RANK.AVG(L196,L$3:L$359,0),"")</f>
        <v>120</v>
      </c>
      <c r="Z196" s="10">
        <f>IFERROR(_xlfn.RANK.AVG(M196,M$3:M$359,0),"")</f>
        <v>101</v>
      </c>
      <c r="AA196" s="13">
        <f>SUMPRODUCT($T$1:$Z$1,T196:Z196)</f>
        <v>187.6</v>
      </c>
    </row>
    <row r="197" spans="1:27" ht="15" hidden="1">
      <c r="A197" s="7" t="s">
        <v>498</v>
      </c>
      <c r="B197" s="7" t="s">
        <v>499</v>
      </c>
      <c r="C197" s="16">
        <v>2.0210849280000001</v>
      </c>
      <c r="D197" s="7" t="s">
        <v>7</v>
      </c>
      <c r="E197" s="7" t="s">
        <v>54</v>
      </c>
      <c r="F197" s="15">
        <f>_xlfn.RANK.AVG(AA197,$AA$3:$AA$359,1)</f>
        <v>195</v>
      </c>
      <c r="G197" s="8">
        <v>3.0668127536773699</v>
      </c>
      <c r="H197" s="8">
        <v>2.9312314795531398</v>
      </c>
      <c r="I197" s="8">
        <v>4.4622466079636798</v>
      </c>
      <c r="J197" s="8">
        <v>16.614118136015701</v>
      </c>
      <c r="K197" s="8">
        <v>23.448029483108801</v>
      </c>
      <c r="L197" s="8">
        <v>0.99557691335920895</v>
      </c>
      <c r="M197" s="8">
        <v>-33.514445461387297</v>
      </c>
      <c r="N197" s="8">
        <v>-28.765343709205698</v>
      </c>
      <c r="O197" s="7" t="s">
        <v>9</v>
      </c>
      <c r="P197" s="7" t="s">
        <v>22</v>
      </c>
      <c r="Q197" s="25" t="s">
        <v>0</v>
      </c>
      <c r="R197" s="9">
        <v>0.60866667429606136</v>
      </c>
      <c r="S197" s="6">
        <v>9.311928</v>
      </c>
      <c r="T197" s="10">
        <f>IFERROR(_xlfn.RANK.AVG(G197,G$3:G$359,0),"")</f>
        <v>261</v>
      </c>
      <c r="U197" s="10">
        <f>IFERROR(_xlfn.RANK.AVG(H197,H$3:H$359,0),"")</f>
        <v>154</v>
      </c>
      <c r="V197" s="10">
        <f>IFERROR(_xlfn.RANK.AVG(I197,I$3:I$359,0),"")</f>
        <v>180</v>
      </c>
      <c r="W197" s="10">
        <f>IFERROR(_xlfn.RANK.AVG(J197,J$3:J$359,0),"")</f>
        <v>92</v>
      </c>
      <c r="X197" s="10">
        <f>IFERROR(_xlfn.RANK.AVG(K197,K$3:K$359,0),"")</f>
        <v>122</v>
      </c>
      <c r="Y197" s="10">
        <f>IFERROR(_xlfn.RANK.AVG(L197,L$3:L$359,0),"")</f>
        <v>232</v>
      </c>
      <c r="Z197" s="10">
        <f>IFERROR(_xlfn.RANK.AVG(M197,M$3:M$359,0),"")</f>
        <v>332</v>
      </c>
      <c r="AA197" s="13">
        <f>SUMPRODUCT($T$1:$Z$1,T197:Z197)</f>
        <v>188.29999999999998</v>
      </c>
    </row>
    <row r="198" spans="1:27" ht="15" hidden="1">
      <c r="A198" s="7" t="s">
        <v>562</v>
      </c>
      <c r="B198" s="7" t="s">
        <v>563</v>
      </c>
      <c r="C198" s="16">
        <v>1.763878528</v>
      </c>
      <c r="D198" s="7" t="s">
        <v>7</v>
      </c>
      <c r="E198" s="7" t="s">
        <v>101</v>
      </c>
      <c r="F198" s="15">
        <f>_xlfn.RANK.AVG(AA198,$AA$3:$AA$359,1)</f>
        <v>196</v>
      </c>
      <c r="G198" s="8">
        <v>3.7940378189086901</v>
      </c>
      <c r="H198" s="8">
        <v>4.7179847410758997</v>
      </c>
      <c r="I198" s="8">
        <v>4.60666610928648</v>
      </c>
      <c r="J198" s="8">
        <v>11.126722306441099</v>
      </c>
      <c r="K198" s="8">
        <v>8.0698384599475101</v>
      </c>
      <c r="L198" s="8">
        <v>2.2160710373790899</v>
      </c>
      <c r="M198" s="8">
        <v>-33.879961037962403</v>
      </c>
      <c r="N198" s="8">
        <v>-2.0068205915459401</v>
      </c>
      <c r="O198" s="7" t="s">
        <v>9</v>
      </c>
      <c r="P198" s="7" t="s">
        <v>141</v>
      </c>
      <c r="Q198" s="25" t="s">
        <v>0</v>
      </c>
      <c r="R198" s="9">
        <v>0.63184930835751907</v>
      </c>
      <c r="S198" s="6">
        <v>6.4177935000000002</v>
      </c>
      <c r="T198" s="10">
        <f>IFERROR(_xlfn.RANK.AVG(G198,G$3:G$359,0),"")</f>
        <v>213</v>
      </c>
      <c r="U198" s="10">
        <f>IFERROR(_xlfn.RANK.AVG(H198,H$3:H$359,0),"")</f>
        <v>91</v>
      </c>
      <c r="V198" s="10">
        <f>IFERROR(_xlfn.RANK.AVG(I198,I$3:I$359,0),"")</f>
        <v>176</v>
      </c>
      <c r="W198" s="10">
        <f>IFERROR(_xlfn.RANK.AVG(J198,J$3:J$359,0),"")</f>
        <v>148</v>
      </c>
      <c r="X198" s="10">
        <f>IFERROR(_xlfn.RANK.AVG(K198,K$3:K$359,0),"")</f>
        <v>242</v>
      </c>
      <c r="Y198" s="10">
        <f>IFERROR(_xlfn.RANK.AVG(L198,L$3:L$359,0),"")</f>
        <v>201</v>
      </c>
      <c r="Z198" s="10">
        <f>IFERROR(_xlfn.RANK.AVG(M198,M$3:M$359,0),"")</f>
        <v>335</v>
      </c>
      <c r="AA198" s="13">
        <f>SUMPRODUCT($T$1:$Z$1,T198:Z198)</f>
        <v>188.35</v>
      </c>
    </row>
    <row r="199" spans="1:27" ht="15" hidden="1">
      <c r="A199" s="7" t="s">
        <v>37</v>
      </c>
      <c r="B199" s="7" t="s">
        <v>38</v>
      </c>
      <c r="C199" s="16">
        <v>25.837099007999999</v>
      </c>
      <c r="D199" s="7" t="s">
        <v>7</v>
      </c>
      <c r="E199" s="7" t="s">
        <v>8</v>
      </c>
      <c r="F199" s="15">
        <f>_xlfn.RANK.AVG(AA199,$AA$3:$AA$359,1)</f>
        <v>197</v>
      </c>
      <c r="G199" s="8">
        <v>1.9767441749572701</v>
      </c>
      <c r="H199" s="8">
        <v>1.2062366200818799</v>
      </c>
      <c r="I199" s="8">
        <v>3.05572326280714</v>
      </c>
      <c r="J199" s="8">
        <v>24.543939293600602</v>
      </c>
      <c r="K199" s="8">
        <v>20.0913134376896</v>
      </c>
      <c r="L199" s="8">
        <v>2.5946996070850301</v>
      </c>
      <c r="M199" s="8">
        <v>22.284943896285199</v>
      </c>
      <c r="N199" s="8">
        <v>13.7370638375829</v>
      </c>
      <c r="O199" s="7" t="s">
        <v>9</v>
      </c>
      <c r="P199" s="7" t="s">
        <v>39</v>
      </c>
      <c r="Q199" s="25" t="s">
        <v>0</v>
      </c>
      <c r="R199" s="9">
        <v>0.97644058963547986</v>
      </c>
      <c r="S199" s="6">
        <v>158.39663999999999</v>
      </c>
      <c r="T199" s="10">
        <f>IFERROR(_xlfn.RANK.AVG(G199,G$3:G$359,0),"")</f>
        <v>315</v>
      </c>
      <c r="U199" s="10">
        <f>IFERROR(_xlfn.RANK.AVG(H199,H$3:H$359,0),"")</f>
        <v>227</v>
      </c>
      <c r="V199" s="10">
        <f>IFERROR(_xlfn.RANK.AVG(I199,I$3:I$359,0),"")</f>
        <v>213</v>
      </c>
      <c r="W199" s="10">
        <f>IFERROR(_xlfn.RANK.AVG(J199,J$3:J$359,0),"")</f>
        <v>45</v>
      </c>
      <c r="X199" s="10">
        <f>IFERROR(_xlfn.RANK.AVG(K199,K$3:K$359,0),"")</f>
        <v>150</v>
      </c>
      <c r="Y199" s="10">
        <f>IFERROR(_xlfn.RANK.AVG(L199,L$3:L$359,0),"")</f>
        <v>193</v>
      </c>
      <c r="Z199" s="10">
        <f>IFERROR(_xlfn.RANK.AVG(M199,M$3:M$359,0),"")</f>
        <v>33</v>
      </c>
      <c r="AA199" s="13">
        <f>SUMPRODUCT($T$1:$Z$1,T199:Z199)</f>
        <v>189.15</v>
      </c>
    </row>
    <row r="200" spans="1:27" ht="15" hidden="1">
      <c r="A200" s="7" t="s">
        <v>866</v>
      </c>
      <c r="B200" s="7" t="s">
        <v>867</v>
      </c>
      <c r="C200" s="16">
        <v>0.48405020799999998</v>
      </c>
      <c r="D200" s="7" t="s">
        <v>7</v>
      </c>
      <c r="E200" s="7" t="s">
        <v>54</v>
      </c>
      <c r="F200" s="15">
        <f>_xlfn.RANK.AVG(AA200,$AA$3:$AA$359,1)</f>
        <v>198</v>
      </c>
      <c r="G200" s="8">
        <v>8.1264114379882795</v>
      </c>
      <c r="H200" s="8">
        <v>8.2926868413759198</v>
      </c>
      <c r="I200" s="8">
        <v>3.2959480822031701</v>
      </c>
      <c r="J200" s="8">
        <v>-8.0184122119547894</v>
      </c>
      <c r="K200" s="8">
        <v>-17.447864742007098</v>
      </c>
      <c r="L200" s="8">
        <v>3.7686961248867901</v>
      </c>
      <c r="M200" s="8">
        <v>-38.245726874665799</v>
      </c>
      <c r="N200" s="8">
        <v>-44.770569642777502</v>
      </c>
      <c r="O200" s="7" t="s">
        <v>9</v>
      </c>
      <c r="P200" s="7" t="s">
        <v>514</v>
      </c>
      <c r="Q200" s="25" t="s">
        <v>0</v>
      </c>
      <c r="R200" s="9">
        <v>0.53883497336771846</v>
      </c>
      <c r="S200" s="6">
        <v>2.0435845000000001</v>
      </c>
      <c r="T200" s="10">
        <f>IFERROR(_xlfn.RANK.AVG(G200,G$3:G$359,0),"")</f>
        <v>22</v>
      </c>
      <c r="U200" s="10">
        <f>IFERROR(_xlfn.RANK.AVG(H200,H$3:H$359,0),"")</f>
        <v>22</v>
      </c>
      <c r="V200" s="10">
        <f>IFERROR(_xlfn.RANK.AVG(I200,I$3:I$359,0),"")</f>
        <v>205</v>
      </c>
      <c r="W200" s="10">
        <f>IFERROR(_xlfn.RANK.AVG(J200,J$3:J$359,0),"")</f>
        <v>350</v>
      </c>
      <c r="X200" s="10">
        <f>IFERROR(_xlfn.RANK.AVG(K200,K$3:K$359,0),"")</f>
        <v>351</v>
      </c>
      <c r="Y200" s="10">
        <f>IFERROR(_xlfn.RANK.AVG(L200,L$3:L$359,0),"")</f>
        <v>170</v>
      </c>
      <c r="Z200" s="10">
        <f>IFERROR(_xlfn.RANK.AVG(M200,M$3:M$359,0),"")</f>
        <v>341</v>
      </c>
      <c r="AA200" s="13">
        <f>SUMPRODUCT($T$1:$Z$1,T200:Z200)</f>
        <v>189.55</v>
      </c>
    </row>
    <row r="201" spans="1:27" ht="15" hidden="1">
      <c r="A201" s="7" t="s">
        <v>155</v>
      </c>
      <c r="B201" s="7" t="s">
        <v>156</v>
      </c>
      <c r="C201" s="16">
        <v>8.7596615680000003</v>
      </c>
      <c r="D201" s="7" t="s">
        <v>7</v>
      </c>
      <c r="E201" s="7" t="s">
        <v>8</v>
      </c>
      <c r="F201" s="15">
        <f>_xlfn.RANK.AVG(AA201,$AA$3:$AA$359,1)</f>
        <v>199</v>
      </c>
      <c r="G201" s="8">
        <v>2.2956840991973899</v>
      </c>
      <c r="H201" s="8">
        <v>1.89474005448191</v>
      </c>
      <c r="I201" s="8">
        <v>5.0397880180058898</v>
      </c>
      <c r="J201" s="8">
        <v>14.1331829814216</v>
      </c>
      <c r="K201" s="8">
        <v>35.569947974303098</v>
      </c>
      <c r="L201" s="8">
        <v>4.6863752327231101</v>
      </c>
      <c r="M201" s="8">
        <v>-3.9985361428204098</v>
      </c>
      <c r="N201" s="8">
        <v>49.479870210708</v>
      </c>
      <c r="O201" s="7" t="s">
        <v>9</v>
      </c>
      <c r="P201" s="7" t="s">
        <v>25</v>
      </c>
      <c r="Q201" s="25" t="s">
        <v>0</v>
      </c>
      <c r="R201" s="9">
        <v>0.89981411920247356</v>
      </c>
      <c r="S201" s="6">
        <v>37.703496000000001</v>
      </c>
      <c r="T201" s="10">
        <f>IFERROR(_xlfn.RANK.AVG(G201,G$3:G$359,0),"")</f>
        <v>301</v>
      </c>
      <c r="U201" s="10">
        <f>IFERROR(_xlfn.RANK.AVG(H201,H$3:H$359,0),"")</f>
        <v>200</v>
      </c>
      <c r="V201" s="10">
        <f>IFERROR(_xlfn.RANK.AVG(I201,I$3:I$359,0),"")</f>
        <v>170</v>
      </c>
      <c r="W201" s="10">
        <f>IFERROR(_xlfn.RANK.AVG(J201,J$3:J$359,0),"")</f>
        <v>115</v>
      </c>
      <c r="X201" s="10">
        <f>IFERROR(_xlfn.RANK.AVG(K201,K$3:K$359,0),"")</f>
        <v>63</v>
      </c>
      <c r="Y201" s="10">
        <f>IFERROR(_xlfn.RANK.AVG(L201,L$3:L$359,0),"")</f>
        <v>147</v>
      </c>
      <c r="Z201" s="10">
        <f>IFERROR(_xlfn.RANK.AVG(M201,M$3:M$359,0),"")</f>
        <v>162</v>
      </c>
      <c r="AA201" s="13">
        <f>SUMPRODUCT($T$1:$Z$1,T201:Z201)</f>
        <v>190.15</v>
      </c>
    </row>
    <row r="202" spans="1:27" ht="15" hidden="1">
      <c r="A202" s="7" t="s">
        <v>379</v>
      </c>
      <c r="B202" s="7" t="s">
        <v>380</v>
      </c>
      <c r="C202" s="16">
        <v>3.1959239679999998</v>
      </c>
      <c r="D202" s="7" t="s">
        <v>134</v>
      </c>
      <c r="E202" s="7" t="s">
        <v>101</v>
      </c>
      <c r="F202" s="15">
        <f>_xlfn.RANK.AVG(AA202,$AA$3:$AA$359,1)</f>
        <v>200</v>
      </c>
      <c r="G202" s="8">
        <v>4.2906575202941903</v>
      </c>
      <c r="H202" s="8">
        <v>4.0847846225111599</v>
      </c>
      <c r="I202" s="8">
        <v>0.90126293915972999</v>
      </c>
      <c r="J202" s="8">
        <v>10.8936106451476</v>
      </c>
      <c r="K202" s="8">
        <v>21.7440341192499</v>
      </c>
      <c r="L202" s="8">
        <v>-1.70576138883198</v>
      </c>
      <c r="M202" s="8">
        <v>-15.337644252075901</v>
      </c>
      <c r="N202" s="8">
        <v>10.665087974018199</v>
      </c>
      <c r="O202" s="7" t="s">
        <v>9</v>
      </c>
      <c r="P202" s="7"/>
      <c r="Q202" s="25" t="s">
        <v>135</v>
      </c>
      <c r="R202" s="9">
        <v>0.79029555600484225</v>
      </c>
      <c r="S202" s="6">
        <v>10.388733999999999</v>
      </c>
      <c r="T202" s="10">
        <f>IFERROR(_xlfn.RANK.AVG(G202,G$3:G$359,0),"")</f>
        <v>167</v>
      </c>
      <c r="U202" s="10">
        <f>IFERROR(_xlfn.RANK.AVG(H202,H$3:H$359,0),"")</f>
        <v>112</v>
      </c>
      <c r="V202" s="10">
        <f>IFERROR(_xlfn.RANK.AVG(I202,I$3:I$359,0),"")</f>
        <v>256</v>
      </c>
      <c r="W202" s="10">
        <f>IFERROR(_xlfn.RANK.AVG(J202,J$3:J$359,0),"")</f>
        <v>152</v>
      </c>
      <c r="X202" s="10">
        <f>IFERROR(_xlfn.RANK.AVG(K202,K$3:K$359,0),"")</f>
        <v>135</v>
      </c>
      <c r="Y202" s="10">
        <f>IFERROR(_xlfn.RANK.AVG(L202,L$3:L$359,0),"")</f>
        <v>281</v>
      </c>
      <c r="Z202" s="10">
        <f>IFERROR(_xlfn.RANK.AVG(M202,M$3:M$359,0),"")</f>
        <v>250</v>
      </c>
      <c r="AA202" s="13">
        <f>SUMPRODUCT($T$1:$Z$1,T202:Z202)</f>
        <v>191</v>
      </c>
    </row>
    <row r="203" spans="1:27" ht="15" hidden="1">
      <c r="A203" s="7" t="s">
        <v>336</v>
      </c>
      <c r="B203" s="7" t="s">
        <v>337</v>
      </c>
      <c r="C203" s="16">
        <v>3.900075008</v>
      </c>
      <c r="D203" s="7" t="s">
        <v>7</v>
      </c>
      <c r="E203" s="7" t="s">
        <v>101</v>
      </c>
      <c r="F203" s="15">
        <f>_xlfn.RANK.AVG(AA203,$AA$3:$AA$359,1)</f>
        <v>201</v>
      </c>
      <c r="G203" s="8">
        <v>2.9467480182647701</v>
      </c>
      <c r="H203" s="8">
        <v>3.3949890958052702</v>
      </c>
      <c r="I203" s="8">
        <v>8.8430714783686906</v>
      </c>
      <c r="J203" s="8">
        <v>7.6516445526344103</v>
      </c>
      <c r="K203" s="8">
        <v>6.4707736270475102</v>
      </c>
      <c r="L203" s="8">
        <v>7.2702671913170001</v>
      </c>
      <c r="M203" s="8">
        <v>-13.5653311036319</v>
      </c>
      <c r="N203" s="8">
        <v>38.808562731849896</v>
      </c>
      <c r="O203" s="7" t="s">
        <v>9</v>
      </c>
      <c r="P203" s="7" t="s">
        <v>25</v>
      </c>
      <c r="Q203" s="25" t="s">
        <v>0</v>
      </c>
      <c r="R203" s="9">
        <v>0.82943436811438576</v>
      </c>
      <c r="S203" s="6">
        <v>10.720948</v>
      </c>
      <c r="T203" s="10">
        <f>IFERROR(_xlfn.RANK.AVG(G203,G$3:G$359,0),"")</f>
        <v>272</v>
      </c>
      <c r="U203" s="10">
        <f>IFERROR(_xlfn.RANK.AVG(H203,H$3:H$359,0),"")</f>
        <v>139</v>
      </c>
      <c r="V203" s="10">
        <f>IFERROR(_xlfn.RANK.AVG(I203,I$3:I$359,0),"")</f>
        <v>91</v>
      </c>
      <c r="W203" s="10">
        <f>IFERROR(_xlfn.RANK.AVG(J203,J$3:J$359,0),"")</f>
        <v>201</v>
      </c>
      <c r="X203" s="10">
        <f>IFERROR(_xlfn.RANK.AVG(K203,K$3:K$359,0),"")</f>
        <v>261</v>
      </c>
      <c r="Y203" s="10">
        <f>IFERROR(_xlfn.RANK.AVG(L203,L$3:L$359,0),"")</f>
        <v>99</v>
      </c>
      <c r="Z203" s="10">
        <f>IFERROR(_xlfn.RANK.AVG(M203,M$3:M$359,0),"")</f>
        <v>230</v>
      </c>
      <c r="AA203" s="13">
        <f>SUMPRODUCT($T$1:$Z$1,T203:Z203)</f>
        <v>191.05</v>
      </c>
    </row>
    <row r="204" spans="1:27" ht="15" hidden="1">
      <c r="A204" s="7" t="s">
        <v>381</v>
      </c>
      <c r="B204" s="7" t="s">
        <v>382</v>
      </c>
      <c r="C204" s="16">
        <v>3.186473984</v>
      </c>
      <c r="D204" s="7" t="s">
        <v>122</v>
      </c>
      <c r="E204" s="7" t="s">
        <v>101</v>
      </c>
      <c r="F204" s="15">
        <f>_xlfn.RANK.AVG(AA204,$AA$3:$AA$359,1)</f>
        <v>202</v>
      </c>
      <c r="G204" s="8">
        <v>6.0697984695434597</v>
      </c>
      <c r="H204" s="8">
        <v>-2.0780417064636199</v>
      </c>
      <c r="I204" s="8">
        <v>0.122431171603155</v>
      </c>
      <c r="J204" s="8">
        <v>3.87810609221102</v>
      </c>
      <c r="K204" s="8">
        <v>18.403855049255899</v>
      </c>
      <c r="L204" s="8">
        <v>1.0305165347279399</v>
      </c>
      <c r="M204" s="8">
        <v>-9.0841072266738401</v>
      </c>
      <c r="N204" s="8">
        <v>-8.3213825771438401</v>
      </c>
      <c r="O204" s="7" t="s">
        <v>123</v>
      </c>
      <c r="P204" s="7" t="s">
        <v>68</v>
      </c>
      <c r="Q204" s="25" t="s">
        <v>125</v>
      </c>
      <c r="R204" s="9">
        <v>0.85530195129968867</v>
      </c>
      <c r="S204" s="6">
        <v>11.119517999999999</v>
      </c>
      <c r="T204" s="10">
        <f>IFERROR(_xlfn.RANK.AVG(G204,G$3:G$359,0),"")</f>
        <v>57</v>
      </c>
      <c r="U204" s="10">
        <f>IFERROR(_xlfn.RANK.AVG(H204,H$3:H$359,0),"")</f>
        <v>332</v>
      </c>
      <c r="V204" s="10">
        <f>IFERROR(_xlfn.RANK.AVG(I204,I$3:I$359,0),"")</f>
        <v>264</v>
      </c>
      <c r="W204" s="10">
        <f>IFERROR(_xlfn.RANK.AVG(J204,J$3:J$359,0),"")</f>
        <v>251</v>
      </c>
      <c r="X204" s="10">
        <f>IFERROR(_xlfn.RANK.AVG(K204,K$3:K$359,0),"")</f>
        <v>167</v>
      </c>
      <c r="Y204" s="10">
        <f>IFERROR(_xlfn.RANK.AVG(L204,L$3:L$359,0),"")</f>
        <v>230</v>
      </c>
      <c r="Z204" s="10">
        <f>IFERROR(_xlfn.RANK.AVG(M204,M$3:M$359,0),"")</f>
        <v>195</v>
      </c>
      <c r="AA204" s="13">
        <f>SUMPRODUCT($T$1:$Z$1,T204:Z204)</f>
        <v>192.04999999999998</v>
      </c>
    </row>
    <row r="205" spans="1:27" ht="15" hidden="1">
      <c r="A205" s="7" t="s">
        <v>99</v>
      </c>
      <c r="B205" s="7" t="s">
        <v>100</v>
      </c>
      <c r="C205" s="16">
        <v>12.046323712</v>
      </c>
      <c r="D205" s="7" t="s">
        <v>7</v>
      </c>
      <c r="E205" s="7" t="s">
        <v>101</v>
      </c>
      <c r="F205" s="15">
        <f>_xlfn.RANK.AVG(AA205,$AA$3:$AA$359,1)</f>
        <v>203</v>
      </c>
      <c r="G205" s="8">
        <v>6.0743322372436497</v>
      </c>
      <c r="H205" s="8">
        <v>1.13051921328184</v>
      </c>
      <c r="I205" s="8">
        <v>3.2683664241655301</v>
      </c>
      <c r="J205" s="8">
        <v>1.7666552819080501</v>
      </c>
      <c r="K205" s="8">
        <v>-2.79916565391563</v>
      </c>
      <c r="L205" s="8">
        <v>-2.4086207615947299</v>
      </c>
      <c r="M205" s="8">
        <v>-13.649857336660199</v>
      </c>
      <c r="N205" s="8">
        <v>34.427851021910499</v>
      </c>
      <c r="O205" s="7" t="s">
        <v>9</v>
      </c>
      <c r="P205" s="7" t="s">
        <v>22</v>
      </c>
      <c r="Q205" s="25" t="s">
        <v>0</v>
      </c>
      <c r="R205" s="9">
        <v>0.77401954047535837</v>
      </c>
      <c r="S205" s="6">
        <v>75.125432000000004</v>
      </c>
      <c r="T205" s="10">
        <f>IFERROR(_xlfn.RANK.AVG(G205,G$3:G$359,0),"")</f>
        <v>56</v>
      </c>
      <c r="U205" s="10">
        <f>IFERROR(_xlfn.RANK.AVG(H205,H$3:H$359,0),"")</f>
        <v>235</v>
      </c>
      <c r="V205" s="10">
        <f>IFERROR(_xlfn.RANK.AVG(I205,I$3:I$359,0),"")</f>
        <v>206</v>
      </c>
      <c r="W205" s="10">
        <f>IFERROR(_xlfn.RANK.AVG(J205,J$3:J$359,0),"")</f>
        <v>282</v>
      </c>
      <c r="X205" s="10">
        <f>IFERROR(_xlfn.RANK.AVG(K205,K$3:K$359,0),"")</f>
        <v>323</v>
      </c>
      <c r="Y205" s="10">
        <f>IFERROR(_xlfn.RANK.AVG(L205,L$3:L$359,0),"")</f>
        <v>289</v>
      </c>
      <c r="Z205" s="10">
        <f>IFERROR(_xlfn.RANK.AVG(M205,M$3:M$359,0),"")</f>
        <v>232</v>
      </c>
      <c r="AA205" s="13">
        <f>SUMPRODUCT($T$1:$Z$1,T205:Z205)</f>
        <v>192.75</v>
      </c>
    </row>
    <row r="206" spans="1:27" ht="15" hidden="1">
      <c r="A206" s="7" t="s">
        <v>83</v>
      </c>
      <c r="B206" s="7" t="s">
        <v>84</v>
      </c>
      <c r="C206" s="16">
        <v>15.540119552</v>
      </c>
      <c r="D206" s="7" t="s">
        <v>7</v>
      </c>
      <c r="E206" s="7" t="s">
        <v>13</v>
      </c>
      <c r="F206" s="15">
        <f>_xlfn.RANK.AVG(AA206,$AA$3:$AA$359,1)</f>
        <v>204</v>
      </c>
      <c r="G206" s="8">
        <v>2.4245305061340301</v>
      </c>
      <c r="H206" s="8">
        <v>2.8857919363884901</v>
      </c>
      <c r="I206" s="8">
        <v>8.5677411479334609</v>
      </c>
      <c r="J206" s="8">
        <v>6.9901491705894898</v>
      </c>
      <c r="K206" s="8">
        <v>7.4755262753462901</v>
      </c>
      <c r="L206" s="8">
        <v>5.2539364773233102</v>
      </c>
      <c r="M206" s="8">
        <v>15.8153683169656</v>
      </c>
      <c r="N206" s="8">
        <v>80.214890494154702</v>
      </c>
      <c r="O206" s="7" t="s">
        <v>9</v>
      </c>
      <c r="P206" s="7" t="s">
        <v>68</v>
      </c>
      <c r="Q206" s="25" t="s">
        <v>0</v>
      </c>
      <c r="R206" s="9">
        <v>0.96823933155618325</v>
      </c>
      <c r="S206" s="6">
        <v>73.031071999999995</v>
      </c>
      <c r="T206" s="10">
        <f>IFERROR(_xlfn.RANK.AVG(G206,G$3:G$359,0),"")</f>
        <v>290</v>
      </c>
      <c r="U206" s="10">
        <f>IFERROR(_xlfn.RANK.AVG(H206,H$3:H$359,0),"")</f>
        <v>156</v>
      </c>
      <c r="V206" s="10">
        <f>IFERROR(_xlfn.RANK.AVG(I206,I$3:I$359,0),"")</f>
        <v>95</v>
      </c>
      <c r="W206" s="10">
        <f>IFERROR(_xlfn.RANK.AVG(J206,J$3:J$359,0),"")</f>
        <v>214</v>
      </c>
      <c r="X206" s="10">
        <f>IFERROR(_xlfn.RANK.AVG(K206,K$3:K$359,0),"")</f>
        <v>253</v>
      </c>
      <c r="Y206" s="10">
        <f>IFERROR(_xlfn.RANK.AVG(L206,L$3:L$359,0),"")</f>
        <v>131</v>
      </c>
      <c r="Z206" s="10">
        <f>IFERROR(_xlfn.RANK.AVG(M206,M$3:M$359,0),"")</f>
        <v>51</v>
      </c>
      <c r="AA206" s="13">
        <f>SUMPRODUCT($T$1:$Z$1,T206:Z206)</f>
        <v>193.80000000000004</v>
      </c>
    </row>
    <row r="207" spans="1:27" ht="15">
      <c r="A207" s="7" t="s">
        <v>834</v>
      </c>
      <c r="B207" s="7" t="s">
        <v>835</v>
      </c>
      <c r="C207" s="16">
        <v>0.59506739200000003</v>
      </c>
      <c r="D207" s="7" t="s">
        <v>134</v>
      </c>
      <c r="E207" s="7" t="s">
        <v>119</v>
      </c>
      <c r="F207" s="15">
        <f>_xlfn.RANK.AVG(AA207,$AA$3:$AA$359,1)</f>
        <v>205</v>
      </c>
      <c r="G207" s="8">
        <v>1.02971887588501</v>
      </c>
      <c r="H207" s="8">
        <v>3.95354679033797</v>
      </c>
      <c r="I207" s="8">
        <v>10.0876029697065</v>
      </c>
      <c r="J207" s="8">
        <v>6.1841048330400801</v>
      </c>
      <c r="K207" s="8">
        <v>39.594480055932003</v>
      </c>
      <c r="L207" s="8">
        <v>6.8122708389150004</v>
      </c>
      <c r="M207" s="8">
        <v>-7.2812218249302498</v>
      </c>
      <c r="N207" s="8">
        <v>0.88268876793080597</v>
      </c>
      <c r="O207" s="7" t="s">
        <v>9</v>
      </c>
      <c r="P207" s="7"/>
      <c r="Q207" s="25" t="s">
        <v>135</v>
      </c>
      <c r="R207" s="9">
        <v>0.87814682205087002</v>
      </c>
      <c r="S207" s="6">
        <v>1.0314753750000001</v>
      </c>
      <c r="T207" s="10">
        <f>IFERROR(_xlfn.RANK.AVG(G207,G$3:G$359,0),"")</f>
        <v>331</v>
      </c>
      <c r="U207" s="10">
        <f>IFERROR(_xlfn.RANK.AVG(H207,H$3:H$359,0),"")</f>
        <v>118</v>
      </c>
      <c r="V207" s="10">
        <f>IFERROR(_xlfn.RANK.AVG(I207,I$3:I$359,0),"")</f>
        <v>66</v>
      </c>
      <c r="W207" s="10">
        <f>IFERROR(_xlfn.RANK.AVG(J207,J$3:J$359,0),"")</f>
        <v>219</v>
      </c>
      <c r="X207" s="10">
        <f>IFERROR(_xlfn.RANK.AVG(K207,K$3:K$359,0),"")</f>
        <v>48</v>
      </c>
      <c r="Y207" s="10">
        <f>IFERROR(_xlfn.RANK.AVG(L207,L$3:L$359,0),"")</f>
        <v>109</v>
      </c>
      <c r="Z207" s="10">
        <f>IFERROR(_xlfn.RANK.AVG(M207,M$3:M$359,0),"")</f>
        <v>192</v>
      </c>
      <c r="AA207" s="13">
        <f>SUMPRODUCT($T$1:$Z$1,T207:Z207)</f>
        <v>193.89999999999998</v>
      </c>
    </row>
    <row r="208" spans="1:27" ht="15">
      <c r="A208" s="7" t="s">
        <v>686</v>
      </c>
      <c r="B208" s="7" t="s">
        <v>687</v>
      </c>
      <c r="C208" s="16">
        <v>1.155862656</v>
      </c>
      <c r="D208" s="7" t="s">
        <v>134</v>
      </c>
      <c r="E208" s="7" t="s">
        <v>119</v>
      </c>
      <c r="F208" s="15">
        <f>_xlfn.RANK.AVG(AA208,$AA$3:$AA$359,1)</f>
        <v>206</v>
      </c>
      <c r="G208" s="8">
        <v>2.1970641613006601</v>
      </c>
      <c r="H208" s="8">
        <v>4.9864393726653402</v>
      </c>
      <c r="I208" s="8">
        <v>7.2606685390001102</v>
      </c>
      <c r="J208" s="8">
        <v>5.6820698100735498</v>
      </c>
      <c r="K208" s="8">
        <v>31.676319234896301</v>
      </c>
      <c r="L208" s="8">
        <v>6.9930671966549101</v>
      </c>
      <c r="M208" s="8">
        <v>12.9152208730914</v>
      </c>
      <c r="N208" s="8">
        <v>19.993194727576402</v>
      </c>
      <c r="O208" s="7" t="s">
        <v>9</v>
      </c>
      <c r="P208" s="7"/>
      <c r="Q208" s="25" t="s">
        <v>135</v>
      </c>
      <c r="R208" s="9">
        <v>0.99306270035396005</v>
      </c>
      <c r="S208" s="6">
        <v>4.0351885000000003</v>
      </c>
      <c r="T208" s="10">
        <f>IFERROR(_xlfn.RANK.AVG(G208,G$3:G$359,0),"")</f>
        <v>306</v>
      </c>
      <c r="U208" s="10">
        <f>IFERROR(_xlfn.RANK.AVG(H208,H$3:H$359,0),"")</f>
        <v>85</v>
      </c>
      <c r="V208" s="10">
        <f>IFERROR(_xlfn.RANK.AVG(I208,I$3:I$359,0),"")</f>
        <v>117</v>
      </c>
      <c r="W208" s="10">
        <f>IFERROR(_xlfn.RANK.AVG(J208,J$3:J$359,0),"")</f>
        <v>227</v>
      </c>
      <c r="X208" s="10">
        <f>IFERROR(_xlfn.RANK.AVG(K208,K$3:K$359,0),"")</f>
        <v>80</v>
      </c>
      <c r="Y208" s="10">
        <f>IFERROR(_xlfn.RANK.AVG(L208,L$3:L$359,0),"")</f>
        <v>106</v>
      </c>
      <c r="Z208" s="10">
        <f>IFERROR(_xlfn.RANK.AVG(M208,M$3:M$359,0),"")</f>
        <v>62</v>
      </c>
      <c r="AA208" s="13">
        <f>SUMPRODUCT($T$1:$Z$1,T208:Z208)</f>
        <v>194.45000000000002</v>
      </c>
    </row>
    <row r="209" spans="1:27" ht="15" hidden="1">
      <c r="A209" s="7" t="s">
        <v>340</v>
      </c>
      <c r="B209" s="7" t="s">
        <v>341</v>
      </c>
      <c r="C209" s="16">
        <v>3.7838451200000001</v>
      </c>
      <c r="D209" s="7" t="s">
        <v>7</v>
      </c>
      <c r="E209" s="7" t="s">
        <v>54</v>
      </c>
      <c r="F209" s="15">
        <f>_xlfn.RANK.AVG(AA209,$AA$3:$AA$359,1)</f>
        <v>207</v>
      </c>
      <c r="G209" s="8">
        <v>3.9872407913207999</v>
      </c>
      <c r="H209" s="8">
        <v>2.9134142799438298</v>
      </c>
      <c r="I209" s="8">
        <v>6.8143118086165799</v>
      </c>
      <c r="J209" s="8">
        <v>5.1423392216880703</v>
      </c>
      <c r="K209" s="8">
        <v>6.1221543184483798</v>
      </c>
      <c r="L209" s="8">
        <v>4.4129868681987103</v>
      </c>
      <c r="M209" s="8">
        <v>-30.4910495710939</v>
      </c>
      <c r="N209" s="8">
        <v>-4.8553421129235899</v>
      </c>
      <c r="O209" s="7" t="s">
        <v>9</v>
      </c>
      <c r="P209" s="7" t="s">
        <v>14</v>
      </c>
      <c r="Q209" s="25" t="s">
        <v>0</v>
      </c>
      <c r="R209" s="9">
        <v>0.64622517485830666</v>
      </c>
      <c r="S209" s="6">
        <v>46.360472000000001</v>
      </c>
      <c r="T209" s="10">
        <f>IFERROR(_xlfn.RANK.AVG(G209,G$3:G$359,0),"")</f>
        <v>195</v>
      </c>
      <c r="U209" s="10">
        <f>IFERROR(_xlfn.RANK.AVG(H209,H$3:H$359,0),"")</f>
        <v>155</v>
      </c>
      <c r="V209" s="10">
        <f>IFERROR(_xlfn.RANK.AVG(I209,I$3:I$359,0),"")</f>
        <v>131</v>
      </c>
      <c r="W209" s="10">
        <f>IFERROR(_xlfn.RANK.AVG(J209,J$3:J$359,0),"")</f>
        <v>234</v>
      </c>
      <c r="X209" s="10">
        <f>IFERROR(_xlfn.RANK.AVG(K209,K$3:K$359,0),"")</f>
        <v>267</v>
      </c>
      <c r="Y209" s="10">
        <f>IFERROR(_xlfn.RANK.AVG(L209,L$3:L$359,0),"")</f>
        <v>153</v>
      </c>
      <c r="Z209" s="10">
        <f>IFERROR(_xlfn.RANK.AVG(M209,M$3:M$359,0),"")</f>
        <v>324</v>
      </c>
      <c r="AA209" s="13">
        <f>SUMPRODUCT($T$1:$Z$1,T209:Z209)</f>
        <v>194.7</v>
      </c>
    </row>
    <row r="210" spans="1:27" ht="15" hidden="1">
      <c r="A210" s="7" t="s">
        <v>265</v>
      </c>
      <c r="B210" s="7" t="s">
        <v>266</v>
      </c>
      <c r="C210" s="16">
        <v>5.1242890240000003</v>
      </c>
      <c r="D210" s="7" t="s">
        <v>42</v>
      </c>
      <c r="E210" s="7" t="s">
        <v>101</v>
      </c>
      <c r="F210" s="15">
        <f>_xlfn.RANK.AVG(AA210,$AA$3:$AA$359,1)</f>
        <v>208</v>
      </c>
      <c r="G210" s="8">
        <v>2.5912613868713401</v>
      </c>
      <c r="H210" s="8">
        <v>1.32693659960921</v>
      </c>
      <c r="I210" s="8">
        <v>1.9660394290583301</v>
      </c>
      <c r="J210" s="8">
        <v>16.718142324968099</v>
      </c>
      <c r="K210" s="8">
        <v>40.737988864601299</v>
      </c>
      <c r="L210" s="8">
        <v>-2.7945529568910801</v>
      </c>
      <c r="M210" s="8">
        <v>33.365714505676799</v>
      </c>
      <c r="N210" s="8">
        <v>181.48245970488</v>
      </c>
      <c r="O210" s="7" t="s">
        <v>43</v>
      </c>
      <c r="P210" s="7" t="s">
        <v>68</v>
      </c>
      <c r="Q210" s="25" t="s">
        <v>45</v>
      </c>
      <c r="R210" s="9">
        <v>0.93895495524617778</v>
      </c>
      <c r="S210" s="6">
        <v>13.859496</v>
      </c>
      <c r="T210" s="10">
        <f>IFERROR(_xlfn.RANK.AVG(G210,G$3:G$359,0),"")</f>
        <v>286</v>
      </c>
      <c r="U210" s="10">
        <f>IFERROR(_xlfn.RANK.AVG(H210,H$3:H$359,0),"")</f>
        <v>220</v>
      </c>
      <c r="V210" s="10">
        <f>IFERROR(_xlfn.RANK.AVG(I210,I$3:I$359,0),"")</f>
        <v>233</v>
      </c>
      <c r="W210" s="10">
        <f>IFERROR(_xlfn.RANK.AVG(J210,J$3:J$359,0),"")</f>
        <v>91</v>
      </c>
      <c r="X210" s="10">
        <f>IFERROR(_xlfn.RANK.AVG(K210,K$3:K$359,0),"")</f>
        <v>44</v>
      </c>
      <c r="Y210" s="10">
        <f>IFERROR(_xlfn.RANK.AVG(L210,L$3:L$359,0),"")</f>
        <v>295</v>
      </c>
      <c r="Z210" s="10">
        <f>IFERROR(_xlfn.RANK.AVG(M210,M$3:M$359,0),"")</f>
        <v>22</v>
      </c>
      <c r="AA210" s="13">
        <f>SUMPRODUCT($T$1:$Z$1,T210:Z210)</f>
        <v>195.85</v>
      </c>
    </row>
    <row r="211" spans="1:27" ht="15" hidden="1">
      <c r="A211" s="7" t="s">
        <v>509</v>
      </c>
      <c r="B211" s="7" t="s">
        <v>510</v>
      </c>
      <c r="C211" s="16">
        <v>1.983978496</v>
      </c>
      <c r="D211" s="7" t="s">
        <v>216</v>
      </c>
      <c r="E211" s="7" t="s">
        <v>13</v>
      </c>
      <c r="F211" s="15">
        <f>_xlfn.RANK.AVG(AA211,$AA$3:$AA$359,1)</f>
        <v>209</v>
      </c>
      <c r="G211" s="8">
        <v>2.48532295227051</v>
      </c>
      <c r="H211" s="8">
        <v>5.2481827383553696</v>
      </c>
      <c r="I211" s="8">
        <v>6.10825130008923</v>
      </c>
      <c r="J211" s="8">
        <v>7.3103569258147196</v>
      </c>
      <c r="K211" s="8">
        <v>7.5920696652810102</v>
      </c>
      <c r="L211" s="8">
        <v>8.7866965252112692</v>
      </c>
      <c r="M211" s="8">
        <v>24.6851409447439</v>
      </c>
      <c r="N211" s="8">
        <v>163.05615191770201</v>
      </c>
      <c r="O211" s="7" t="s">
        <v>9</v>
      </c>
      <c r="P211" s="7" t="s">
        <v>511</v>
      </c>
      <c r="Q211" s="25" t="s">
        <v>110</v>
      </c>
      <c r="R211" s="9">
        <v>0.97248826700422764</v>
      </c>
      <c r="S211" s="6">
        <v>2.0378189999999998</v>
      </c>
      <c r="T211" s="10">
        <f>IFERROR(_xlfn.RANK.AVG(G211,G$3:G$359,0),"")</f>
        <v>289</v>
      </c>
      <c r="U211" s="10">
        <f>IFERROR(_xlfn.RANK.AVG(H211,H$3:H$359,0),"")</f>
        <v>76</v>
      </c>
      <c r="V211" s="10">
        <f>IFERROR(_xlfn.RANK.AVG(I211,I$3:I$359,0),"")</f>
        <v>148</v>
      </c>
      <c r="W211" s="10">
        <f>IFERROR(_xlfn.RANK.AVG(J211,J$3:J$359,0),"")</f>
        <v>208</v>
      </c>
      <c r="X211" s="10">
        <f>IFERROR(_xlfn.RANK.AVG(K211,K$3:K$359,0),"")</f>
        <v>249</v>
      </c>
      <c r="Y211" s="10">
        <f>IFERROR(_xlfn.RANK.AVG(L211,L$3:L$359,0),"")</f>
        <v>77</v>
      </c>
      <c r="Z211" s="10">
        <f>IFERROR(_xlfn.RANK.AVG(M211,M$3:M$359,0),"")</f>
        <v>27</v>
      </c>
      <c r="AA211" s="13">
        <f>SUMPRODUCT($T$1:$Z$1,T211:Z211)</f>
        <v>197.14999999999998</v>
      </c>
    </row>
    <row r="212" spans="1:27" ht="15" hidden="1">
      <c r="A212" s="7" t="s">
        <v>199</v>
      </c>
      <c r="B212" s="7" t="s">
        <v>200</v>
      </c>
      <c r="C212" s="16">
        <v>7.0828267519999999</v>
      </c>
      <c r="D212" s="7" t="s">
        <v>7</v>
      </c>
      <c r="E212" s="7" t="s">
        <v>54</v>
      </c>
      <c r="F212" s="15">
        <f>_xlfn.RANK.AVG(AA212,$AA$3:$AA$359,1)</f>
        <v>210</v>
      </c>
      <c r="G212" s="8">
        <v>3.2878513336181601</v>
      </c>
      <c r="H212" s="8">
        <v>4.1966439159206299</v>
      </c>
      <c r="I212" s="8">
        <v>9.8212718926711204</v>
      </c>
      <c r="J212" s="8">
        <v>3.3987878530082001</v>
      </c>
      <c r="K212" s="8">
        <v>4.7683184345282497</v>
      </c>
      <c r="L212" s="8">
        <v>5.9756101289114998</v>
      </c>
      <c r="M212" s="8">
        <v>-27.133659772714601</v>
      </c>
      <c r="N212" s="8">
        <v>1.1430221633106801</v>
      </c>
      <c r="O212" s="7" t="s">
        <v>9</v>
      </c>
      <c r="P212" s="7" t="s">
        <v>201</v>
      </c>
      <c r="Q212" s="25" t="s">
        <v>0</v>
      </c>
      <c r="R212" s="9">
        <v>0.68827793303311258</v>
      </c>
      <c r="S212" s="6">
        <v>82.375832000000003</v>
      </c>
      <c r="T212" s="10">
        <f>IFERROR(_xlfn.RANK.AVG(G212,G$3:G$359,0),"")</f>
        <v>248</v>
      </c>
      <c r="U212" s="10">
        <f>IFERROR(_xlfn.RANK.AVG(H212,H$3:H$359,0),"")</f>
        <v>107</v>
      </c>
      <c r="V212" s="10">
        <f>IFERROR(_xlfn.RANK.AVG(I212,I$3:I$359,0),"")</f>
        <v>70</v>
      </c>
      <c r="W212" s="10">
        <f>IFERROR(_xlfn.RANK.AVG(J212,J$3:J$359,0),"")</f>
        <v>261</v>
      </c>
      <c r="X212" s="10">
        <f>IFERROR(_xlfn.RANK.AVG(K212,K$3:K$359,0),"")</f>
        <v>276</v>
      </c>
      <c r="Y212" s="10">
        <f>IFERROR(_xlfn.RANK.AVG(L212,L$3:L$359,0),"")</f>
        <v>119</v>
      </c>
      <c r="Z212" s="10">
        <f>IFERROR(_xlfn.RANK.AVG(M212,M$3:M$359,0),"")</f>
        <v>313</v>
      </c>
      <c r="AA212" s="13">
        <f>SUMPRODUCT($T$1:$Z$1,T212:Z212)</f>
        <v>197.9</v>
      </c>
    </row>
    <row r="213" spans="1:27" ht="15" hidden="1">
      <c r="A213" s="7" t="s">
        <v>73</v>
      </c>
      <c r="B213" s="7" t="s">
        <v>74</v>
      </c>
      <c r="C213" s="16">
        <v>16.107749376000001</v>
      </c>
      <c r="D213" s="7" t="s">
        <v>7</v>
      </c>
      <c r="E213" s="7" t="s">
        <v>35</v>
      </c>
      <c r="F213" s="15">
        <f>_xlfn.RANK.AVG(AA213,$AA$3:$AA$359,1)</f>
        <v>211</v>
      </c>
      <c r="G213" s="8">
        <v>3.9164493083953902</v>
      </c>
      <c r="H213" s="8">
        <v>0.29459952482981899</v>
      </c>
      <c r="I213" s="8">
        <v>7.1703365726459598</v>
      </c>
      <c r="J213" s="8">
        <v>4.3596687761838098</v>
      </c>
      <c r="K213" s="8">
        <v>8.3177271015212106</v>
      </c>
      <c r="L213" s="8">
        <v>1.35626812312475</v>
      </c>
      <c r="M213" s="8">
        <v>-12.581216800670299</v>
      </c>
      <c r="N213" s="8">
        <v>54.343691331525697</v>
      </c>
      <c r="O213" s="7" t="s">
        <v>9</v>
      </c>
      <c r="P213" s="7" t="s">
        <v>75</v>
      </c>
      <c r="Q213" s="25" t="s">
        <v>0</v>
      </c>
      <c r="R213" s="9">
        <v>0.81402762716502286</v>
      </c>
      <c r="S213" s="6">
        <v>92.380488</v>
      </c>
      <c r="T213" s="10">
        <f>IFERROR(_xlfn.RANK.AVG(G213,G$3:G$359,0),"")</f>
        <v>202</v>
      </c>
      <c r="U213" s="10">
        <f>IFERROR(_xlfn.RANK.AVG(H213,H$3:H$359,0),"")</f>
        <v>278</v>
      </c>
      <c r="V213" s="10">
        <f>IFERROR(_xlfn.RANK.AVG(I213,I$3:I$359,0),"")</f>
        <v>119</v>
      </c>
      <c r="W213" s="10">
        <f>IFERROR(_xlfn.RANK.AVG(J213,J$3:J$359,0),"")</f>
        <v>245</v>
      </c>
      <c r="X213" s="10">
        <f>IFERROR(_xlfn.RANK.AVG(K213,K$3:K$359,0),"")</f>
        <v>240</v>
      </c>
      <c r="Y213" s="10">
        <f>IFERROR(_xlfn.RANK.AVG(L213,L$3:L$359,0),"")</f>
        <v>224</v>
      </c>
      <c r="Z213" s="10">
        <f>IFERROR(_xlfn.RANK.AVG(M213,M$3:M$359,0),"")</f>
        <v>221</v>
      </c>
      <c r="AA213" s="13">
        <f>SUMPRODUCT($T$1:$Z$1,T213:Z213)</f>
        <v>199.75</v>
      </c>
    </row>
    <row r="214" spans="1:27" ht="15" hidden="1">
      <c r="A214" s="7" t="s">
        <v>759</v>
      </c>
      <c r="B214" s="7" t="s">
        <v>760</v>
      </c>
      <c r="C214" s="16">
        <v>0.82546764800000005</v>
      </c>
      <c r="D214" s="7" t="s">
        <v>761</v>
      </c>
      <c r="E214" s="7" t="s">
        <v>101</v>
      </c>
      <c r="F214" s="15">
        <f>_xlfn.RANK.AVG(AA214,$AA$3:$AA$359,1)</f>
        <v>212</v>
      </c>
      <c r="G214" s="8">
        <v>5.6224899291992196</v>
      </c>
      <c r="H214" s="8">
        <v>0.345756028220778</v>
      </c>
      <c r="I214" s="8">
        <v>-2.9832915553550499</v>
      </c>
      <c r="J214" s="8">
        <v>7.6918555952067802</v>
      </c>
      <c r="K214" s="8">
        <v>25.789441640554202</v>
      </c>
      <c r="L214" s="8">
        <v>-5.0073331107465302</v>
      </c>
      <c r="M214" s="8">
        <v>-22.7127885340287</v>
      </c>
      <c r="N214" s="8">
        <v>-39.083281756733101</v>
      </c>
      <c r="O214" s="7" t="s">
        <v>762</v>
      </c>
      <c r="P214" s="7" t="s">
        <v>68</v>
      </c>
      <c r="Q214" s="25" t="s">
        <v>998</v>
      </c>
      <c r="R214" s="9">
        <v>0.73001134303998849</v>
      </c>
      <c r="S214" s="6">
        <v>1.242132625</v>
      </c>
      <c r="T214" s="10">
        <f>IFERROR(_xlfn.RANK.AVG(G214,G$3:G$359,0),"")</f>
        <v>75</v>
      </c>
      <c r="U214" s="10">
        <f>IFERROR(_xlfn.RANK.AVG(H214,H$3:H$359,0),"")</f>
        <v>275</v>
      </c>
      <c r="V214" s="10">
        <f>IFERROR(_xlfn.RANK.AVG(I214,I$3:I$359,0),"")</f>
        <v>310</v>
      </c>
      <c r="W214" s="10">
        <f>IFERROR(_xlfn.RANK.AVG(J214,J$3:J$359,0),"")</f>
        <v>199</v>
      </c>
      <c r="X214" s="10">
        <f>IFERROR(_xlfn.RANK.AVG(K214,K$3:K$359,0),"")</f>
        <v>106</v>
      </c>
      <c r="Y214" s="10">
        <f>IFERROR(_xlfn.RANK.AVG(L214,L$3:L$359,0),"")</f>
        <v>326</v>
      </c>
      <c r="Z214" s="10">
        <f>IFERROR(_xlfn.RANK.AVG(M214,M$3:M$359,0),"")</f>
        <v>297</v>
      </c>
      <c r="AA214" s="13">
        <f>SUMPRODUCT($T$1:$Z$1,T214:Z214)</f>
        <v>199.95000000000002</v>
      </c>
    </row>
    <row r="215" spans="1:27" ht="15" hidden="1">
      <c r="A215" s="7" t="s">
        <v>260</v>
      </c>
      <c r="B215" s="7" t="s">
        <v>261</v>
      </c>
      <c r="C215" s="16">
        <v>5.205320704</v>
      </c>
      <c r="D215" s="7" t="s">
        <v>7</v>
      </c>
      <c r="E215" s="7" t="s">
        <v>13</v>
      </c>
      <c r="F215" s="15">
        <f>_xlfn.RANK.AVG(AA215,$AA$3:$AA$359,1)</f>
        <v>213</v>
      </c>
      <c r="G215" s="8">
        <v>4.5683555603027299</v>
      </c>
      <c r="H215" s="8">
        <v>2.4862785755104699</v>
      </c>
      <c r="I215" s="8">
        <v>4.8972976162245097</v>
      </c>
      <c r="J215" s="8">
        <v>1.28813392195757</v>
      </c>
      <c r="K215" s="8">
        <v>-3.3709125031501501</v>
      </c>
      <c r="L215" s="8">
        <v>1.7490410182962299</v>
      </c>
      <c r="M215" s="8">
        <v>1.2267051274876399</v>
      </c>
      <c r="N215" s="8">
        <v>56.954406176198802</v>
      </c>
      <c r="O215" s="7" t="s">
        <v>9</v>
      </c>
      <c r="P215" s="7" t="s">
        <v>235</v>
      </c>
      <c r="Q215" s="25" t="s">
        <v>0</v>
      </c>
      <c r="R215" s="9">
        <v>0.91999999336574489</v>
      </c>
      <c r="S215" s="6">
        <v>23.986432000000001</v>
      </c>
      <c r="T215" s="10">
        <f>IFERROR(_xlfn.RANK.AVG(G215,G$3:G$359,0),"")</f>
        <v>143</v>
      </c>
      <c r="U215" s="10">
        <f>IFERROR(_xlfn.RANK.AVG(H215,H$3:H$359,0),"")</f>
        <v>176</v>
      </c>
      <c r="V215" s="10">
        <f>IFERROR(_xlfn.RANK.AVG(I215,I$3:I$359,0),"")</f>
        <v>172</v>
      </c>
      <c r="W215" s="10">
        <f>IFERROR(_xlfn.RANK.AVG(J215,J$3:J$359,0),"")</f>
        <v>289</v>
      </c>
      <c r="X215" s="10">
        <f>IFERROR(_xlfn.RANK.AVG(K215,K$3:K$359,0),"")</f>
        <v>324</v>
      </c>
      <c r="Y215" s="10">
        <f>IFERROR(_xlfn.RANK.AVG(L215,L$3:L$359,0),"")</f>
        <v>211</v>
      </c>
      <c r="Z215" s="10">
        <f>IFERROR(_xlfn.RANK.AVG(M215,M$3:M$359,0),"")</f>
        <v>131</v>
      </c>
      <c r="AA215" s="13">
        <f>SUMPRODUCT($T$1:$Z$1,T215:Z215)</f>
        <v>200.25</v>
      </c>
    </row>
    <row r="216" spans="1:27" ht="15" hidden="1">
      <c r="A216" s="7" t="s">
        <v>529</v>
      </c>
      <c r="B216" s="7" t="s">
        <v>530</v>
      </c>
      <c r="C216" s="16">
        <v>1.83745344</v>
      </c>
      <c r="D216" s="7" t="s">
        <v>7</v>
      </c>
      <c r="E216" s="7" t="s">
        <v>54</v>
      </c>
      <c r="F216" s="15">
        <f>_xlfn.RANK.AVG(AA216,$AA$3:$AA$359,1)</f>
        <v>214</v>
      </c>
      <c r="G216" s="8">
        <v>4.5855379104614302</v>
      </c>
      <c r="H216" s="8">
        <v>1.8410410372002399</v>
      </c>
      <c r="I216" s="8">
        <v>2.7173930414082101</v>
      </c>
      <c r="J216" s="8">
        <v>5.7342633962115297</v>
      </c>
      <c r="K216" s="8">
        <v>-8.88252074345003</v>
      </c>
      <c r="L216" s="8">
        <v>0.13245336490408399</v>
      </c>
      <c r="M216" s="8">
        <v>-4.3134636921364198</v>
      </c>
      <c r="N216" s="8">
        <v>31.558574166557602</v>
      </c>
      <c r="O216" s="7" t="s">
        <v>9</v>
      </c>
      <c r="P216" s="7" t="s">
        <v>531</v>
      </c>
      <c r="Q216" s="25" t="s">
        <v>0</v>
      </c>
      <c r="R216" s="9">
        <v>0.76376496171942687</v>
      </c>
      <c r="S216" s="6">
        <v>11.196118999999999</v>
      </c>
      <c r="T216" s="10">
        <f>IFERROR(_xlfn.RANK.AVG(G216,G$3:G$359,0),"")</f>
        <v>139</v>
      </c>
      <c r="U216" s="10">
        <f>IFERROR(_xlfn.RANK.AVG(H216,H$3:H$359,0),"")</f>
        <v>203</v>
      </c>
      <c r="V216" s="10">
        <f>IFERROR(_xlfn.RANK.AVG(I216,I$3:I$359,0),"")</f>
        <v>220</v>
      </c>
      <c r="W216" s="10">
        <f>IFERROR(_xlfn.RANK.AVG(J216,J$3:J$359,0),"")</f>
        <v>226</v>
      </c>
      <c r="X216" s="10">
        <f>IFERROR(_xlfn.RANK.AVG(K216,K$3:K$359,0),"")</f>
        <v>342</v>
      </c>
      <c r="Y216" s="10">
        <f>IFERROR(_xlfn.RANK.AVG(L216,L$3:L$359,0),"")</f>
        <v>253</v>
      </c>
      <c r="Z216" s="10">
        <f>IFERROR(_xlfn.RANK.AVG(M216,M$3:M$359,0),"")</f>
        <v>165</v>
      </c>
      <c r="AA216" s="13">
        <f>SUMPRODUCT($T$1:$Z$1,T216:Z216)</f>
        <v>201.35</v>
      </c>
    </row>
    <row r="217" spans="1:27" ht="15" hidden="1">
      <c r="A217" s="7" t="s">
        <v>297</v>
      </c>
      <c r="B217" s="7" t="s">
        <v>298</v>
      </c>
      <c r="C217" s="16">
        <v>4.5258265599999996</v>
      </c>
      <c r="D217" s="7" t="s">
        <v>299</v>
      </c>
      <c r="E217" s="7" t="s">
        <v>54</v>
      </c>
      <c r="F217" s="15">
        <f>_xlfn.RANK.AVG(AA217,$AA$3:$AA$359,1)</f>
        <v>215</v>
      </c>
      <c r="G217" s="8">
        <v>6.3258380889892596</v>
      </c>
      <c r="H217" s="8">
        <v>-3.2655909917066599</v>
      </c>
      <c r="I217" s="8">
        <v>-0.52385381120404495</v>
      </c>
      <c r="J217" s="8">
        <v>4.3271822293921902</v>
      </c>
      <c r="K217" s="8">
        <v>-2.3652947633667099</v>
      </c>
      <c r="L217" s="8">
        <v>1.33369486770916</v>
      </c>
      <c r="M217" s="8">
        <v>-15.544230170989101</v>
      </c>
      <c r="N217" s="8"/>
      <c r="O217" s="7" t="s">
        <v>123</v>
      </c>
      <c r="P217" s="7" t="s">
        <v>300</v>
      </c>
      <c r="Q217" s="25" t="s">
        <v>301</v>
      </c>
      <c r="R217" s="9">
        <v>0.68231093735124171</v>
      </c>
      <c r="S217" s="6">
        <v>3.7234102500000001</v>
      </c>
      <c r="T217" s="10">
        <f>IFERROR(_xlfn.RANK.AVG(G217,G$3:G$359,0),"")</f>
        <v>48</v>
      </c>
      <c r="U217" s="10">
        <f>IFERROR(_xlfn.RANK.AVG(H217,H$3:H$359,0),"")</f>
        <v>342</v>
      </c>
      <c r="V217" s="10">
        <f>IFERROR(_xlfn.RANK.AVG(I217,I$3:I$359,0),"")</f>
        <v>276</v>
      </c>
      <c r="W217" s="10">
        <f>IFERROR(_xlfn.RANK.AVG(J217,J$3:J$359,0),"")</f>
        <v>247</v>
      </c>
      <c r="X217" s="10">
        <f>IFERROR(_xlfn.RANK.AVG(K217,K$3:K$359,0),"")</f>
        <v>319</v>
      </c>
      <c r="Y217" s="10">
        <f>IFERROR(_xlfn.RANK.AVG(L217,L$3:L$359,0),"")</f>
        <v>225</v>
      </c>
      <c r="Z217" s="10">
        <f>IFERROR(_xlfn.RANK.AVG(M217,M$3:M$359,0),"")</f>
        <v>254</v>
      </c>
      <c r="AA217" s="13">
        <f>SUMPRODUCT($T$1:$Z$1,T217:Z217)</f>
        <v>202.14999999999998</v>
      </c>
    </row>
    <row r="218" spans="1:27" ht="15" hidden="1">
      <c r="A218" s="7" t="s">
        <v>625</v>
      </c>
      <c r="B218" s="7" t="s">
        <v>626</v>
      </c>
      <c r="C218" s="16">
        <v>1.3859587840000001</v>
      </c>
      <c r="D218" s="7" t="s">
        <v>185</v>
      </c>
      <c r="E218" s="7" t="s">
        <v>48</v>
      </c>
      <c r="F218" s="15">
        <f>_xlfn.RANK.AVG(AA218,$AA$3:$AA$359,1)</f>
        <v>216</v>
      </c>
      <c r="G218" s="8">
        <v>2.8594286441803001</v>
      </c>
      <c r="H218" s="8">
        <v>1.2804716954287101</v>
      </c>
      <c r="I218" s="8">
        <v>2.3325694410081002</v>
      </c>
      <c r="J218" s="8">
        <v>16.818854287872199</v>
      </c>
      <c r="K218" s="8">
        <v>18.974659103537402</v>
      </c>
      <c r="L218" s="8">
        <v>4.4522122186754203</v>
      </c>
      <c r="M218" s="8">
        <v>-22.283751765880499</v>
      </c>
      <c r="N218" s="8">
        <v>-7.5634256104791202</v>
      </c>
      <c r="O218" s="7" t="s">
        <v>9</v>
      </c>
      <c r="P218" s="7" t="s">
        <v>459</v>
      </c>
      <c r="Q218" s="25" t="s">
        <v>186</v>
      </c>
      <c r="R218" s="9">
        <v>0.70440721583436905</v>
      </c>
      <c r="S218" s="6">
        <v>6.6949854999999996</v>
      </c>
      <c r="T218" s="10">
        <f>IFERROR(_xlfn.RANK.AVG(G218,G$3:G$359,0),"")</f>
        <v>276</v>
      </c>
      <c r="U218" s="10">
        <f>IFERROR(_xlfn.RANK.AVG(H218,H$3:H$359,0),"")</f>
        <v>224</v>
      </c>
      <c r="V218" s="10">
        <f>IFERROR(_xlfn.RANK.AVG(I218,I$3:I$359,0),"")</f>
        <v>225</v>
      </c>
      <c r="W218" s="10">
        <f>IFERROR(_xlfn.RANK.AVG(J218,J$3:J$359,0),"")</f>
        <v>89</v>
      </c>
      <c r="X218" s="10">
        <f>IFERROR(_xlfn.RANK.AVG(K218,K$3:K$359,0),"")</f>
        <v>156</v>
      </c>
      <c r="Y218" s="10">
        <f>IFERROR(_xlfn.RANK.AVG(L218,L$3:L$359,0),"")</f>
        <v>152</v>
      </c>
      <c r="Z218" s="10">
        <f>IFERROR(_xlfn.RANK.AVG(M218,M$3:M$359,0),"")</f>
        <v>294</v>
      </c>
      <c r="AA218" s="13">
        <f>SUMPRODUCT($T$1:$Z$1,T218:Z218)</f>
        <v>202.6</v>
      </c>
    </row>
    <row r="219" spans="1:27" ht="15" hidden="1">
      <c r="A219" s="7" t="s">
        <v>227</v>
      </c>
      <c r="B219" s="7" t="s">
        <v>228</v>
      </c>
      <c r="C219" s="16">
        <v>6.2183485440000004</v>
      </c>
      <c r="D219" s="7" t="s">
        <v>7</v>
      </c>
      <c r="E219" s="7" t="s">
        <v>8</v>
      </c>
      <c r="F219" s="15">
        <f>_xlfn.RANK.AVG(AA219,$AA$3:$AA$359,1)</f>
        <v>217</v>
      </c>
      <c r="G219" s="8">
        <v>3.9187574386596702</v>
      </c>
      <c r="H219" s="8">
        <v>-7.7787545066610697</v>
      </c>
      <c r="I219" s="8">
        <v>6.26322592493411</v>
      </c>
      <c r="J219" s="8">
        <v>5.0465072099708399</v>
      </c>
      <c r="K219" s="8">
        <v>2.2662070015551801</v>
      </c>
      <c r="L219" s="8">
        <v>0.21552065380891999</v>
      </c>
      <c r="M219" s="8">
        <v>18.045319083231298</v>
      </c>
      <c r="N219" s="8">
        <v>45.850691931716099</v>
      </c>
      <c r="O219" s="7" t="s">
        <v>9</v>
      </c>
      <c r="P219" s="7" t="s">
        <v>22</v>
      </c>
      <c r="Q219" s="25" t="s">
        <v>0</v>
      </c>
      <c r="R219" s="9">
        <v>0.88727917351065722</v>
      </c>
      <c r="S219" s="6">
        <v>44.123643999999999</v>
      </c>
      <c r="T219" s="10">
        <f>IFERROR(_xlfn.RANK.AVG(G219,G$3:G$359,0),"")</f>
        <v>201</v>
      </c>
      <c r="U219" s="10">
        <f>IFERROR(_xlfn.RANK.AVG(H219,H$3:H$359,0),"")</f>
        <v>356</v>
      </c>
      <c r="V219" s="10">
        <f>IFERROR(_xlfn.RANK.AVG(I219,I$3:I$359,0),"")</f>
        <v>146</v>
      </c>
      <c r="W219" s="10">
        <f>IFERROR(_xlfn.RANK.AVG(J219,J$3:J$359,0),"")</f>
        <v>236</v>
      </c>
      <c r="X219" s="10">
        <f>IFERROR(_xlfn.RANK.AVG(K219,K$3:K$359,0),"")</f>
        <v>296</v>
      </c>
      <c r="Y219" s="10">
        <f>IFERROR(_xlfn.RANK.AVG(L219,L$3:L$359,0),"")</f>
        <v>250</v>
      </c>
      <c r="Z219" s="10">
        <f>IFERROR(_xlfn.RANK.AVG(M219,M$3:M$359,0),"")</f>
        <v>42</v>
      </c>
      <c r="AA219" s="13">
        <f>SUMPRODUCT($T$1:$Z$1,T219:Z219)</f>
        <v>203</v>
      </c>
    </row>
    <row r="220" spans="1:27" ht="15">
      <c r="A220" s="7" t="s">
        <v>692</v>
      </c>
      <c r="B220" s="7" t="s">
        <v>693</v>
      </c>
      <c r="C220" s="16">
        <v>1.107412608</v>
      </c>
      <c r="D220" s="7" t="s">
        <v>122</v>
      </c>
      <c r="E220" s="7" t="s">
        <v>119</v>
      </c>
      <c r="F220" s="15">
        <f>_xlfn.RANK.AVG(AA220,$AA$3:$AA$359,1)</f>
        <v>218</v>
      </c>
      <c r="G220" s="8">
        <v>5.7815127372741699</v>
      </c>
      <c r="H220" s="8">
        <v>5.0902566071741998E-2</v>
      </c>
      <c r="I220" s="8">
        <v>-4.3465744417948597</v>
      </c>
      <c r="J220" s="8">
        <v>4.5650067014822504</v>
      </c>
      <c r="K220" s="8">
        <v>33.817610283158501</v>
      </c>
      <c r="L220" s="8">
        <v>-3.25756471829677</v>
      </c>
      <c r="M220" s="8">
        <v>-11.227151502406199</v>
      </c>
      <c r="N220" s="8">
        <v>-14.324007396409099</v>
      </c>
      <c r="O220" s="7" t="s">
        <v>123</v>
      </c>
      <c r="P220" s="7" t="s">
        <v>68</v>
      </c>
      <c r="Q220" s="25" t="s">
        <v>125</v>
      </c>
      <c r="R220" s="9">
        <v>0.81310398236604153</v>
      </c>
      <c r="S220" s="6">
        <v>1.942132</v>
      </c>
      <c r="T220" s="10">
        <f>IFERROR(_xlfn.RANK.AVG(G220,G$3:G$359,0),"")</f>
        <v>66</v>
      </c>
      <c r="U220" s="10">
        <f>IFERROR(_xlfn.RANK.AVG(H220,H$3:H$359,0),"")</f>
        <v>283</v>
      </c>
      <c r="V220" s="10">
        <f>IFERROR(_xlfn.RANK.AVG(I220,I$3:I$359,0),"")</f>
        <v>323</v>
      </c>
      <c r="W220" s="10">
        <f>IFERROR(_xlfn.RANK.AVG(J220,J$3:J$359,0),"")</f>
        <v>243</v>
      </c>
      <c r="X220" s="10">
        <f>IFERROR(_xlfn.RANK.AVG(K220,K$3:K$359,0),"")</f>
        <v>71</v>
      </c>
      <c r="Y220" s="10">
        <f>IFERROR(_xlfn.RANK.AVG(L220,L$3:L$359,0),"")</f>
        <v>304</v>
      </c>
      <c r="Z220" s="10">
        <f>IFERROR(_xlfn.RANK.AVG(M220,M$3:M$359,0),"")</f>
        <v>209</v>
      </c>
      <c r="AA220" s="13">
        <f>SUMPRODUCT($T$1:$Z$1,T220:Z220)</f>
        <v>204.64999999999998</v>
      </c>
    </row>
    <row r="221" spans="1:27" ht="15">
      <c r="A221" s="7" t="s">
        <v>455</v>
      </c>
      <c r="B221" s="7" t="s">
        <v>456</v>
      </c>
      <c r="C221" s="16">
        <v>2.5082306559999998</v>
      </c>
      <c r="D221" s="7" t="s">
        <v>134</v>
      </c>
      <c r="E221" s="7" t="s">
        <v>119</v>
      </c>
      <c r="F221" s="15">
        <f>_xlfn.RANK.AVG(AA221,$AA$3:$AA$359,1)</f>
        <v>219</v>
      </c>
      <c r="G221" s="8">
        <v>0.66326528787612904</v>
      </c>
      <c r="H221" s="8">
        <v>5.7590533982350998</v>
      </c>
      <c r="I221" s="8">
        <v>10.0571292384827</v>
      </c>
      <c r="J221" s="8">
        <v>3.33714643671486</v>
      </c>
      <c r="K221" s="8">
        <v>46.3662148971137</v>
      </c>
      <c r="L221" s="8">
        <v>9.5540852565395102</v>
      </c>
      <c r="M221" s="8">
        <v>-14.210846760660999</v>
      </c>
      <c r="N221" s="8">
        <v>-13.114697312168399</v>
      </c>
      <c r="O221" s="7" t="s">
        <v>9</v>
      </c>
      <c r="P221" s="7"/>
      <c r="Q221" s="25" t="s">
        <v>135</v>
      </c>
      <c r="R221" s="9">
        <v>0.82803457657986845</v>
      </c>
      <c r="S221" s="6">
        <v>14.943714</v>
      </c>
      <c r="T221" s="10">
        <f>IFERROR(_xlfn.RANK.AVG(G221,G$3:G$359,0),"")</f>
        <v>338</v>
      </c>
      <c r="U221" s="10">
        <f>IFERROR(_xlfn.RANK.AVG(H221,H$3:H$359,0),"")</f>
        <v>64</v>
      </c>
      <c r="V221" s="10">
        <f>IFERROR(_xlfn.RANK.AVG(I221,I$3:I$359,0),"")</f>
        <v>67</v>
      </c>
      <c r="W221" s="10">
        <f>IFERROR(_xlfn.RANK.AVG(J221,J$3:J$359,0),"")</f>
        <v>266</v>
      </c>
      <c r="X221" s="10">
        <f>IFERROR(_xlfn.RANK.AVG(K221,K$3:K$359,0),"")</f>
        <v>34</v>
      </c>
      <c r="Y221" s="10">
        <f>IFERROR(_xlfn.RANK.AVG(L221,L$3:L$359,0),"")</f>
        <v>67</v>
      </c>
      <c r="Z221" s="10">
        <f>IFERROR(_xlfn.RANK.AVG(M221,M$3:M$359,0),"")</f>
        <v>240</v>
      </c>
      <c r="AA221" s="13">
        <f>SUMPRODUCT($T$1:$Z$1,T221:Z221)</f>
        <v>204.89999999999998</v>
      </c>
    </row>
    <row r="222" spans="1:27" ht="15" hidden="1">
      <c r="A222" s="7" t="s">
        <v>153</v>
      </c>
      <c r="B222" s="7" t="s">
        <v>154</v>
      </c>
      <c r="C222" s="16">
        <v>9.0160363520000004</v>
      </c>
      <c r="D222" s="7" t="s">
        <v>7</v>
      </c>
      <c r="E222" s="7" t="s">
        <v>8</v>
      </c>
      <c r="F222" s="15">
        <f>_xlfn.RANK.AVG(AA222,$AA$3:$AA$359,1)</f>
        <v>220</v>
      </c>
      <c r="G222" s="8">
        <v>2.7389900684356698</v>
      </c>
      <c r="H222" s="8">
        <v>-0.70657080949592099</v>
      </c>
      <c r="I222" s="8">
        <v>7.3508306506374002</v>
      </c>
      <c r="J222" s="8">
        <v>8.3022082250606193</v>
      </c>
      <c r="K222" s="8">
        <v>-9.3168529811226399</v>
      </c>
      <c r="L222" s="8">
        <v>1.8181842834058799</v>
      </c>
      <c r="M222" s="8">
        <v>21.9927968308155</v>
      </c>
      <c r="N222" s="8">
        <v>52.510323521772797</v>
      </c>
      <c r="O222" s="7" t="s">
        <v>9</v>
      </c>
      <c r="P222" s="7" t="s">
        <v>104</v>
      </c>
      <c r="Q222" s="25" t="s">
        <v>0</v>
      </c>
      <c r="R222" s="9">
        <v>0.85836125663703278</v>
      </c>
      <c r="S222" s="6">
        <v>54.047448000000003</v>
      </c>
      <c r="T222" s="10">
        <f>IFERROR(_xlfn.RANK.AVG(G222,G$3:G$359,0),"")</f>
        <v>280</v>
      </c>
      <c r="U222" s="10">
        <f>IFERROR(_xlfn.RANK.AVG(H222,H$3:H$359,0),"")</f>
        <v>304</v>
      </c>
      <c r="V222" s="10">
        <f>IFERROR(_xlfn.RANK.AVG(I222,I$3:I$359,0),"")</f>
        <v>116</v>
      </c>
      <c r="W222" s="10">
        <f>IFERROR(_xlfn.RANK.AVG(J222,J$3:J$359,0),"")</f>
        <v>191</v>
      </c>
      <c r="X222" s="10">
        <f>IFERROR(_xlfn.RANK.AVG(K222,K$3:K$359,0),"")</f>
        <v>343</v>
      </c>
      <c r="Y222" s="10">
        <f>IFERROR(_xlfn.RANK.AVG(L222,L$3:L$359,0),"")</f>
        <v>208</v>
      </c>
      <c r="Z222" s="10">
        <f>IFERROR(_xlfn.RANK.AVG(M222,M$3:M$359,0),"")</f>
        <v>34</v>
      </c>
      <c r="AA222" s="13">
        <f>SUMPRODUCT($T$1:$Z$1,T222:Z222)</f>
        <v>205.2</v>
      </c>
    </row>
    <row r="223" spans="1:27" ht="15" hidden="1">
      <c r="A223" s="7" t="s">
        <v>500</v>
      </c>
      <c r="B223" s="7" t="s">
        <v>501</v>
      </c>
      <c r="C223" s="16">
        <v>2.0080999679999998</v>
      </c>
      <c r="D223" s="7" t="s">
        <v>42</v>
      </c>
      <c r="E223" s="7" t="s">
        <v>28</v>
      </c>
      <c r="F223" s="15">
        <f>_xlfn.RANK.AVG(AA223,$AA$3:$AA$359,1)</f>
        <v>221</v>
      </c>
      <c r="G223" s="8">
        <v>4.75</v>
      </c>
      <c r="H223" s="8">
        <v>1.0497534212570601</v>
      </c>
      <c r="I223" s="8">
        <v>-2.3480942822512598</v>
      </c>
      <c r="J223" s="8">
        <v>8.1477613037375995</v>
      </c>
      <c r="K223" s="8">
        <v>20.408738195240101</v>
      </c>
      <c r="L223" s="8">
        <v>-4.1040504545250798</v>
      </c>
      <c r="M223" s="8">
        <v>-3.6126549152935299</v>
      </c>
      <c r="N223" s="8">
        <v>26.841957343457999</v>
      </c>
      <c r="O223" s="7" t="s">
        <v>9</v>
      </c>
      <c r="P223" s="7" t="s">
        <v>87</v>
      </c>
      <c r="Q223" s="25" t="s">
        <v>45</v>
      </c>
      <c r="R223" s="9">
        <v>0.87898316926250009</v>
      </c>
      <c r="S223" s="6">
        <v>5.0169829999999997</v>
      </c>
      <c r="T223" s="10">
        <f>IFERROR(_xlfn.RANK.AVG(G223,G$3:G$359,0),"")</f>
        <v>127</v>
      </c>
      <c r="U223" s="10">
        <f>IFERROR(_xlfn.RANK.AVG(H223,H$3:H$359,0),"")</f>
        <v>239</v>
      </c>
      <c r="V223" s="10">
        <f>IFERROR(_xlfn.RANK.AVG(I223,I$3:I$359,0),"")</f>
        <v>303</v>
      </c>
      <c r="W223" s="10">
        <f>IFERROR(_xlfn.RANK.AVG(J223,J$3:J$359,0),"")</f>
        <v>195</v>
      </c>
      <c r="X223" s="10">
        <f>IFERROR(_xlfn.RANK.AVG(K223,K$3:K$359,0),"")</f>
        <v>146</v>
      </c>
      <c r="Y223" s="10">
        <f>IFERROR(_xlfn.RANK.AVG(L223,L$3:L$359,0),"")</f>
        <v>316</v>
      </c>
      <c r="Z223" s="10">
        <f>IFERROR(_xlfn.RANK.AVG(M223,M$3:M$359,0),"")</f>
        <v>160</v>
      </c>
      <c r="AA223" s="13">
        <f>SUMPRODUCT($T$1:$Z$1,T223:Z223)</f>
        <v>205.65000000000003</v>
      </c>
    </row>
    <row r="224" spans="1:27" ht="15" hidden="1">
      <c r="A224" s="7" t="s">
        <v>696</v>
      </c>
      <c r="B224" s="7" t="s">
        <v>697</v>
      </c>
      <c r="C224" s="16">
        <v>1.055529344</v>
      </c>
      <c r="D224" s="7" t="s">
        <v>7</v>
      </c>
      <c r="E224" s="7" t="s">
        <v>35</v>
      </c>
      <c r="F224" s="15">
        <f>_xlfn.RANK.AVG(AA224,$AA$3:$AA$359,1)</f>
        <v>222</v>
      </c>
      <c r="G224" s="8">
        <v>0.88300216197967496</v>
      </c>
      <c r="H224" s="8">
        <v>5.3488374156136897</v>
      </c>
      <c r="I224" s="8">
        <v>6.8293852415280298</v>
      </c>
      <c r="J224" s="8">
        <v>12.104915418902801</v>
      </c>
      <c r="K224" s="8">
        <v>-0.57112397835278295</v>
      </c>
      <c r="L224" s="8">
        <v>10.2002235997235</v>
      </c>
      <c r="M224" s="8">
        <v>-41.218740606697899</v>
      </c>
      <c r="N224" s="8">
        <v>-65.597681901809906</v>
      </c>
      <c r="O224" s="7" t="s">
        <v>9</v>
      </c>
      <c r="P224" s="7" t="s">
        <v>514</v>
      </c>
      <c r="Q224" s="25" t="s">
        <v>0</v>
      </c>
      <c r="R224" s="9">
        <v>0.562732931984542</v>
      </c>
      <c r="S224" s="6">
        <v>4.8369460000000002</v>
      </c>
      <c r="T224" s="10">
        <f>IFERROR(_xlfn.RANK.AVG(G224,G$3:G$359,0),"")</f>
        <v>332</v>
      </c>
      <c r="U224" s="10">
        <f>IFERROR(_xlfn.RANK.AVG(H224,H$3:H$359,0),"")</f>
        <v>74</v>
      </c>
      <c r="V224" s="10">
        <f>IFERROR(_xlfn.RANK.AVG(I224,I$3:I$359,0),"")</f>
        <v>130</v>
      </c>
      <c r="W224" s="10">
        <f>IFERROR(_xlfn.RANK.AVG(J224,J$3:J$359,0),"")</f>
        <v>137</v>
      </c>
      <c r="X224" s="10">
        <f>IFERROR(_xlfn.RANK.AVG(K224,K$3:K$359,0),"")</f>
        <v>309</v>
      </c>
      <c r="Y224" s="10">
        <f>IFERROR(_xlfn.RANK.AVG(L224,L$3:L$359,0),"")</f>
        <v>60</v>
      </c>
      <c r="Z224" s="10">
        <f>IFERROR(_xlfn.RANK.AVG(M224,M$3:M$359,0),"")</f>
        <v>344</v>
      </c>
      <c r="AA224" s="13">
        <f>SUMPRODUCT($T$1:$Z$1,T224:Z224)</f>
        <v>205.7</v>
      </c>
    </row>
    <row r="225" spans="1:27" ht="15" hidden="1">
      <c r="A225" s="7" t="s">
        <v>443</v>
      </c>
      <c r="B225" s="7" t="s">
        <v>444</v>
      </c>
      <c r="C225" s="16">
        <v>2.6342440960000002</v>
      </c>
      <c r="D225" s="7" t="s">
        <v>134</v>
      </c>
      <c r="E225" s="7" t="s">
        <v>54</v>
      </c>
      <c r="F225" s="15">
        <f>_xlfn.RANK.AVG(AA225,$AA$3:$AA$359,1)</f>
        <v>223</v>
      </c>
      <c r="G225" s="8">
        <v>4.0472879409790004</v>
      </c>
      <c r="H225" s="8">
        <v>1.13683085078997</v>
      </c>
      <c r="I225" s="8">
        <v>-0.76857775441662202</v>
      </c>
      <c r="J225" s="8">
        <v>11.8237050057175</v>
      </c>
      <c r="K225" s="8">
        <v>8.7817108574526106</v>
      </c>
      <c r="L225" s="8">
        <v>1.7789241782439</v>
      </c>
      <c r="M225" s="8">
        <v>-12.845680164535899</v>
      </c>
      <c r="N225" s="8">
        <v>23.3617048814491</v>
      </c>
      <c r="O225" s="7" t="s">
        <v>9</v>
      </c>
      <c r="P225" s="7"/>
      <c r="Q225" s="25" t="s">
        <v>135</v>
      </c>
      <c r="R225" s="9">
        <v>0.80405581818439154</v>
      </c>
      <c r="S225" s="6">
        <v>6.9345610000000004</v>
      </c>
      <c r="T225" s="10">
        <f>IFERROR(_xlfn.RANK.AVG(G225,G$3:G$359,0),"")</f>
        <v>189</v>
      </c>
      <c r="U225" s="10">
        <f>IFERROR(_xlfn.RANK.AVG(H225,H$3:H$359,0),"")</f>
        <v>234</v>
      </c>
      <c r="V225" s="10">
        <f>IFERROR(_xlfn.RANK.AVG(I225,I$3:I$359,0),"")</f>
        <v>280</v>
      </c>
      <c r="W225" s="10">
        <f>IFERROR(_xlfn.RANK.AVG(J225,J$3:J$359,0),"")</f>
        <v>142</v>
      </c>
      <c r="X225" s="10">
        <f>IFERROR(_xlfn.RANK.AVG(K225,K$3:K$359,0),"")</f>
        <v>231</v>
      </c>
      <c r="Y225" s="10">
        <f>IFERROR(_xlfn.RANK.AVG(L225,L$3:L$359,0),"")</f>
        <v>210</v>
      </c>
      <c r="Z225" s="10">
        <f>IFERROR(_xlfn.RANK.AVG(M225,M$3:M$359,0),"")</f>
        <v>225</v>
      </c>
      <c r="AA225" s="13">
        <f>SUMPRODUCT($T$1:$Z$1,T225:Z225)</f>
        <v>207.2</v>
      </c>
    </row>
    <row r="226" spans="1:27" ht="15" hidden="1">
      <c r="A226" s="7" t="s">
        <v>550</v>
      </c>
      <c r="B226" s="7" t="s">
        <v>551</v>
      </c>
      <c r="C226" s="16">
        <v>1.781357568</v>
      </c>
      <c r="D226" s="7" t="s">
        <v>63</v>
      </c>
      <c r="E226" s="7" t="s">
        <v>28</v>
      </c>
      <c r="F226" s="15">
        <f>_xlfn.RANK.AVG(AA226,$AA$3:$AA$359,1)</f>
        <v>224</v>
      </c>
      <c r="G226" s="8">
        <v>6.9673757553100604</v>
      </c>
      <c r="H226" s="8">
        <v>0.70130602192481895</v>
      </c>
      <c r="I226" s="8">
        <v>-2.1838150873529099</v>
      </c>
      <c r="J226" s="8">
        <v>3.0821434919668902</v>
      </c>
      <c r="K226" s="8">
        <v>6.7878764307898001</v>
      </c>
      <c r="L226" s="8">
        <v>-4.5872721696263703</v>
      </c>
      <c r="M226" s="8">
        <v>-15.4693891078556</v>
      </c>
      <c r="N226" s="8">
        <v>-9.4378473585886002</v>
      </c>
      <c r="O226" s="7" t="s">
        <v>123</v>
      </c>
      <c r="P226" s="7" t="s">
        <v>552</v>
      </c>
      <c r="Q226" s="25" t="s">
        <v>65</v>
      </c>
      <c r="R226" s="9">
        <v>0.78580297460733572</v>
      </c>
      <c r="S226" s="6">
        <v>3.6591339999999999</v>
      </c>
      <c r="T226" s="10">
        <f>IFERROR(_xlfn.RANK.AVG(G226,G$3:G$359,0),"")</f>
        <v>37</v>
      </c>
      <c r="U226" s="10">
        <f>IFERROR(_xlfn.RANK.AVG(H226,H$3:H$359,0),"")</f>
        <v>255</v>
      </c>
      <c r="V226" s="10">
        <f>IFERROR(_xlfn.RANK.AVG(I226,I$3:I$359,0),"")</f>
        <v>299</v>
      </c>
      <c r="W226" s="10">
        <f>IFERROR(_xlfn.RANK.AVG(J226,J$3:J$359,0),"")</f>
        <v>271</v>
      </c>
      <c r="X226" s="10">
        <f>IFERROR(_xlfn.RANK.AVG(K226,K$3:K$359,0),"")</f>
        <v>258</v>
      </c>
      <c r="Y226" s="10">
        <f>IFERROR(_xlfn.RANK.AVG(L226,L$3:L$359,0),"")</f>
        <v>321</v>
      </c>
      <c r="Z226" s="10">
        <f>IFERROR(_xlfn.RANK.AVG(M226,M$3:M$359,0),"")</f>
        <v>252</v>
      </c>
      <c r="AA226" s="13">
        <f>SUMPRODUCT($T$1:$Z$1,T226:Z226)</f>
        <v>207.9</v>
      </c>
    </row>
    <row r="227" spans="1:27" ht="15" hidden="1">
      <c r="A227" s="7" t="s">
        <v>604</v>
      </c>
      <c r="B227" s="7" t="s">
        <v>605</v>
      </c>
      <c r="C227" s="16">
        <v>1.5201676799999999</v>
      </c>
      <c r="D227" s="7" t="s">
        <v>42</v>
      </c>
      <c r="E227" s="7" t="s">
        <v>28</v>
      </c>
      <c r="F227" s="15">
        <f>_xlfn.RANK.AVG(AA227,$AA$3:$AA$359,1)</f>
        <v>225</v>
      </c>
      <c r="G227" s="8">
        <v>6.06813669204712</v>
      </c>
      <c r="H227" s="8">
        <v>-1.66512957098639</v>
      </c>
      <c r="I227" s="8">
        <v>-3.40097364400035</v>
      </c>
      <c r="J227" s="8">
        <v>3.4342297576236902</v>
      </c>
      <c r="K227" s="8">
        <v>12.376593318154301</v>
      </c>
      <c r="L227" s="8">
        <v>-7.8076653550794202</v>
      </c>
      <c r="M227" s="8">
        <v>12.591635586598301</v>
      </c>
      <c r="N227" s="8">
        <v>50.530232242975401</v>
      </c>
      <c r="O227" s="7" t="s">
        <v>108</v>
      </c>
      <c r="P227" s="7" t="s">
        <v>68</v>
      </c>
      <c r="Q227" s="25" t="s">
        <v>45</v>
      </c>
      <c r="R227" s="9">
        <v>0.89180174151511238</v>
      </c>
      <c r="S227" s="6">
        <v>7.1222114999999997</v>
      </c>
      <c r="T227" s="10">
        <f>IFERROR(_xlfn.RANK.AVG(G227,G$3:G$359,0),"")</f>
        <v>58</v>
      </c>
      <c r="U227" s="10">
        <f>IFERROR(_xlfn.RANK.AVG(H227,H$3:H$359,0),"")</f>
        <v>323</v>
      </c>
      <c r="V227" s="10">
        <f>IFERROR(_xlfn.RANK.AVG(I227,I$3:I$359,0),"")</f>
        <v>314</v>
      </c>
      <c r="W227" s="10">
        <f>IFERROR(_xlfn.RANK.AVG(J227,J$3:J$359,0),"")</f>
        <v>260</v>
      </c>
      <c r="X227" s="10">
        <f>IFERROR(_xlfn.RANK.AVG(K227,K$3:K$359,0),"")</f>
        <v>208</v>
      </c>
      <c r="Y227" s="10">
        <f>IFERROR(_xlfn.RANK.AVG(L227,L$3:L$359,0),"")</f>
        <v>351</v>
      </c>
      <c r="Z227" s="10">
        <f>IFERROR(_xlfn.RANK.AVG(M227,M$3:M$359,0),"")</f>
        <v>63</v>
      </c>
      <c r="AA227" s="13">
        <f>SUMPRODUCT($T$1:$Z$1,T227:Z227)</f>
        <v>208.15000000000003</v>
      </c>
    </row>
    <row r="228" spans="1:27" ht="15" hidden="1">
      <c r="A228" s="7" t="s">
        <v>373</v>
      </c>
      <c r="B228" s="7" t="s">
        <v>374</v>
      </c>
      <c r="C228" s="16">
        <v>3.238549248</v>
      </c>
      <c r="D228" s="7" t="s">
        <v>122</v>
      </c>
      <c r="E228" s="7" t="s">
        <v>28</v>
      </c>
      <c r="F228" s="15">
        <f>_xlfn.RANK.AVG(AA228,$AA$3:$AA$359,1)</f>
        <v>226</v>
      </c>
      <c r="G228" s="8">
        <v>4.2276649475097701</v>
      </c>
      <c r="H228" s="8">
        <v>-2.9032965022213002</v>
      </c>
      <c r="I228" s="8">
        <v>-1.54899837164079</v>
      </c>
      <c r="J228" s="8">
        <v>10.426867031275499</v>
      </c>
      <c r="K228" s="8">
        <v>15.405484743691201</v>
      </c>
      <c r="L228" s="8">
        <v>2.4114809648066999</v>
      </c>
      <c r="M228" s="8">
        <v>-5.8394697144908196</v>
      </c>
      <c r="N228" s="8">
        <v>34.688328402486903</v>
      </c>
      <c r="O228" s="7" t="s">
        <v>375</v>
      </c>
      <c r="P228" s="7" t="s">
        <v>376</v>
      </c>
      <c r="Q228" s="25" t="s">
        <v>125</v>
      </c>
      <c r="R228" s="9">
        <v>0.86340990917837523</v>
      </c>
      <c r="S228" s="6">
        <v>7.3768219999999998</v>
      </c>
      <c r="T228" s="10">
        <f>IFERROR(_xlfn.RANK.AVG(G228,G$3:G$359,0),"")</f>
        <v>171</v>
      </c>
      <c r="U228" s="10">
        <f>IFERROR(_xlfn.RANK.AVG(H228,H$3:H$359,0),"")</f>
        <v>339</v>
      </c>
      <c r="V228" s="10">
        <f>IFERROR(_xlfn.RANK.AVG(I228,I$3:I$359,0),"")</f>
        <v>290</v>
      </c>
      <c r="W228" s="10">
        <f>IFERROR(_xlfn.RANK.AVG(J228,J$3:J$359,0),"")</f>
        <v>157</v>
      </c>
      <c r="X228" s="10">
        <f>IFERROR(_xlfn.RANK.AVG(K228,K$3:K$359,0),"")</f>
        <v>186</v>
      </c>
      <c r="Y228" s="10">
        <f>IFERROR(_xlfn.RANK.AVG(L228,L$3:L$359,0),"")</f>
        <v>199</v>
      </c>
      <c r="Z228" s="10">
        <f>IFERROR(_xlfn.RANK.AVG(M228,M$3:M$359,0),"")</f>
        <v>179</v>
      </c>
      <c r="AA228" s="13">
        <f>SUMPRODUCT($T$1:$Z$1,T228:Z228)</f>
        <v>208.2</v>
      </c>
    </row>
    <row r="229" spans="1:27" ht="15" hidden="1">
      <c r="A229" s="7" t="s">
        <v>58</v>
      </c>
      <c r="B229" s="7" t="s">
        <v>59</v>
      </c>
      <c r="C229" s="16">
        <v>18.069295103999998</v>
      </c>
      <c r="D229" s="7" t="s">
        <v>7</v>
      </c>
      <c r="E229" s="7" t="s">
        <v>35</v>
      </c>
      <c r="F229" s="15">
        <f>_xlfn.RANK.AVG(AA229,$AA$3:$AA$359,1)</f>
        <v>227</v>
      </c>
      <c r="G229" s="8">
        <v>3.6261079311370801</v>
      </c>
      <c r="H229" s="8">
        <v>4.1325808608620598</v>
      </c>
      <c r="I229" s="8">
        <v>5.3033517869518301</v>
      </c>
      <c r="J229" s="8">
        <v>3.5245017723027501</v>
      </c>
      <c r="K229" s="8">
        <v>18.8841352675047</v>
      </c>
      <c r="L229" s="8">
        <v>1.2234878933925899</v>
      </c>
      <c r="M229" s="8">
        <v>-10.5886113409467</v>
      </c>
      <c r="N229" s="8">
        <v>13.6987036271703</v>
      </c>
      <c r="O229" s="7" t="s">
        <v>9</v>
      </c>
      <c r="P229" s="7" t="s">
        <v>60</v>
      </c>
      <c r="Q229" s="25" t="s">
        <v>0</v>
      </c>
      <c r="R229" s="9">
        <v>0.78321234700358777</v>
      </c>
      <c r="S229" s="6">
        <v>99.150824</v>
      </c>
      <c r="T229" s="10">
        <f>IFERROR(_xlfn.RANK.AVG(G229,G$3:G$359,0),"")</f>
        <v>226</v>
      </c>
      <c r="U229" s="10">
        <f>IFERROR(_xlfn.RANK.AVG(H229,H$3:H$359,0),"")</f>
        <v>111</v>
      </c>
      <c r="V229" s="10">
        <f>IFERROR(_xlfn.RANK.AVG(I229,I$3:I$359,0),"")</f>
        <v>164</v>
      </c>
      <c r="W229" s="10">
        <f>IFERROR(_xlfn.RANK.AVG(J229,J$3:J$359,0),"")</f>
        <v>259</v>
      </c>
      <c r="X229" s="10">
        <f>IFERROR(_xlfn.RANK.AVG(K229,K$3:K$359,0),"")</f>
        <v>158</v>
      </c>
      <c r="Y229" s="10">
        <f>IFERROR(_xlfn.RANK.AVG(L229,L$3:L$359,0),"")</f>
        <v>226</v>
      </c>
      <c r="Z229" s="10">
        <f>IFERROR(_xlfn.RANK.AVG(M229,M$3:M$359,0),"")</f>
        <v>204</v>
      </c>
      <c r="AA229" s="13">
        <f>SUMPRODUCT($T$1:$Z$1,T229:Z229)</f>
        <v>208.5</v>
      </c>
    </row>
    <row r="230" spans="1:27" ht="15" hidden="1">
      <c r="A230" s="7" t="s">
        <v>204</v>
      </c>
      <c r="B230" s="7" t="s">
        <v>205</v>
      </c>
      <c r="C230" s="16">
        <v>6.9986283519999999</v>
      </c>
      <c r="D230" s="7" t="s">
        <v>107</v>
      </c>
      <c r="E230" s="7" t="s">
        <v>28</v>
      </c>
      <c r="F230" s="15">
        <f>_xlfn.RANK.AVG(AA230,$AA$3:$AA$359,1)</f>
        <v>228</v>
      </c>
      <c r="G230" s="8">
        <v>2.61578392982483</v>
      </c>
      <c r="H230" s="8">
        <v>5.4966352051400298</v>
      </c>
      <c r="I230" s="8">
        <v>1.90127275081942</v>
      </c>
      <c r="J230" s="8">
        <v>11.58341777953</v>
      </c>
      <c r="K230" s="8">
        <v>34.398043503877702</v>
      </c>
      <c r="L230" s="8">
        <v>3.7884803382143102</v>
      </c>
      <c r="M230" s="8">
        <v>-19.930129805130299</v>
      </c>
      <c r="N230" s="8">
        <v>-26.690439338468</v>
      </c>
      <c r="O230" s="7" t="s">
        <v>9</v>
      </c>
      <c r="P230" s="7" t="s">
        <v>206</v>
      </c>
      <c r="Q230" s="25" t="s">
        <v>110</v>
      </c>
      <c r="R230" s="9">
        <v>0.68486080027371554</v>
      </c>
      <c r="S230" s="6">
        <v>40.504843999999999</v>
      </c>
      <c r="T230" s="10">
        <f>IFERROR(_xlfn.RANK.AVG(G230,G$3:G$359,0),"")</f>
        <v>285</v>
      </c>
      <c r="U230" s="10">
        <f>IFERROR(_xlfn.RANK.AVG(H230,H$3:H$359,0),"")</f>
        <v>69</v>
      </c>
      <c r="V230" s="10">
        <f>IFERROR(_xlfn.RANK.AVG(I230,I$3:I$359,0),"")</f>
        <v>235</v>
      </c>
      <c r="W230" s="10">
        <f>IFERROR(_xlfn.RANK.AVG(J230,J$3:J$359,0),"")</f>
        <v>144</v>
      </c>
      <c r="X230" s="10">
        <f>IFERROR(_xlfn.RANK.AVG(K230,K$3:K$359,0),"")</f>
        <v>68</v>
      </c>
      <c r="Y230" s="10">
        <f>IFERROR(_xlfn.RANK.AVG(L230,L$3:L$359,0),"")</f>
        <v>169</v>
      </c>
      <c r="Z230" s="10">
        <f>IFERROR(_xlfn.RANK.AVG(M230,M$3:M$359,0),"")</f>
        <v>277</v>
      </c>
      <c r="AA230" s="13">
        <f>SUMPRODUCT($T$1:$Z$1,T230:Z230)</f>
        <v>209.39999999999998</v>
      </c>
    </row>
    <row r="231" spans="1:27" ht="15" hidden="1">
      <c r="A231" s="7" t="s">
        <v>88</v>
      </c>
      <c r="B231" s="7" t="s">
        <v>89</v>
      </c>
      <c r="C231" s="16">
        <v>14.945893376000001</v>
      </c>
      <c r="D231" s="7" t="s">
        <v>7</v>
      </c>
      <c r="E231" s="7" t="s">
        <v>54</v>
      </c>
      <c r="F231" s="15">
        <f>_xlfn.RANK.AVG(AA231,$AA$3:$AA$359,1)</f>
        <v>229</v>
      </c>
      <c r="G231" s="8">
        <v>4.1406993865966797</v>
      </c>
      <c r="H231" s="8">
        <v>4.0101094929637604</v>
      </c>
      <c r="I231" s="8">
        <v>5.1421559377389201</v>
      </c>
      <c r="J231" s="8">
        <v>3.3809075778509001</v>
      </c>
      <c r="K231" s="8">
        <v>6.4607778596748897</v>
      </c>
      <c r="L231" s="8">
        <v>0.14810048815858701</v>
      </c>
      <c r="M231" s="8">
        <v>-30.905145508294801</v>
      </c>
      <c r="N231" s="8">
        <v>-9.1231760037925103</v>
      </c>
      <c r="O231" s="7" t="s">
        <v>9</v>
      </c>
      <c r="P231" s="7" t="s">
        <v>90</v>
      </c>
      <c r="Q231" s="25" t="s">
        <v>0</v>
      </c>
      <c r="R231" s="9">
        <v>0.64039773385876908</v>
      </c>
      <c r="S231" s="6">
        <v>107.50456800000001</v>
      </c>
      <c r="T231" s="10">
        <f>IFERROR(_xlfn.RANK.AVG(G231,G$3:G$359,0),"")</f>
        <v>180</v>
      </c>
      <c r="U231" s="10">
        <f>IFERROR(_xlfn.RANK.AVG(H231,H$3:H$359,0),"")</f>
        <v>116</v>
      </c>
      <c r="V231" s="10">
        <f>IFERROR(_xlfn.RANK.AVG(I231,I$3:I$359,0),"")</f>
        <v>168</v>
      </c>
      <c r="W231" s="10">
        <f>IFERROR(_xlfn.RANK.AVG(J231,J$3:J$359,0),"")</f>
        <v>264</v>
      </c>
      <c r="X231" s="10">
        <f>IFERROR(_xlfn.RANK.AVG(K231,K$3:K$359,0),"")</f>
        <v>262</v>
      </c>
      <c r="Y231" s="10">
        <f>IFERROR(_xlfn.RANK.AVG(L231,L$3:L$359,0),"")</f>
        <v>252</v>
      </c>
      <c r="Z231" s="10">
        <f>IFERROR(_xlfn.RANK.AVG(M231,M$3:M$359,0),"")</f>
        <v>325</v>
      </c>
      <c r="AA231" s="13">
        <f>SUMPRODUCT($T$1:$Z$1,T231:Z231)</f>
        <v>209.75</v>
      </c>
    </row>
    <row r="232" spans="1:27" ht="15" hidden="1">
      <c r="A232" s="7" t="s">
        <v>496</v>
      </c>
      <c r="B232" s="7" t="s">
        <v>497</v>
      </c>
      <c r="C232" s="16">
        <v>2.034079744</v>
      </c>
      <c r="D232" s="7" t="s">
        <v>134</v>
      </c>
      <c r="E232" s="7" t="s">
        <v>48</v>
      </c>
      <c r="F232" s="15">
        <f>_xlfn.RANK.AVG(AA232,$AA$3:$AA$359,1)</f>
        <v>230</v>
      </c>
      <c r="G232" s="8">
        <v>3.5317072868347199</v>
      </c>
      <c r="H232" s="8">
        <v>4.6513356155330596</v>
      </c>
      <c r="I232" s="8">
        <v>5.4427772995140602</v>
      </c>
      <c r="J232" s="8">
        <v>4.3316065055467403</v>
      </c>
      <c r="K232" s="8">
        <v>-5.5954832209305501</v>
      </c>
      <c r="L232" s="8">
        <v>3.9879178068561201</v>
      </c>
      <c r="M232" s="8">
        <v>-4.30941907767534</v>
      </c>
      <c r="N232" s="8">
        <v>53.602186441463203</v>
      </c>
      <c r="O232" s="7" t="s">
        <v>9</v>
      </c>
      <c r="P232" s="7"/>
      <c r="Q232" s="25" t="s">
        <v>135</v>
      </c>
      <c r="R232" s="9">
        <v>0.89388553081658961</v>
      </c>
      <c r="S232" s="6">
        <v>14.583171999999999</v>
      </c>
      <c r="T232" s="10">
        <f>IFERROR(_xlfn.RANK.AVG(G232,G$3:G$359,0),"")</f>
        <v>236</v>
      </c>
      <c r="U232" s="10">
        <f>IFERROR(_xlfn.RANK.AVG(H232,H$3:H$359,0),"")</f>
        <v>92</v>
      </c>
      <c r="V232" s="10">
        <f>IFERROR(_xlfn.RANK.AVG(I232,I$3:I$359,0),"")</f>
        <v>160</v>
      </c>
      <c r="W232" s="10">
        <f>IFERROR(_xlfn.RANK.AVG(J232,J$3:J$359,0),"")</f>
        <v>246</v>
      </c>
      <c r="X232" s="10">
        <f>IFERROR(_xlfn.RANK.AVG(K232,K$3:K$359,0),"")</f>
        <v>332</v>
      </c>
      <c r="Y232" s="10">
        <f>IFERROR(_xlfn.RANK.AVG(L232,L$3:L$359,0),"")</f>
        <v>164</v>
      </c>
      <c r="Z232" s="10">
        <f>IFERROR(_xlfn.RANK.AVG(M232,M$3:M$359,0),"")</f>
        <v>164</v>
      </c>
      <c r="AA232" s="13">
        <f>SUMPRODUCT($T$1:$Z$1,T232:Z232)</f>
        <v>209.89999999999995</v>
      </c>
    </row>
    <row r="233" spans="1:27" ht="15" hidden="1">
      <c r="A233" s="7" t="s">
        <v>663</v>
      </c>
      <c r="B233" s="7" t="s">
        <v>664</v>
      </c>
      <c r="C233" s="16">
        <v>1.222064896</v>
      </c>
      <c r="D233" s="7" t="s">
        <v>7</v>
      </c>
      <c r="E233" s="7" t="s">
        <v>101</v>
      </c>
      <c r="F233" s="15">
        <f>_xlfn.RANK.AVG(AA233,$AA$3:$AA$359,1)</f>
        <v>231</v>
      </c>
      <c r="G233" s="8">
        <v>3.47826099395752</v>
      </c>
      <c r="H233" s="8">
        <v>10.012752960891101</v>
      </c>
      <c r="I233" s="8">
        <v>2.8622512172568899</v>
      </c>
      <c r="J233" s="8">
        <v>7.1044717577867198</v>
      </c>
      <c r="K233" s="8">
        <v>35.232931099669401</v>
      </c>
      <c r="L233" s="8">
        <v>0.407448740283956</v>
      </c>
      <c r="M233" s="8">
        <v>-23.320872507103498</v>
      </c>
      <c r="N233" s="8">
        <v>-19.700785814583998</v>
      </c>
      <c r="O233" s="7" t="s">
        <v>9</v>
      </c>
      <c r="P233" s="7" t="s">
        <v>220</v>
      </c>
      <c r="Q233" s="25" t="s">
        <v>0</v>
      </c>
      <c r="R233" s="9">
        <v>0.74514040104745083</v>
      </c>
      <c r="S233" s="6">
        <v>5.0723215000000001</v>
      </c>
      <c r="T233" s="10">
        <f>IFERROR(_xlfn.RANK.AVG(G233,G$3:G$359,0),"")</f>
        <v>239.5</v>
      </c>
      <c r="U233" s="10">
        <f>IFERROR(_xlfn.RANK.AVG(H233,H$3:H$359,0),"")</f>
        <v>14</v>
      </c>
      <c r="V233" s="10">
        <f>IFERROR(_xlfn.RANK.AVG(I233,I$3:I$359,0),"")</f>
        <v>218</v>
      </c>
      <c r="W233" s="10">
        <f>IFERROR(_xlfn.RANK.AVG(J233,J$3:J$359,0),"")</f>
        <v>212</v>
      </c>
      <c r="X233" s="10">
        <f>IFERROR(_xlfn.RANK.AVG(K233,K$3:K$359,0),"")</f>
        <v>65</v>
      </c>
      <c r="Y233" s="10">
        <f>IFERROR(_xlfn.RANK.AVG(L233,L$3:L$359,0),"")</f>
        <v>243</v>
      </c>
      <c r="Z233" s="10">
        <f>IFERROR(_xlfn.RANK.AVG(M233,M$3:M$359,0),"")</f>
        <v>298</v>
      </c>
      <c r="AA233" s="13">
        <f>SUMPRODUCT($T$1:$Z$1,T233:Z233)</f>
        <v>210.35000000000002</v>
      </c>
    </row>
    <row r="234" spans="1:27" ht="15" hidden="1">
      <c r="A234" s="7" t="s">
        <v>326</v>
      </c>
      <c r="B234" s="7" t="s">
        <v>327</v>
      </c>
      <c r="C234" s="16">
        <v>4.1823006720000002</v>
      </c>
      <c r="D234" s="7" t="s">
        <v>7</v>
      </c>
      <c r="E234" s="7" t="s">
        <v>35</v>
      </c>
      <c r="F234" s="15">
        <f>_xlfn.RANK.AVG(AA234,$AA$3:$AA$359,1)</f>
        <v>232</v>
      </c>
      <c r="G234" s="8">
        <v>3.8910508155822701</v>
      </c>
      <c r="H234" s="8">
        <v>1.1147545986488301</v>
      </c>
      <c r="I234" s="8">
        <v>8.2105268511855698</v>
      </c>
      <c r="J234" s="8">
        <v>-2.1745934242306402</v>
      </c>
      <c r="K234" s="8">
        <v>8.6909367226658798</v>
      </c>
      <c r="L234" s="8">
        <v>4.1891883619516097</v>
      </c>
      <c r="M234" s="8">
        <v>-12.1455798675509</v>
      </c>
      <c r="N234" s="8">
        <v>22.195317170804501</v>
      </c>
      <c r="O234" s="7" t="s">
        <v>9</v>
      </c>
      <c r="P234" s="7" t="s">
        <v>328</v>
      </c>
      <c r="Q234" s="25" t="s">
        <v>0</v>
      </c>
      <c r="R234" s="9">
        <v>0.81222015172789697</v>
      </c>
      <c r="S234" s="6">
        <v>22.969349999999999</v>
      </c>
      <c r="T234" s="10">
        <f>IFERROR(_xlfn.RANK.AVG(G234,G$3:G$359,0),"")</f>
        <v>206</v>
      </c>
      <c r="U234" s="10">
        <f>IFERROR(_xlfn.RANK.AVG(H234,H$3:H$359,0),"")</f>
        <v>236</v>
      </c>
      <c r="V234" s="10">
        <f>IFERROR(_xlfn.RANK.AVG(I234,I$3:I$359,0),"")</f>
        <v>101</v>
      </c>
      <c r="W234" s="10">
        <f>IFERROR(_xlfn.RANK.AVG(J234,J$3:J$359,0),"")</f>
        <v>325</v>
      </c>
      <c r="X234" s="10">
        <f>IFERROR(_xlfn.RANK.AVG(K234,K$3:K$359,0),"")</f>
        <v>234</v>
      </c>
      <c r="Y234" s="10">
        <f>IFERROR(_xlfn.RANK.AVG(L234,L$3:L$359,0),"")</f>
        <v>158</v>
      </c>
      <c r="Z234" s="10">
        <f>IFERROR(_xlfn.RANK.AVG(M234,M$3:M$359,0),"")</f>
        <v>214</v>
      </c>
      <c r="AA234" s="13">
        <f>SUMPRODUCT($T$1:$Z$1,T234:Z234)</f>
        <v>210.39999999999998</v>
      </c>
    </row>
    <row r="235" spans="1:27" ht="15" hidden="1">
      <c r="A235" s="7" t="s">
        <v>613</v>
      </c>
      <c r="B235" s="7" t="s">
        <v>614</v>
      </c>
      <c r="C235" s="16">
        <v>1.421341696</v>
      </c>
      <c r="D235" s="7" t="s">
        <v>185</v>
      </c>
      <c r="E235" s="7" t="s">
        <v>48</v>
      </c>
      <c r="F235" s="15">
        <f>_xlfn.RANK.AVG(AA235,$AA$3:$AA$359,1)</f>
        <v>233</v>
      </c>
      <c r="G235" s="8">
        <v>3.8333709239959699</v>
      </c>
      <c r="H235" s="8">
        <v>1.2725975834780601</v>
      </c>
      <c r="I235" s="8">
        <v>3.3695157254722199</v>
      </c>
      <c r="J235" s="8">
        <v>5.9201498837634796</v>
      </c>
      <c r="K235" s="8">
        <v>4.9025020859174004</v>
      </c>
      <c r="L235" s="8">
        <v>4.4849340099018198</v>
      </c>
      <c r="M235" s="8">
        <v>-6.7115536607606296</v>
      </c>
      <c r="N235" s="8">
        <v>55.4304946343319</v>
      </c>
      <c r="O235" s="7" t="s">
        <v>9</v>
      </c>
      <c r="P235" s="7" t="s">
        <v>57</v>
      </c>
      <c r="Q235" s="25" t="s">
        <v>186</v>
      </c>
      <c r="R235" s="9">
        <v>0.80248492080586087</v>
      </c>
      <c r="S235" s="6">
        <v>5.5095254999999996</v>
      </c>
      <c r="T235" s="10">
        <f>IFERROR(_xlfn.RANK.AVG(G235,G$3:G$359,0),"")</f>
        <v>210</v>
      </c>
      <c r="U235" s="10">
        <f>IFERROR(_xlfn.RANK.AVG(H235,H$3:H$359,0),"")</f>
        <v>225</v>
      </c>
      <c r="V235" s="10">
        <f>IFERROR(_xlfn.RANK.AVG(I235,I$3:I$359,0),"")</f>
        <v>200</v>
      </c>
      <c r="W235" s="10">
        <f>IFERROR(_xlfn.RANK.AVG(J235,J$3:J$359,0),"")</f>
        <v>225</v>
      </c>
      <c r="X235" s="10">
        <f>IFERROR(_xlfn.RANK.AVG(K235,K$3:K$359,0),"")</f>
        <v>272</v>
      </c>
      <c r="Y235" s="10">
        <f>IFERROR(_xlfn.RANK.AVG(L235,L$3:L$359,0),"")</f>
        <v>151</v>
      </c>
      <c r="Z235" s="10">
        <f>IFERROR(_xlfn.RANK.AVG(M235,M$3:M$359,0),"")</f>
        <v>188</v>
      </c>
      <c r="AA235" s="13">
        <f>SUMPRODUCT($T$1:$Z$1,T235:Z235)</f>
        <v>211.05</v>
      </c>
    </row>
    <row r="236" spans="1:27" ht="15" hidden="1">
      <c r="A236" s="7" t="s">
        <v>424</v>
      </c>
      <c r="B236" s="7" t="s">
        <v>425</v>
      </c>
      <c r="C236" s="16">
        <v>2.7936509439999999</v>
      </c>
      <c r="D236" s="7" t="s">
        <v>134</v>
      </c>
      <c r="E236" s="7" t="s">
        <v>101</v>
      </c>
      <c r="F236" s="15">
        <f>_xlfn.RANK.AVG(AA236,$AA$3:$AA$359,1)</f>
        <v>234</v>
      </c>
      <c r="G236" s="8">
        <v>4.1055717468261701</v>
      </c>
      <c r="H236" s="8">
        <v>3.0838720315413699</v>
      </c>
      <c r="I236" s="8">
        <v>-0.61167410606411998</v>
      </c>
      <c r="J236" s="8">
        <v>8.4308421114947407</v>
      </c>
      <c r="K236" s="8">
        <v>26.755495993902102</v>
      </c>
      <c r="L236" s="8">
        <v>-3.79149743238878</v>
      </c>
      <c r="M236" s="8">
        <v>-13.831365546512</v>
      </c>
      <c r="N236" s="8">
        <v>20.405225423498798</v>
      </c>
      <c r="O236" s="7" t="s">
        <v>9</v>
      </c>
      <c r="P236" s="7"/>
      <c r="Q236" s="25" t="s">
        <v>135</v>
      </c>
      <c r="R236" s="9">
        <v>0.79056539564732164</v>
      </c>
      <c r="S236" s="6">
        <v>9.8807150000000004</v>
      </c>
      <c r="T236" s="10">
        <f>IFERROR(_xlfn.RANK.AVG(G236,G$3:G$359,0),"")</f>
        <v>183.5</v>
      </c>
      <c r="U236" s="10">
        <f>IFERROR(_xlfn.RANK.AVG(H236,H$3:H$359,0),"")</f>
        <v>149</v>
      </c>
      <c r="V236" s="10">
        <f>IFERROR(_xlfn.RANK.AVG(I236,I$3:I$359,0),"")</f>
        <v>277</v>
      </c>
      <c r="W236" s="10">
        <f>IFERROR(_xlfn.RANK.AVG(J236,J$3:J$359,0),"")</f>
        <v>188</v>
      </c>
      <c r="X236" s="10">
        <f>IFERROR(_xlfn.RANK.AVG(K236,K$3:K$359,0),"")</f>
        <v>99</v>
      </c>
      <c r="Y236" s="10">
        <f>IFERROR(_xlfn.RANK.AVG(L236,L$3:L$359,0),"")</f>
        <v>311</v>
      </c>
      <c r="Z236" s="10">
        <f>IFERROR(_xlfn.RANK.AVG(M236,M$3:M$359,0),"")</f>
        <v>237</v>
      </c>
      <c r="AA236" s="13">
        <f>SUMPRODUCT($T$1:$Z$1,T236:Z236)</f>
        <v>211.1</v>
      </c>
    </row>
    <row r="237" spans="1:27" ht="15">
      <c r="A237" s="7" t="s">
        <v>943</v>
      </c>
      <c r="B237" s="7" t="s">
        <v>944</v>
      </c>
      <c r="C237" s="16">
        <v>0.22707513600000001</v>
      </c>
      <c r="D237" s="7" t="s">
        <v>621</v>
      </c>
      <c r="E237" s="7" t="s">
        <v>119</v>
      </c>
      <c r="F237" s="15">
        <f>_xlfn.RANK.AVG(AA237,$AA$3:$AA$359,1)</f>
        <v>235</v>
      </c>
      <c r="G237" s="8">
        <v>0</v>
      </c>
      <c r="H237" s="8">
        <v>1.8363470456833599</v>
      </c>
      <c r="I237" s="8">
        <v>-1.1652756826505499</v>
      </c>
      <c r="J237" s="8">
        <v>31.1088308274268</v>
      </c>
      <c r="K237" s="8">
        <v>62.587618054005098</v>
      </c>
      <c r="L237" s="8">
        <v>0.73301663414711005</v>
      </c>
      <c r="M237" s="8">
        <v>1.3267111181561699</v>
      </c>
      <c r="N237" s="8">
        <v>13.4659524517431</v>
      </c>
      <c r="O237" s="7" t="s">
        <v>145</v>
      </c>
      <c r="P237" s="7"/>
      <c r="Q237" s="25" t="s">
        <v>145</v>
      </c>
      <c r="R237" s="9">
        <v>0.92135434509377634</v>
      </c>
      <c r="S237" s="6">
        <v>5.8744440000000004</v>
      </c>
      <c r="T237" s="10">
        <f>IFERROR(_xlfn.RANK.AVG(G237,G$3:G$359,0),"")</f>
        <v>351.5</v>
      </c>
      <c r="U237" s="10">
        <f>IFERROR(_xlfn.RANK.AVG(H237,H$3:H$359,0),"")</f>
        <v>204</v>
      </c>
      <c r="V237" s="10">
        <f>IFERROR(_xlfn.RANK.AVG(I237,I$3:I$359,0),"")</f>
        <v>283</v>
      </c>
      <c r="W237" s="10">
        <f>IFERROR(_xlfn.RANK.AVG(J237,J$3:J$359,0),"")</f>
        <v>26</v>
      </c>
      <c r="X237" s="10">
        <f>IFERROR(_xlfn.RANK.AVG(K237,K$3:K$359,0),"")</f>
        <v>14</v>
      </c>
      <c r="Y237" s="10">
        <f>IFERROR(_xlfn.RANK.AVG(L237,L$3:L$359,0),"")</f>
        <v>236</v>
      </c>
      <c r="Z237" s="10">
        <f>IFERROR(_xlfn.RANK.AVG(M237,M$3:M$359,0),"")</f>
        <v>129</v>
      </c>
      <c r="AA237" s="13">
        <f>SUMPRODUCT($T$1:$Z$1,T237:Z237)</f>
        <v>211.85</v>
      </c>
    </row>
    <row r="238" spans="1:27" ht="15" hidden="1">
      <c r="A238" s="7" t="s">
        <v>358</v>
      </c>
      <c r="B238" s="7" t="s">
        <v>359</v>
      </c>
      <c r="C238" s="16">
        <v>3.5205649920000002</v>
      </c>
      <c r="D238" s="7" t="s">
        <v>7</v>
      </c>
      <c r="E238" s="7" t="s">
        <v>54</v>
      </c>
      <c r="F238" s="15">
        <f>_xlfn.RANK.AVG(AA238,$AA$3:$AA$359,1)</f>
        <v>236</v>
      </c>
      <c r="G238" s="8">
        <v>0</v>
      </c>
      <c r="H238" s="8">
        <v>2.7758290264961998</v>
      </c>
      <c r="I238" s="8">
        <v>7.4182904580312599</v>
      </c>
      <c r="J238" s="8">
        <v>8.9385459382958192</v>
      </c>
      <c r="K238" s="8">
        <v>6.3784887069540597</v>
      </c>
      <c r="L238" s="8">
        <v>7.2214049258395798</v>
      </c>
      <c r="M238" s="8">
        <v>0.71316874798177399</v>
      </c>
      <c r="N238" s="8">
        <v>39.820509528866701</v>
      </c>
      <c r="O238" s="7" t="s">
        <v>360</v>
      </c>
      <c r="P238" s="7" t="s">
        <v>361</v>
      </c>
      <c r="Q238" s="25" t="s">
        <v>0</v>
      </c>
      <c r="R238" s="9">
        <v>0.83380839433441334</v>
      </c>
      <c r="S238" s="6">
        <v>19.546244000000002</v>
      </c>
      <c r="T238" s="10">
        <f>IFERROR(_xlfn.RANK.AVG(G238,G$3:G$359,0),"")</f>
        <v>351.5</v>
      </c>
      <c r="U238" s="10">
        <f>IFERROR(_xlfn.RANK.AVG(H238,H$3:H$359,0),"")</f>
        <v>158</v>
      </c>
      <c r="V238" s="10">
        <f>IFERROR(_xlfn.RANK.AVG(I238,I$3:I$359,0),"")</f>
        <v>114</v>
      </c>
      <c r="W238" s="10">
        <f>IFERROR(_xlfn.RANK.AVG(J238,J$3:J$359,0),"")</f>
        <v>181</v>
      </c>
      <c r="X238" s="10">
        <f>IFERROR(_xlfn.RANK.AVG(K238,K$3:K$359,0),"")</f>
        <v>264</v>
      </c>
      <c r="Y238" s="10">
        <f>IFERROR(_xlfn.RANK.AVG(L238,L$3:L$359,0),"")</f>
        <v>101</v>
      </c>
      <c r="Z238" s="10">
        <f>IFERROR(_xlfn.RANK.AVG(M238,M$3:M$359,0),"")</f>
        <v>134</v>
      </c>
      <c r="AA238" s="13">
        <f>SUMPRODUCT($T$1:$Z$1,T238:Z238)</f>
        <v>212.05</v>
      </c>
    </row>
    <row r="239" spans="1:27" ht="15" hidden="1">
      <c r="A239" s="7" t="s">
        <v>258</v>
      </c>
      <c r="B239" s="7" t="s">
        <v>259</v>
      </c>
      <c r="C239" s="16">
        <v>5.210387968</v>
      </c>
      <c r="D239" s="7" t="s">
        <v>7</v>
      </c>
      <c r="E239" s="7" t="s">
        <v>54</v>
      </c>
      <c r="F239" s="15">
        <f>_xlfn.RANK.AVG(AA239,$AA$3:$AA$359,1)</f>
        <v>237</v>
      </c>
      <c r="G239" s="8">
        <v>3.7837836742401101</v>
      </c>
      <c r="H239" s="8">
        <v>4.2620676922680003</v>
      </c>
      <c r="I239" s="8">
        <v>8.4249128523302694</v>
      </c>
      <c r="J239" s="8">
        <v>0.25857132880429101</v>
      </c>
      <c r="K239" s="8">
        <v>1.3850735285422899</v>
      </c>
      <c r="L239" s="8">
        <v>1.4393422614853399</v>
      </c>
      <c r="M239" s="8">
        <v>-29.2382047145576</v>
      </c>
      <c r="N239" s="8">
        <v>-9.70239875436536</v>
      </c>
      <c r="O239" s="7" t="s">
        <v>9</v>
      </c>
      <c r="P239" s="7" t="s">
        <v>22</v>
      </c>
      <c r="Q239" s="25" t="s">
        <v>0</v>
      </c>
      <c r="R239" s="9">
        <v>0.64926519592892495</v>
      </c>
      <c r="S239" s="6">
        <v>39.491332</v>
      </c>
      <c r="T239" s="10">
        <f>IFERROR(_xlfn.RANK.AVG(G239,G$3:G$359,0),"")</f>
        <v>215</v>
      </c>
      <c r="U239" s="10">
        <f>IFERROR(_xlfn.RANK.AVG(H239,H$3:H$359,0),"")</f>
        <v>104</v>
      </c>
      <c r="V239" s="10">
        <f>IFERROR(_xlfn.RANK.AVG(I239,I$3:I$359,0),"")</f>
        <v>97</v>
      </c>
      <c r="W239" s="10">
        <f>IFERROR(_xlfn.RANK.AVG(J239,J$3:J$359,0),"")</f>
        <v>307</v>
      </c>
      <c r="X239" s="10">
        <f>IFERROR(_xlfn.RANK.AVG(K239,K$3:K$359,0),"")</f>
        <v>302</v>
      </c>
      <c r="Y239" s="10">
        <f>IFERROR(_xlfn.RANK.AVG(L239,L$3:L$359,0),"")</f>
        <v>219</v>
      </c>
      <c r="Z239" s="10">
        <f>IFERROR(_xlfn.RANK.AVG(M239,M$3:M$359,0),"")</f>
        <v>319</v>
      </c>
      <c r="AA239" s="13">
        <f>SUMPRODUCT($T$1:$Z$1,T239:Z239)</f>
        <v>212.69999999999996</v>
      </c>
    </row>
    <row r="240" spans="1:27" ht="15" hidden="1">
      <c r="A240" s="7" t="s">
        <v>170</v>
      </c>
      <c r="B240" s="7" t="s">
        <v>171</v>
      </c>
      <c r="C240" s="16">
        <v>8.1288442879999998</v>
      </c>
      <c r="D240" s="7" t="s">
        <v>7</v>
      </c>
      <c r="E240" s="7" t="s">
        <v>101</v>
      </c>
      <c r="F240" s="15">
        <f>_xlfn.RANK.AVG(AA240,$AA$3:$AA$359,1)</f>
        <v>238</v>
      </c>
      <c r="G240" s="8">
        <v>4.1055717468261701</v>
      </c>
      <c r="H240" s="8">
        <v>1.81867037505494</v>
      </c>
      <c r="I240" s="8">
        <v>5.4540304845470002</v>
      </c>
      <c r="J240" s="8">
        <v>1.325451130694</v>
      </c>
      <c r="K240" s="8">
        <v>16.5574942645964</v>
      </c>
      <c r="L240" s="8">
        <v>-0.74094360203915699</v>
      </c>
      <c r="M240" s="8">
        <v>-19.283932710212898</v>
      </c>
      <c r="N240" s="8">
        <v>32.694781265609699</v>
      </c>
      <c r="O240" s="7" t="s">
        <v>9</v>
      </c>
      <c r="P240" s="7" t="s">
        <v>22</v>
      </c>
      <c r="Q240" s="25" t="s">
        <v>0</v>
      </c>
      <c r="R240" s="9">
        <v>0.73693511192651207</v>
      </c>
      <c r="S240" s="6">
        <v>55.409095999999998</v>
      </c>
      <c r="T240" s="10">
        <f>IFERROR(_xlfn.RANK.AVG(G240,G$3:G$359,0),"")</f>
        <v>183.5</v>
      </c>
      <c r="U240" s="10">
        <f>IFERROR(_xlfn.RANK.AVG(H240,H$3:H$359,0),"")</f>
        <v>205</v>
      </c>
      <c r="V240" s="10">
        <f>IFERROR(_xlfn.RANK.AVG(I240,I$3:I$359,0),"")</f>
        <v>158</v>
      </c>
      <c r="W240" s="10">
        <f>IFERROR(_xlfn.RANK.AVG(J240,J$3:J$359,0),"")</f>
        <v>288</v>
      </c>
      <c r="X240" s="10">
        <f>IFERROR(_xlfn.RANK.AVG(K240,K$3:K$359,0),"")</f>
        <v>179</v>
      </c>
      <c r="Y240" s="10">
        <f>IFERROR(_xlfn.RANK.AVG(L240,L$3:L$359,0),"")</f>
        <v>272</v>
      </c>
      <c r="Z240" s="10">
        <f>IFERROR(_xlfn.RANK.AVG(M240,M$3:M$359,0),"")</f>
        <v>271</v>
      </c>
      <c r="AA240" s="13">
        <f>SUMPRODUCT($T$1:$Z$1,T240:Z240)</f>
        <v>212.9</v>
      </c>
    </row>
    <row r="241" spans="1:27" ht="15">
      <c r="A241" s="7" t="s">
        <v>512</v>
      </c>
      <c r="B241" s="7" t="s">
        <v>513</v>
      </c>
      <c r="C241" s="16">
        <v>1.944921216</v>
      </c>
      <c r="D241" s="7" t="s">
        <v>7</v>
      </c>
      <c r="E241" s="7" t="s">
        <v>119</v>
      </c>
      <c r="F241" s="15">
        <f>_xlfn.RANK.AVG(AA241,$AA$3:$AA$359,1)</f>
        <v>239</v>
      </c>
      <c r="G241" s="8">
        <v>0.33112582564353898</v>
      </c>
      <c r="H241" s="8">
        <v>7.9535333038168696</v>
      </c>
      <c r="I241" s="8">
        <v>5.0469360047708403</v>
      </c>
      <c r="J241" s="8">
        <v>9.7178075698958608</v>
      </c>
      <c r="K241" s="8">
        <v>44.1152822318736</v>
      </c>
      <c r="L241" s="8">
        <v>5.2297887378820196</v>
      </c>
      <c r="M241" s="8">
        <v>-45.7558070518661</v>
      </c>
      <c r="N241" s="8">
        <v>-46.672427668774503</v>
      </c>
      <c r="O241" s="7" t="s">
        <v>9</v>
      </c>
      <c r="P241" s="7" t="s">
        <v>514</v>
      </c>
      <c r="Q241" s="25" t="s">
        <v>0</v>
      </c>
      <c r="R241" s="9">
        <v>0.52912833833006412</v>
      </c>
      <c r="S241" s="6">
        <v>11.076235</v>
      </c>
      <c r="T241" s="10">
        <f>IFERROR(_xlfn.RANK.AVG(G241,G$3:G$359,0),"")</f>
        <v>342</v>
      </c>
      <c r="U241" s="10">
        <f>IFERROR(_xlfn.RANK.AVG(H241,H$3:H$359,0),"")</f>
        <v>27</v>
      </c>
      <c r="V241" s="10">
        <f>IFERROR(_xlfn.RANK.AVG(I241,I$3:I$359,0),"")</f>
        <v>169</v>
      </c>
      <c r="W241" s="10">
        <f>IFERROR(_xlfn.RANK.AVG(J241,J$3:J$359,0),"")</f>
        <v>166</v>
      </c>
      <c r="X241" s="10">
        <f>IFERROR(_xlfn.RANK.AVG(K241,K$3:K$359,0),"")</f>
        <v>37</v>
      </c>
      <c r="Y241" s="10">
        <f>IFERROR(_xlfn.RANK.AVG(L241,L$3:L$359,0),"")</f>
        <v>132</v>
      </c>
      <c r="Z241" s="10">
        <f>IFERROR(_xlfn.RANK.AVG(M241,M$3:M$359,0),"")</f>
        <v>347</v>
      </c>
      <c r="AA241" s="13">
        <f>SUMPRODUCT($T$1:$Z$1,T241:Z241)</f>
        <v>213.49999999999997</v>
      </c>
    </row>
    <row r="242" spans="1:27" ht="15" hidden="1">
      <c r="A242" s="7" t="s">
        <v>738</v>
      </c>
      <c r="B242" s="7" t="s">
        <v>739</v>
      </c>
      <c r="C242" s="16">
        <v>0.87396268799999999</v>
      </c>
      <c r="D242" s="7" t="s">
        <v>185</v>
      </c>
      <c r="E242" s="7" t="s">
        <v>48</v>
      </c>
      <c r="F242" s="15">
        <f>_xlfn.RANK.AVG(AA242,$AA$3:$AA$359,1)</f>
        <v>240</v>
      </c>
      <c r="G242" s="8">
        <v>2.2582628726959202</v>
      </c>
      <c r="H242" s="8">
        <v>2.2751856488177502</v>
      </c>
      <c r="I242" s="8">
        <v>3.3612109665863299</v>
      </c>
      <c r="J242" s="8">
        <v>14.4891337283791</v>
      </c>
      <c r="K242" s="8">
        <v>14.4801237377802</v>
      </c>
      <c r="L242" s="8">
        <v>-0.44124020146178999</v>
      </c>
      <c r="M242" s="8">
        <v>-13.6550624650593</v>
      </c>
      <c r="N242" s="8"/>
      <c r="O242" s="7" t="s">
        <v>9</v>
      </c>
      <c r="P242" s="7" t="s">
        <v>57</v>
      </c>
      <c r="Q242" s="25" t="s">
        <v>186</v>
      </c>
      <c r="R242" s="9">
        <v>0.75345936868982655</v>
      </c>
      <c r="S242" s="6">
        <v>2.213641</v>
      </c>
      <c r="T242" s="10">
        <f>IFERROR(_xlfn.RANK.AVG(G242,G$3:G$359,0),"")</f>
        <v>303</v>
      </c>
      <c r="U242" s="10">
        <f>IFERROR(_xlfn.RANK.AVG(H242,H$3:H$359,0),"")</f>
        <v>183</v>
      </c>
      <c r="V242" s="10">
        <f>IFERROR(_xlfn.RANK.AVG(I242,I$3:I$359,0),"")</f>
        <v>201</v>
      </c>
      <c r="W242" s="10">
        <f>IFERROR(_xlfn.RANK.AVG(J242,J$3:J$359,0),"")</f>
        <v>114</v>
      </c>
      <c r="X242" s="10">
        <f>IFERROR(_xlfn.RANK.AVG(K242,K$3:K$359,0),"")</f>
        <v>194</v>
      </c>
      <c r="Y242" s="10">
        <f>IFERROR(_xlfn.RANK.AVG(L242,L$3:L$359,0),"")</f>
        <v>266</v>
      </c>
      <c r="Z242" s="10">
        <f>IFERROR(_xlfn.RANK.AVG(M242,M$3:M$359,0),"")</f>
        <v>234</v>
      </c>
      <c r="AA242" s="13">
        <f>SUMPRODUCT($T$1:$Z$1,T242:Z242)</f>
        <v>213.5</v>
      </c>
    </row>
    <row r="243" spans="1:27" ht="15" hidden="1">
      <c r="A243" s="7" t="s">
        <v>295</v>
      </c>
      <c r="B243" s="7" t="s">
        <v>296</v>
      </c>
      <c r="C243" s="16">
        <v>4.5700920319999998</v>
      </c>
      <c r="D243" s="7" t="s">
        <v>282</v>
      </c>
      <c r="E243" s="7" t="s">
        <v>101</v>
      </c>
      <c r="F243" s="15">
        <f>_xlfn.RANK.AVG(AA243,$AA$3:$AA$359,1)</f>
        <v>241.5</v>
      </c>
      <c r="G243" s="8">
        <v>2.9740333557128902</v>
      </c>
      <c r="H243" s="8">
        <v>-0.13419258251702301</v>
      </c>
      <c r="I243" s="8">
        <v>3.4425104407492402</v>
      </c>
      <c r="J243" s="8">
        <v>13.503576160659801</v>
      </c>
      <c r="K243" s="8">
        <v>6.5259220585200701</v>
      </c>
      <c r="L243" s="8">
        <v>2.2846591104098501</v>
      </c>
      <c r="M243" s="8">
        <v>-29.828416500274599</v>
      </c>
      <c r="N243" s="8">
        <v>-20.7855509008251</v>
      </c>
      <c r="O243" s="7" t="s">
        <v>9</v>
      </c>
      <c r="P243" s="7" t="s">
        <v>251</v>
      </c>
      <c r="Q243" s="25" t="s">
        <v>110</v>
      </c>
      <c r="R243" s="9">
        <v>0.67351546154694875</v>
      </c>
      <c r="S243" s="6">
        <v>11.019318999999999</v>
      </c>
      <c r="T243" s="10">
        <f>IFERROR(_xlfn.RANK.AVG(G243,G$3:G$359,0),"")</f>
        <v>268</v>
      </c>
      <c r="U243" s="10">
        <f>IFERROR(_xlfn.RANK.AVG(H243,H$3:H$359,0),"")</f>
        <v>290</v>
      </c>
      <c r="V243" s="10">
        <f>IFERROR(_xlfn.RANK.AVG(I243,I$3:I$359,0),"")</f>
        <v>199</v>
      </c>
      <c r="W243" s="10">
        <f>IFERROR(_xlfn.RANK.AVG(J243,J$3:J$359,0),"")</f>
        <v>120</v>
      </c>
      <c r="X243" s="10">
        <f>IFERROR(_xlfn.RANK.AVG(K243,K$3:K$359,0),"")</f>
        <v>260</v>
      </c>
      <c r="Y243" s="10">
        <f>IFERROR(_xlfn.RANK.AVG(L243,L$3:L$359,0),"")</f>
        <v>200</v>
      </c>
      <c r="Z243" s="10">
        <f>IFERROR(_xlfn.RANK.AVG(M243,M$3:M$359,0),"")</f>
        <v>321</v>
      </c>
      <c r="AA243" s="13">
        <f>SUMPRODUCT($T$1:$Z$1,T243:Z243)</f>
        <v>213.7</v>
      </c>
    </row>
    <row r="244" spans="1:27" ht="15" hidden="1">
      <c r="A244" s="7" t="s">
        <v>183</v>
      </c>
      <c r="B244" s="7" t="s">
        <v>184</v>
      </c>
      <c r="C244" s="16">
        <v>7.2920166399999999</v>
      </c>
      <c r="D244" s="7" t="s">
        <v>185</v>
      </c>
      <c r="E244" s="7" t="s">
        <v>28</v>
      </c>
      <c r="F244" s="15">
        <f>_xlfn.RANK.AVG(AA244,$AA$3:$AA$359,1)</f>
        <v>241.5</v>
      </c>
      <c r="G244" s="8">
        <v>5.7453722953796396</v>
      </c>
      <c r="H244" s="8">
        <v>-0.22782955314949399</v>
      </c>
      <c r="I244" s="8">
        <v>-1.16915971174767</v>
      </c>
      <c r="J244" s="8">
        <v>0.46231571381529801</v>
      </c>
      <c r="K244" s="8">
        <v>8.9946970219789506</v>
      </c>
      <c r="L244" s="8">
        <v>-7.5687995887862999E-2</v>
      </c>
      <c r="M244" s="8">
        <v>-2.7121863150441001</v>
      </c>
      <c r="N244" s="8">
        <v>24.6424490979404</v>
      </c>
      <c r="O244" s="7" t="s">
        <v>9</v>
      </c>
      <c r="P244" s="7" t="s">
        <v>57</v>
      </c>
      <c r="Q244" s="25" t="s">
        <v>186</v>
      </c>
      <c r="R244" s="9">
        <v>0.88781961972584289</v>
      </c>
      <c r="S244" s="6">
        <v>14.595789999999999</v>
      </c>
      <c r="T244" s="10">
        <f>IFERROR(_xlfn.RANK.AVG(G244,G$3:G$359,0),"")</f>
        <v>71</v>
      </c>
      <c r="U244" s="10">
        <f>IFERROR(_xlfn.RANK.AVG(H244,H$3:H$359,0),"")</f>
        <v>293</v>
      </c>
      <c r="V244" s="10">
        <f>IFERROR(_xlfn.RANK.AVG(I244,I$3:I$359,0),"")</f>
        <v>284</v>
      </c>
      <c r="W244" s="10">
        <f>IFERROR(_xlfn.RANK.AVG(J244,J$3:J$359,0),"")</f>
        <v>299</v>
      </c>
      <c r="X244" s="10">
        <f>IFERROR(_xlfn.RANK.AVG(K244,K$3:K$359,0),"")</f>
        <v>230</v>
      </c>
      <c r="Y244" s="10">
        <f>IFERROR(_xlfn.RANK.AVG(L244,L$3:L$359,0),"")</f>
        <v>255</v>
      </c>
      <c r="Z244" s="10">
        <f>IFERROR(_xlfn.RANK.AVG(M244,M$3:M$359,0),"")</f>
        <v>155</v>
      </c>
      <c r="AA244" s="13">
        <f>SUMPRODUCT($T$1:$Z$1,T244:Z244)</f>
        <v>213.7</v>
      </c>
    </row>
    <row r="245" spans="1:27" ht="15" hidden="1">
      <c r="A245" s="7" t="s">
        <v>338</v>
      </c>
      <c r="B245" s="7" t="s">
        <v>339</v>
      </c>
      <c r="C245" s="16">
        <v>3.8355873279999999</v>
      </c>
      <c r="D245" s="7" t="s">
        <v>7</v>
      </c>
      <c r="E245" s="7" t="s">
        <v>8</v>
      </c>
      <c r="F245" s="15">
        <f>_xlfn.RANK.AVG(AA245,$AA$3:$AA$359,1)</f>
        <v>243</v>
      </c>
      <c r="G245" s="8">
        <v>3.7135276794433598</v>
      </c>
      <c r="H245" s="8">
        <v>1.3440859939393599</v>
      </c>
      <c r="I245" s="8">
        <v>1.2896279594137601</v>
      </c>
      <c r="J245" s="8">
        <v>7.0174701489943203</v>
      </c>
      <c r="K245" s="8">
        <v>13.373692603646701</v>
      </c>
      <c r="L245" s="8">
        <v>4.6350320294825398</v>
      </c>
      <c r="M245" s="8">
        <v>9.3057367425928703</v>
      </c>
      <c r="N245" s="8">
        <v>78.517407419248997</v>
      </c>
      <c r="O245" s="7" t="s">
        <v>9</v>
      </c>
      <c r="P245" s="7" t="s">
        <v>14</v>
      </c>
      <c r="Q245" s="25" t="s">
        <v>0</v>
      </c>
      <c r="R245" s="9">
        <v>0.97014925812679753</v>
      </c>
      <c r="S245" s="6">
        <v>12.856343000000001</v>
      </c>
      <c r="T245" s="10">
        <f>IFERROR(_xlfn.RANK.AVG(G245,G$3:G$359,0),"")</f>
        <v>222</v>
      </c>
      <c r="U245" s="10">
        <f>IFERROR(_xlfn.RANK.AVG(H245,H$3:H$359,0),"")</f>
        <v>219</v>
      </c>
      <c r="V245" s="10">
        <f>IFERROR(_xlfn.RANK.AVG(I245,I$3:I$359,0),"")</f>
        <v>247</v>
      </c>
      <c r="W245" s="10">
        <f>IFERROR(_xlfn.RANK.AVG(J245,J$3:J$359,0),"")</f>
        <v>213</v>
      </c>
      <c r="X245" s="10">
        <f>IFERROR(_xlfn.RANK.AVG(K245,K$3:K$359,0),"")</f>
        <v>199</v>
      </c>
      <c r="Y245" s="10">
        <f>IFERROR(_xlfn.RANK.AVG(L245,L$3:L$359,0),"")</f>
        <v>149</v>
      </c>
      <c r="Z245" s="10">
        <f>IFERROR(_xlfn.RANK.AVG(M245,M$3:M$359,0),"")</f>
        <v>84</v>
      </c>
      <c r="AA245" s="13">
        <f>SUMPRODUCT($T$1:$Z$1,T245:Z245)</f>
        <v>214.14999999999998</v>
      </c>
    </row>
    <row r="246" spans="1:27" ht="15" hidden="1">
      <c r="A246" s="7" t="s">
        <v>629</v>
      </c>
      <c r="B246" s="7" t="s">
        <v>630</v>
      </c>
      <c r="C246" s="16">
        <v>1.375444224</v>
      </c>
      <c r="D246" s="7" t="s">
        <v>7</v>
      </c>
      <c r="E246" s="7" t="s">
        <v>28</v>
      </c>
      <c r="F246" s="15">
        <f>_xlfn.RANK.AVG(AA246,$AA$3:$AA$359,1)</f>
        <v>244</v>
      </c>
      <c r="G246" s="8">
        <v>6.79219627380371</v>
      </c>
      <c r="H246" s="8">
        <v>-0.16951017250720299</v>
      </c>
      <c r="I246" s="8">
        <v>-0.346463907265049</v>
      </c>
      <c r="J246" s="8">
        <v>-2.1485441298747299</v>
      </c>
      <c r="K246" s="8">
        <v>6.2735862131717299</v>
      </c>
      <c r="L246" s="8">
        <v>-2.8400537365220999</v>
      </c>
      <c r="M246" s="8">
        <v>-12.5583298711169</v>
      </c>
      <c r="N246" s="8">
        <v>-10.3603804940196</v>
      </c>
      <c r="O246" s="7" t="s">
        <v>9</v>
      </c>
      <c r="P246" s="7" t="s">
        <v>191</v>
      </c>
      <c r="Q246" s="25" t="s">
        <v>0</v>
      </c>
      <c r="R246" s="9">
        <v>0.80306063565340913</v>
      </c>
      <c r="S246" s="6">
        <v>2.4574495000000001</v>
      </c>
      <c r="T246" s="10">
        <f>IFERROR(_xlfn.RANK.AVG(G246,G$3:G$359,0),"")</f>
        <v>39</v>
      </c>
      <c r="U246" s="10">
        <f>IFERROR(_xlfn.RANK.AVG(H246,H$3:H$359,0),"")</f>
        <v>292</v>
      </c>
      <c r="V246" s="10">
        <f>IFERROR(_xlfn.RANK.AVG(I246,I$3:I$359,0),"")</f>
        <v>273</v>
      </c>
      <c r="W246" s="10">
        <f>IFERROR(_xlfn.RANK.AVG(J246,J$3:J$359,0),"")</f>
        <v>324</v>
      </c>
      <c r="X246" s="10">
        <f>IFERROR(_xlfn.RANK.AVG(K246,K$3:K$359,0),"")</f>
        <v>265</v>
      </c>
      <c r="Y246" s="10">
        <f>IFERROR(_xlfn.RANK.AVG(L246,L$3:L$359,0),"")</f>
        <v>297</v>
      </c>
      <c r="Z246" s="10">
        <f>IFERROR(_xlfn.RANK.AVG(M246,M$3:M$359,0),"")</f>
        <v>220</v>
      </c>
      <c r="AA246" s="13">
        <f>SUMPRODUCT($T$1:$Z$1,T246:Z246)</f>
        <v>214.65</v>
      </c>
    </row>
    <row r="247" spans="1:27" ht="15" hidden="1">
      <c r="A247" s="7" t="s">
        <v>55</v>
      </c>
      <c r="B247" s="7" t="s">
        <v>56</v>
      </c>
      <c r="C247" s="16">
        <v>23.052384256</v>
      </c>
      <c r="D247" s="7" t="s">
        <v>7</v>
      </c>
      <c r="E247" s="7" t="s">
        <v>28</v>
      </c>
      <c r="F247" s="15">
        <f>_xlfn.RANK.AVG(AA247,$AA$3:$AA$359,1)</f>
        <v>245</v>
      </c>
      <c r="G247" s="8">
        <v>4.5023999214172399</v>
      </c>
      <c r="H247" s="8">
        <v>3.3741332226570502</v>
      </c>
      <c r="I247" s="8">
        <v>5.0354173991066498</v>
      </c>
      <c r="J247" s="8">
        <v>-2.22575455024116</v>
      </c>
      <c r="K247" s="8">
        <v>2.4187746416264999</v>
      </c>
      <c r="L247" s="8">
        <v>0.92996763760424495</v>
      </c>
      <c r="M247" s="8">
        <v>-18.167544361042602</v>
      </c>
      <c r="N247" s="8">
        <v>45.714966974446298</v>
      </c>
      <c r="O247" s="7" t="s">
        <v>9</v>
      </c>
      <c r="P247" s="7" t="s">
        <v>57</v>
      </c>
      <c r="Q247" s="25" t="s">
        <v>0</v>
      </c>
      <c r="R247" s="9">
        <v>0.73598682698577644</v>
      </c>
      <c r="S247" s="6">
        <v>193.29580799999999</v>
      </c>
      <c r="T247" s="10">
        <f>IFERROR(_xlfn.RANK.AVG(G247,G$3:G$359,0),"")</f>
        <v>147</v>
      </c>
      <c r="U247" s="10">
        <f>IFERROR(_xlfn.RANK.AVG(H247,H$3:H$359,0),"")</f>
        <v>141</v>
      </c>
      <c r="V247" s="10">
        <f>IFERROR(_xlfn.RANK.AVG(I247,I$3:I$359,0),"")</f>
        <v>171</v>
      </c>
      <c r="W247" s="10">
        <f>IFERROR(_xlfn.RANK.AVG(J247,J$3:J$359,0),"")</f>
        <v>326</v>
      </c>
      <c r="X247" s="10">
        <f>IFERROR(_xlfn.RANK.AVG(K247,K$3:K$359,0),"")</f>
        <v>294</v>
      </c>
      <c r="Y247" s="10">
        <f>IFERROR(_xlfn.RANK.AVG(L247,L$3:L$359,0),"")</f>
        <v>233</v>
      </c>
      <c r="Z247" s="10">
        <f>IFERROR(_xlfn.RANK.AVG(M247,M$3:M$359,0),"")</f>
        <v>266</v>
      </c>
      <c r="AA247" s="13">
        <f>SUMPRODUCT($T$1:$Z$1,T247:Z247)</f>
        <v>215.05</v>
      </c>
    </row>
    <row r="248" spans="1:27" ht="15" hidden="1">
      <c r="A248" s="7" t="s">
        <v>862</v>
      </c>
      <c r="B248" s="7" t="s">
        <v>863</v>
      </c>
      <c r="C248" s="16">
        <v>0.50446457600000005</v>
      </c>
      <c r="D248" s="7" t="s">
        <v>7</v>
      </c>
      <c r="E248" s="7" t="s">
        <v>28</v>
      </c>
      <c r="F248" s="15">
        <f>_xlfn.RANK.AVG(AA248,$AA$3:$AA$359,1)</f>
        <v>246</v>
      </c>
      <c r="G248" s="8">
        <v>4.4174489974975604</v>
      </c>
      <c r="H248" s="8">
        <v>2.5481357125005699</v>
      </c>
      <c r="I248" s="8">
        <v>1.1731899234449901</v>
      </c>
      <c r="J248" s="8">
        <v>-2.34293095576504</v>
      </c>
      <c r="K248" s="8"/>
      <c r="L248" s="8">
        <v>-7.0805499075048397</v>
      </c>
      <c r="M248" s="8"/>
      <c r="N248" s="8"/>
      <c r="O248" s="7" t="s">
        <v>9</v>
      </c>
      <c r="P248" s="7" t="s">
        <v>677</v>
      </c>
      <c r="Q248" s="25" t="s">
        <v>0</v>
      </c>
      <c r="R248" s="9">
        <v>0.91372355646810888</v>
      </c>
      <c r="S248" s="6">
        <v>2.9213257499999998</v>
      </c>
      <c r="T248" s="10">
        <f>IFERROR(_xlfn.RANK.AVG(G248,G$3:G$359,0),"")</f>
        <v>151</v>
      </c>
      <c r="U248" s="10">
        <f>IFERROR(_xlfn.RANK.AVG(H248,H$3:H$359,0),"")</f>
        <v>171</v>
      </c>
      <c r="V248" s="10">
        <f>IFERROR(_xlfn.RANK.AVG(I248,I$3:I$359,0),"")</f>
        <v>248</v>
      </c>
      <c r="W248" s="10">
        <f>IFERROR(_xlfn.RANK.AVG(J248,J$3:J$359,0),"")</f>
        <v>328</v>
      </c>
      <c r="X248" s="10" t="str">
        <f>IFERROR(_xlfn.RANK.AVG(K248,K$3:K$359,0),"")</f>
        <v/>
      </c>
      <c r="Y248" s="10">
        <f>IFERROR(_xlfn.RANK.AVG(L248,L$3:L$359,0),"")</f>
        <v>346</v>
      </c>
      <c r="Z248" s="10" t="str">
        <f>IFERROR(_xlfn.RANK.AVG(M248,M$3:M$359,0),"")</f>
        <v/>
      </c>
      <c r="AA248" s="13">
        <f>SUMPRODUCT($T$1:$Z$1,T248:Z248)</f>
        <v>215.15</v>
      </c>
    </row>
    <row r="249" spans="1:27" ht="15" hidden="1">
      <c r="A249" s="7" t="s">
        <v>207</v>
      </c>
      <c r="B249" s="7" t="s">
        <v>208</v>
      </c>
      <c r="C249" s="16">
        <v>6.901018112</v>
      </c>
      <c r="D249" s="7" t="s">
        <v>185</v>
      </c>
      <c r="E249" s="7" t="s">
        <v>48</v>
      </c>
      <c r="F249" s="15">
        <f>_xlfn.RANK.AVG(AA249,$AA$3:$AA$359,1)</f>
        <v>247</v>
      </c>
      <c r="G249" s="8">
        <v>2.67701268196106</v>
      </c>
      <c r="H249" s="8">
        <v>1.5289200778952701</v>
      </c>
      <c r="I249" s="8">
        <v>3.8848873448298602</v>
      </c>
      <c r="J249" s="8">
        <v>8.7961692971804997</v>
      </c>
      <c r="K249" s="8">
        <v>12.1522088989375</v>
      </c>
      <c r="L249" s="8">
        <v>3.8202906900081302</v>
      </c>
      <c r="M249" s="8">
        <v>-3.8301379047251798</v>
      </c>
      <c r="N249" s="8">
        <v>60.088603703792501</v>
      </c>
      <c r="O249" s="7" t="s">
        <v>9</v>
      </c>
      <c r="P249" s="7" t="s">
        <v>57</v>
      </c>
      <c r="Q249" s="25" t="s">
        <v>186</v>
      </c>
      <c r="R249" s="9">
        <v>0.89035601993327174</v>
      </c>
      <c r="S249" s="6">
        <v>24.328351999999999</v>
      </c>
      <c r="T249" s="10">
        <f>IFERROR(_xlfn.RANK.AVG(G249,G$3:G$359,0),"")</f>
        <v>282</v>
      </c>
      <c r="U249" s="10">
        <f>IFERROR(_xlfn.RANK.AVG(H249,H$3:H$359,0),"")</f>
        <v>215</v>
      </c>
      <c r="V249" s="10">
        <f>IFERROR(_xlfn.RANK.AVG(I249,I$3:I$359,0),"")</f>
        <v>189</v>
      </c>
      <c r="W249" s="10">
        <f>IFERROR(_xlfn.RANK.AVG(J249,J$3:J$359,0),"")</f>
        <v>185</v>
      </c>
      <c r="X249" s="10">
        <f>IFERROR(_xlfn.RANK.AVG(K249,K$3:K$359,0),"")</f>
        <v>210</v>
      </c>
      <c r="Y249" s="10">
        <f>IFERROR(_xlfn.RANK.AVG(L249,L$3:L$359,0),"")</f>
        <v>168</v>
      </c>
      <c r="Z249" s="10">
        <f>IFERROR(_xlfn.RANK.AVG(M249,M$3:M$359,0),"")</f>
        <v>161</v>
      </c>
      <c r="AA249" s="13">
        <f>SUMPRODUCT($T$1:$Z$1,T249:Z249)</f>
        <v>215.8</v>
      </c>
    </row>
    <row r="250" spans="1:27" ht="15" hidden="1">
      <c r="A250" s="26" t="s">
        <v>66</v>
      </c>
      <c r="B250" s="26" t="s">
        <v>67</v>
      </c>
      <c r="C250" s="27">
        <v>17.085077504000001</v>
      </c>
      <c r="D250" s="26" t="s">
        <v>7</v>
      </c>
      <c r="E250" s="26" t="s">
        <v>48</v>
      </c>
      <c r="F250" s="28">
        <f>_xlfn.RANK.AVG(AA250,$AA$3:$AA$359,1)</f>
        <v>248</v>
      </c>
      <c r="G250" s="29">
        <v>2.2258594036102299</v>
      </c>
      <c r="H250" s="8">
        <v>2.4354466980984499</v>
      </c>
      <c r="I250" s="8">
        <v>4.7405005873302901</v>
      </c>
      <c r="J250" s="8">
        <v>9.5201067234837602</v>
      </c>
      <c r="K250" s="8">
        <v>3.3806583200076199</v>
      </c>
      <c r="L250" s="8">
        <v>3.43565006314503</v>
      </c>
      <c r="M250" s="8">
        <v>-1.67087703056693</v>
      </c>
      <c r="N250" s="8">
        <v>55.911005827122302</v>
      </c>
      <c r="O250" s="26" t="s">
        <v>9</v>
      </c>
      <c r="P250" s="26" t="s">
        <v>68</v>
      </c>
      <c r="Q250" s="30" t="s">
        <v>0</v>
      </c>
      <c r="R250" s="31">
        <v>0.93425071939705573</v>
      </c>
      <c r="S250" s="32">
        <v>91.001136000000002</v>
      </c>
      <c r="T250" s="33">
        <f>IFERROR(_xlfn.RANK.AVG(G250,G$3:G$359,0),"")</f>
        <v>304</v>
      </c>
      <c r="U250" s="33">
        <f>IFERROR(_xlfn.RANK.AVG(H250,H$3:H$359,0),"")</f>
        <v>177</v>
      </c>
      <c r="V250" s="33">
        <f>IFERROR(_xlfn.RANK.AVG(I250,I$3:I$359,0),"")</f>
        <v>174</v>
      </c>
      <c r="W250" s="33">
        <f>IFERROR(_xlfn.RANK.AVG(J250,J$3:J$359,0),"")</f>
        <v>171</v>
      </c>
      <c r="X250" s="33">
        <f>IFERROR(_xlfn.RANK.AVG(K250,K$3:K$359,0),"")</f>
        <v>286</v>
      </c>
      <c r="Y250" s="33">
        <f>IFERROR(_xlfn.RANK.AVG(L250,L$3:L$359,0),"")</f>
        <v>174</v>
      </c>
      <c r="Z250" s="33">
        <f>IFERROR(_xlfn.RANK.AVG(M250,M$3:M$359,0),"")</f>
        <v>148</v>
      </c>
      <c r="AA250" s="34">
        <f>SUMPRODUCT($T$1:$Z$1,T250:Z250)</f>
        <v>216.70000000000002</v>
      </c>
    </row>
    <row r="251" spans="1:27" ht="15" hidden="1">
      <c r="A251" s="7" t="s">
        <v>76</v>
      </c>
      <c r="B251" s="7" t="s">
        <v>77</v>
      </c>
      <c r="C251" s="16">
        <v>15.826665472</v>
      </c>
      <c r="D251" s="7" t="s">
        <v>78</v>
      </c>
      <c r="E251" s="7" t="s">
        <v>13</v>
      </c>
      <c r="F251" s="15">
        <f>_xlfn.RANK.AVG(AA251,$AA$3:$AA$359,1)</f>
        <v>249</v>
      </c>
      <c r="G251" s="8">
        <v>2.2169024944305402</v>
      </c>
      <c r="H251" s="8">
        <v>0.56215899698586203</v>
      </c>
      <c r="I251" s="8">
        <v>1.7487842900213899</v>
      </c>
      <c r="J251" s="8">
        <v>15.4085683197041</v>
      </c>
      <c r="K251" s="8">
        <v>5.1966759688817801</v>
      </c>
      <c r="L251" s="8">
        <v>2.67795172407796</v>
      </c>
      <c r="M251" s="8">
        <v>16.104801892928101</v>
      </c>
      <c r="N251" s="8">
        <v>90.320863908310102</v>
      </c>
      <c r="O251" s="7" t="s">
        <v>43</v>
      </c>
      <c r="P251" s="7" t="s">
        <v>79</v>
      </c>
      <c r="Q251" s="25" t="s">
        <v>998</v>
      </c>
      <c r="R251" s="9">
        <v>0.97563532662228247</v>
      </c>
      <c r="S251" s="6">
        <v>22.891964000000002</v>
      </c>
      <c r="T251" s="10">
        <f>IFERROR(_xlfn.RANK.AVG(G251,G$3:G$359,0),"")</f>
        <v>305</v>
      </c>
      <c r="U251" s="10">
        <f>IFERROR(_xlfn.RANK.AVG(H251,H$3:H$359,0),"")</f>
        <v>262</v>
      </c>
      <c r="V251" s="10">
        <f>IFERROR(_xlfn.RANK.AVG(I251,I$3:I$359,0),"")</f>
        <v>239</v>
      </c>
      <c r="W251" s="10">
        <f>IFERROR(_xlfn.RANK.AVG(J251,J$3:J$359,0),"")</f>
        <v>108</v>
      </c>
      <c r="X251" s="10">
        <f>IFERROR(_xlfn.RANK.AVG(K251,K$3:K$359,0),"")</f>
        <v>270</v>
      </c>
      <c r="Y251" s="10">
        <f>IFERROR(_xlfn.RANK.AVG(L251,L$3:L$359,0),"")</f>
        <v>191</v>
      </c>
      <c r="Z251" s="10">
        <f>IFERROR(_xlfn.RANK.AVG(M251,M$3:M$359,0),"")</f>
        <v>48</v>
      </c>
      <c r="AA251" s="13">
        <f>SUMPRODUCT($T$1:$Z$1,T251:Z251)</f>
        <v>216.8</v>
      </c>
    </row>
    <row r="252" spans="1:27" ht="15" hidden="1">
      <c r="A252" s="7" t="s">
        <v>731</v>
      </c>
      <c r="B252" s="7" t="s">
        <v>732</v>
      </c>
      <c r="C252" s="16">
        <v>0.91962476800000004</v>
      </c>
      <c r="D252" s="7" t="s">
        <v>78</v>
      </c>
      <c r="E252" s="7" t="s">
        <v>48</v>
      </c>
      <c r="F252" s="15">
        <f>_xlfn.RANK.AVG(AA252,$AA$3:$AA$359,1)</f>
        <v>250</v>
      </c>
      <c r="G252" s="8">
        <v>2.39398097991943</v>
      </c>
      <c r="H252" s="8">
        <v>3.9808100411805798</v>
      </c>
      <c r="I252" s="8">
        <v>3.5613232351131301</v>
      </c>
      <c r="J252" s="8">
        <v>9.4695909672212704</v>
      </c>
      <c r="K252" s="8">
        <v>17.795856079269701</v>
      </c>
      <c r="L252" s="8">
        <v>3.38882588323475</v>
      </c>
      <c r="M252" s="8">
        <v>-22.4768221541384</v>
      </c>
      <c r="N252" s="8">
        <v>17.545761338298</v>
      </c>
      <c r="O252" s="7" t="s">
        <v>43</v>
      </c>
      <c r="P252" s="7" t="s">
        <v>733</v>
      </c>
      <c r="Q252" s="25" t="s">
        <v>998</v>
      </c>
      <c r="R252" s="9">
        <v>0.73455962453680868</v>
      </c>
      <c r="S252" s="6">
        <v>1.672798625</v>
      </c>
      <c r="T252" s="10">
        <f>IFERROR(_xlfn.RANK.AVG(G252,G$3:G$359,0),"")</f>
        <v>292</v>
      </c>
      <c r="U252" s="10">
        <f>IFERROR(_xlfn.RANK.AVG(H252,H$3:H$359,0),"")</f>
        <v>117</v>
      </c>
      <c r="V252" s="10">
        <f>IFERROR(_xlfn.RANK.AVG(I252,I$3:I$359,0),"")</f>
        <v>196</v>
      </c>
      <c r="W252" s="10">
        <f>IFERROR(_xlfn.RANK.AVG(J252,J$3:J$359,0),"")</f>
        <v>172</v>
      </c>
      <c r="X252" s="10">
        <f>IFERROR(_xlfn.RANK.AVG(K252,K$3:K$359,0),"")</f>
        <v>174</v>
      </c>
      <c r="Y252" s="10">
        <f>IFERROR(_xlfn.RANK.AVG(L252,L$3:L$359,0),"")</f>
        <v>176</v>
      </c>
      <c r="Z252" s="10">
        <f>IFERROR(_xlfn.RANK.AVG(M252,M$3:M$359,0),"")</f>
        <v>296</v>
      </c>
      <c r="AA252" s="13">
        <f>SUMPRODUCT($T$1:$Z$1,T252:Z252)</f>
        <v>217.75</v>
      </c>
    </row>
    <row r="253" spans="1:27" ht="15" hidden="1">
      <c r="A253" s="7" t="s">
        <v>582</v>
      </c>
      <c r="B253" s="7" t="s">
        <v>583</v>
      </c>
      <c r="C253" s="16">
        <v>1.625012736</v>
      </c>
      <c r="D253" s="7" t="s">
        <v>122</v>
      </c>
      <c r="E253" s="7" t="s">
        <v>28</v>
      </c>
      <c r="F253" s="15">
        <f>_xlfn.RANK.AVG(AA253,$AA$3:$AA$359,1)</f>
        <v>251</v>
      </c>
      <c r="G253" s="8">
        <v>0.82269501686096203</v>
      </c>
      <c r="H253" s="8">
        <v>3.9097584935429102</v>
      </c>
      <c r="I253" s="8">
        <v>-1.64082047124421</v>
      </c>
      <c r="J253" s="8">
        <v>18.013779483064098</v>
      </c>
      <c r="K253" s="8">
        <v>32.845672252142599</v>
      </c>
      <c r="L253" s="8">
        <v>2.16417502097823</v>
      </c>
      <c r="M253" s="8">
        <v>6.6315903682399302</v>
      </c>
      <c r="N253" s="8">
        <v>11.375983504045699</v>
      </c>
      <c r="O253" s="7" t="s">
        <v>375</v>
      </c>
      <c r="P253" s="7" t="s">
        <v>413</v>
      </c>
      <c r="Q253" s="25" t="s">
        <v>125</v>
      </c>
      <c r="R253" s="9">
        <v>0.95709953725622421</v>
      </c>
      <c r="S253" s="6">
        <v>6.7834539999999999</v>
      </c>
      <c r="T253" s="10">
        <f>IFERROR(_xlfn.RANK.AVG(G253,G$3:G$359,0),"")</f>
        <v>334</v>
      </c>
      <c r="U253" s="10">
        <f>IFERROR(_xlfn.RANK.AVG(H253,H$3:H$359,0),"")</f>
        <v>122</v>
      </c>
      <c r="V253" s="10">
        <f>IFERROR(_xlfn.RANK.AVG(I253,I$3:I$359,0),"")</f>
        <v>292</v>
      </c>
      <c r="W253" s="10">
        <f>IFERROR(_xlfn.RANK.AVG(J253,J$3:J$359,0),"")</f>
        <v>79</v>
      </c>
      <c r="X253" s="10">
        <f>IFERROR(_xlfn.RANK.AVG(K253,K$3:K$359,0),"")</f>
        <v>76</v>
      </c>
      <c r="Y253" s="10">
        <f>IFERROR(_xlfn.RANK.AVG(L253,L$3:L$359,0),"")</f>
        <v>203</v>
      </c>
      <c r="Z253" s="10">
        <f>IFERROR(_xlfn.RANK.AVG(M253,M$3:M$359,0),"")</f>
        <v>98</v>
      </c>
      <c r="AA253" s="13">
        <f>SUMPRODUCT($T$1:$Z$1,T253:Z253)</f>
        <v>217.90000000000003</v>
      </c>
    </row>
    <row r="254" spans="1:27" ht="15" hidden="1">
      <c r="A254" s="26" t="s">
        <v>129</v>
      </c>
      <c r="B254" s="26" t="s">
        <v>130</v>
      </c>
      <c r="C254" s="27">
        <v>10.038192128</v>
      </c>
      <c r="D254" s="26" t="s">
        <v>7</v>
      </c>
      <c r="E254" s="26" t="s">
        <v>48</v>
      </c>
      <c r="F254" s="28">
        <f>_xlfn.RANK.AVG(AA254,$AA$3:$AA$359,1)</f>
        <v>252</v>
      </c>
      <c r="G254" s="29">
        <v>0.63552594184875499</v>
      </c>
      <c r="H254" s="8">
        <v>1.74587456466449</v>
      </c>
      <c r="I254" s="8">
        <v>5.95959092574736</v>
      </c>
      <c r="J254" s="8">
        <v>8.66062998805082</v>
      </c>
      <c r="K254" s="8">
        <v>10.095946766423401</v>
      </c>
      <c r="L254" s="8">
        <v>4.8999977111816397</v>
      </c>
      <c r="M254" s="8">
        <v>11.9954556543463</v>
      </c>
      <c r="N254" s="8">
        <v>71.070114167409002</v>
      </c>
      <c r="O254" s="26" t="s">
        <v>9</v>
      </c>
      <c r="P254" s="26" t="s">
        <v>131</v>
      </c>
      <c r="Q254" s="30" t="s">
        <v>0</v>
      </c>
      <c r="R254" s="31">
        <v>0.97672247427269865</v>
      </c>
      <c r="S254" s="32">
        <v>44.208536000000002</v>
      </c>
      <c r="T254" s="33">
        <f>IFERROR(_xlfn.RANK.AVG(G254,G$3:G$359,0),"")</f>
        <v>340</v>
      </c>
      <c r="U254" s="33">
        <f>IFERROR(_xlfn.RANK.AVG(H254,H$3:H$359,0),"")</f>
        <v>209</v>
      </c>
      <c r="V254" s="33">
        <f>IFERROR(_xlfn.RANK.AVG(I254,I$3:I$359,0),"")</f>
        <v>150</v>
      </c>
      <c r="W254" s="33">
        <f>IFERROR(_xlfn.RANK.AVG(J254,J$3:J$359,0),"")</f>
        <v>186</v>
      </c>
      <c r="X254" s="33">
        <f>IFERROR(_xlfn.RANK.AVG(K254,K$3:K$359,0),"")</f>
        <v>222</v>
      </c>
      <c r="Y254" s="33">
        <f>IFERROR(_xlfn.RANK.AVG(L254,L$3:L$359,0),"")</f>
        <v>143</v>
      </c>
      <c r="Z254" s="33">
        <f>IFERROR(_xlfn.RANK.AVG(M254,M$3:M$359,0),"")</f>
        <v>66</v>
      </c>
      <c r="AA254" s="34">
        <f>SUMPRODUCT($T$1:$Z$1,T254:Z254)</f>
        <v>218</v>
      </c>
    </row>
    <row r="255" spans="1:27" ht="15" hidden="1">
      <c r="A255" s="26" t="s">
        <v>136</v>
      </c>
      <c r="B255" s="26" t="s">
        <v>137</v>
      </c>
      <c r="C255" s="27">
        <v>9.8505871359999997</v>
      </c>
      <c r="D255" s="26" t="s">
        <v>7</v>
      </c>
      <c r="E255" s="26" t="s">
        <v>48</v>
      </c>
      <c r="F255" s="28">
        <f>_xlfn.RANK.AVG(AA255,$AA$3:$AA$359,1)</f>
        <v>253</v>
      </c>
      <c r="G255" s="29">
        <v>3.2102108001709002</v>
      </c>
      <c r="H255" s="8">
        <v>-0.308463178536444</v>
      </c>
      <c r="I255" s="8">
        <v>6.8498782836093204</v>
      </c>
      <c r="J255" s="8">
        <v>2.8549519599284001</v>
      </c>
      <c r="K255" s="8">
        <v>18.432712480683801</v>
      </c>
      <c r="L255" s="8">
        <v>3.50280230598301</v>
      </c>
      <c r="M255" s="8">
        <v>-5.8916337935100902</v>
      </c>
      <c r="N255" s="8">
        <v>41.7359193524726</v>
      </c>
      <c r="O255" s="26" t="s">
        <v>9</v>
      </c>
      <c r="P255" s="26" t="s">
        <v>138</v>
      </c>
      <c r="Q255" s="30" t="s">
        <v>0</v>
      </c>
      <c r="R255" s="31">
        <v>0.8566221758744379</v>
      </c>
      <c r="S255" s="32">
        <v>68.017871999999997</v>
      </c>
      <c r="T255" s="33">
        <f>IFERROR(_xlfn.RANK.AVG(G255,G$3:G$359,0),"")</f>
        <v>255</v>
      </c>
      <c r="U255" s="33">
        <f>IFERROR(_xlfn.RANK.AVG(H255,H$3:H$359,0),"")</f>
        <v>295</v>
      </c>
      <c r="V255" s="33">
        <f>IFERROR(_xlfn.RANK.AVG(I255,I$3:I$359,0),"")</f>
        <v>128</v>
      </c>
      <c r="W255" s="33">
        <f>IFERROR(_xlfn.RANK.AVG(J255,J$3:J$359,0),"")</f>
        <v>276</v>
      </c>
      <c r="X255" s="33">
        <f>IFERROR(_xlfn.RANK.AVG(K255,K$3:K$359,0),"")</f>
        <v>165</v>
      </c>
      <c r="Y255" s="33">
        <f>IFERROR(_xlfn.RANK.AVG(L255,L$3:L$359,0),"")</f>
        <v>172</v>
      </c>
      <c r="Z255" s="33">
        <f>IFERROR(_xlfn.RANK.AVG(M255,M$3:M$359,0),"")</f>
        <v>181</v>
      </c>
      <c r="AA255" s="34">
        <f>SUMPRODUCT($T$1:$Z$1,T255:Z255)</f>
        <v>218.15</v>
      </c>
    </row>
    <row r="256" spans="1:27" ht="15" hidden="1">
      <c r="A256" s="7" t="s">
        <v>770</v>
      </c>
      <c r="B256" s="7" t="s">
        <v>771</v>
      </c>
      <c r="C256" s="16">
        <v>0.80144697600000003</v>
      </c>
      <c r="D256" s="7" t="s">
        <v>772</v>
      </c>
      <c r="E256" s="7" t="s">
        <v>28</v>
      </c>
      <c r="F256" s="15">
        <f>_xlfn.RANK.AVG(AA256,$AA$3:$AA$359,1)</f>
        <v>254</v>
      </c>
      <c r="G256" s="8">
        <v>6.1858105659484899</v>
      </c>
      <c r="H256" s="8">
        <v>0.58972302155773104</v>
      </c>
      <c r="I256" s="8">
        <v>-4.25016484844594</v>
      </c>
      <c r="J256" s="8">
        <v>-0.79988248375701998</v>
      </c>
      <c r="K256" s="8">
        <v>13.0517486146798</v>
      </c>
      <c r="L256" s="8">
        <v>-4.0622946814098198</v>
      </c>
      <c r="M256" s="8">
        <v>3.2405602178667801</v>
      </c>
      <c r="N256" s="8"/>
      <c r="O256" s="7" t="s">
        <v>9</v>
      </c>
      <c r="P256" s="7"/>
      <c r="Q256" s="25" t="s">
        <v>773</v>
      </c>
      <c r="R256" s="9">
        <v>0.92854794338411384</v>
      </c>
      <c r="S256" s="6">
        <v>2.2889430000000002</v>
      </c>
      <c r="T256" s="10">
        <f>IFERROR(_xlfn.RANK.AVG(G256,G$3:G$359,0),"")</f>
        <v>50</v>
      </c>
      <c r="U256" s="10">
        <f>IFERROR(_xlfn.RANK.AVG(H256,H$3:H$359,0),"")</f>
        <v>260</v>
      </c>
      <c r="V256" s="10">
        <f>IFERROR(_xlfn.RANK.AVG(I256,I$3:I$359,0),"")</f>
        <v>322</v>
      </c>
      <c r="W256" s="10">
        <f>IFERROR(_xlfn.RANK.AVG(J256,J$3:J$359,0),"")</f>
        <v>314</v>
      </c>
      <c r="X256" s="10">
        <f>IFERROR(_xlfn.RANK.AVG(K256,K$3:K$359,0),"")</f>
        <v>201</v>
      </c>
      <c r="Y256" s="10">
        <f>IFERROR(_xlfn.RANK.AVG(L256,L$3:L$359,0),"")</f>
        <v>315</v>
      </c>
      <c r="Z256" s="10">
        <f>IFERROR(_xlfn.RANK.AVG(M256,M$3:M$359,0),"")</f>
        <v>116</v>
      </c>
      <c r="AA256" s="13">
        <f>SUMPRODUCT($T$1:$Z$1,T256:Z256)</f>
        <v>218.60000000000002</v>
      </c>
    </row>
    <row r="257" spans="1:27" ht="15" hidden="1">
      <c r="A257" s="7" t="s">
        <v>81</v>
      </c>
      <c r="B257" s="7" t="s">
        <v>82</v>
      </c>
      <c r="C257" s="16">
        <v>15.717000192</v>
      </c>
      <c r="D257" s="7" t="s">
        <v>7</v>
      </c>
      <c r="E257" s="7" t="s">
        <v>8</v>
      </c>
      <c r="F257" s="15">
        <f>_xlfn.RANK.AVG(AA257,$AA$3:$AA$359,1)</f>
        <v>255</v>
      </c>
      <c r="G257" s="8">
        <v>3.0428535938262899</v>
      </c>
      <c r="H257" s="8">
        <v>1.98258372555014</v>
      </c>
      <c r="I257" s="8">
        <v>5.5867865563058903</v>
      </c>
      <c r="J257" s="8">
        <v>3.2629614523419099</v>
      </c>
      <c r="K257" s="8">
        <v>14.4847270056072</v>
      </c>
      <c r="L257" s="8">
        <v>2.1146184492798001</v>
      </c>
      <c r="M257" s="8">
        <v>10.1062924868182</v>
      </c>
      <c r="N257" s="8">
        <v>63.327965999583697</v>
      </c>
      <c r="O257" s="7" t="s">
        <v>9</v>
      </c>
      <c r="P257" s="7" t="s">
        <v>14</v>
      </c>
      <c r="Q257" s="25" t="s">
        <v>0</v>
      </c>
      <c r="R257" s="9">
        <v>0.97720325313300549</v>
      </c>
      <c r="S257" s="6">
        <v>86.017735999999999</v>
      </c>
      <c r="T257" s="10">
        <f>IFERROR(_xlfn.RANK.AVG(G257,G$3:G$359,0),"")</f>
        <v>264</v>
      </c>
      <c r="U257" s="10">
        <f>IFERROR(_xlfn.RANK.AVG(H257,H$3:H$359,0),"")</f>
        <v>196</v>
      </c>
      <c r="V257" s="10">
        <f>IFERROR(_xlfn.RANK.AVG(I257,I$3:I$359,0),"")</f>
        <v>157</v>
      </c>
      <c r="W257" s="10">
        <f>IFERROR(_xlfn.RANK.AVG(J257,J$3:J$359,0),"")</f>
        <v>267</v>
      </c>
      <c r="X257" s="10">
        <f>IFERROR(_xlfn.RANK.AVG(K257,K$3:K$359,0),"")</f>
        <v>193</v>
      </c>
      <c r="Y257" s="10">
        <f>IFERROR(_xlfn.RANK.AVG(L257,L$3:L$359,0),"")</f>
        <v>205</v>
      </c>
      <c r="Z257" s="10">
        <f>IFERROR(_xlfn.RANK.AVG(M257,M$3:M$359,0),"")</f>
        <v>77</v>
      </c>
      <c r="AA257" s="13">
        <f>SUMPRODUCT($T$1:$Z$1,T257:Z257)</f>
        <v>218.75</v>
      </c>
    </row>
    <row r="258" spans="1:27" ht="15" hidden="1">
      <c r="A258" s="7" t="s">
        <v>671</v>
      </c>
      <c r="B258" s="7" t="s">
        <v>672</v>
      </c>
      <c r="C258" s="16">
        <v>1.20790336</v>
      </c>
      <c r="D258" s="7" t="s">
        <v>216</v>
      </c>
      <c r="E258" s="7" t="s">
        <v>54</v>
      </c>
      <c r="F258" s="15">
        <f>_xlfn.RANK.AVG(AA258,$AA$3:$AA$359,1)</f>
        <v>256</v>
      </c>
      <c r="G258" s="8">
        <v>7.2467904090881303</v>
      </c>
      <c r="H258" s="8">
        <v>-0.49653238529313598</v>
      </c>
      <c r="I258" s="8">
        <v>-4.5564397917805497</v>
      </c>
      <c r="J258" s="8">
        <v>3.2056376513703899</v>
      </c>
      <c r="K258" s="8">
        <v>-1.9872874768908</v>
      </c>
      <c r="L258" s="8">
        <v>-4.3123305958522602</v>
      </c>
      <c r="M258" s="8">
        <v>-26.1125013439827</v>
      </c>
      <c r="N258" s="8">
        <v>-19.109136247370898</v>
      </c>
      <c r="O258" s="7" t="s">
        <v>43</v>
      </c>
      <c r="P258" s="7" t="s">
        <v>39</v>
      </c>
      <c r="Q258" s="25" t="s">
        <v>110</v>
      </c>
      <c r="R258" s="9">
        <v>0.68982191198077158</v>
      </c>
      <c r="S258" s="6">
        <v>1.46813875</v>
      </c>
      <c r="T258" s="10">
        <f>IFERROR(_xlfn.RANK.AVG(G258,G$3:G$359,0),"")</f>
        <v>30</v>
      </c>
      <c r="U258" s="10">
        <f>IFERROR(_xlfn.RANK.AVG(H258,H$3:H$359,0),"")</f>
        <v>299</v>
      </c>
      <c r="V258" s="10">
        <f>IFERROR(_xlfn.RANK.AVG(I258,I$3:I$359,0),"")</f>
        <v>324</v>
      </c>
      <c r="W258" s="10">
        <f>IFERROR(_xlfn.RANK.AVG(J258,J$3:J$359,0),"")</f>
        <v>269</v>
      </c>
      <c r="X258" s="10">
        <f>IFERROR(_xlfn.RANK.AVG(K258,K$3:K$359,0),"")</f>
        <v>315</v>
      </c>
      <c r="Y258" s="10">
        <f>IFERROR(_xlfn.RANK.AVG(L258,L$3:L$359,0),"")</f>
        <v>318</v>
      </c>
      <c r="Z258" s="10">
        <f>IFERROR(_xlfn.RANK.AVG(M258,M$3:M$359,0),"")</f>
        <v>309</v>
      </c>
      <c r="AA258" s="13">
        <f>SUMPRODUCT($T$1:$Z$1,T258:Z258)</f>
        <v>219.29999999999998</v>
      </c>
    </row>
    <row r="259" spans="1:27" ht="15" hidden="1">
      <c r="A259" s="7" t="s">
        <v>894</v>
      </c>
      <c r="B259" s="7" t="s">
        <v>895</v>
      </c>
      <c r="C259" s="16">
        <v>0.36451772799999999</v>
      </c>
      <c r="D259" s="7" t="s">
        <v>754</v>
      </c>
      <c r="E259" s="7" t="s">
        <v>101</v>
      </c>
      <c r="F259" s="15">
        <f>_xlfn.RANK.AVG(AA259,$AA$3:$AA$359,1)</f>
        <v>257</v>
      </c>
      <c r="G259" s="8">
        <v>4.0389881134033203</v>
      </c>
      <c r="H259" s="8">
        <v>-2.5119295654073999</v>
      </c>
      <c r="I259" s="8">
        <v>-10.560313388512601</v>
      </c>
      <c r="J259" s="8">
        <v>13.1876276600422</v>
      </c>
      <c r="K259" s="8">
        <v>40.968146352967501</v>
      </c>
      <c r="L259" s="8">
        <v>-2.1383764108608001</v>
      </c>
      <c r="M259" s="8">
        <v>-14.3707607102364</v>
      </c>
      <c r="N259" s="8">
        <v>33.877264420175003</v>
      </c>
      <c r="O259" s="7" t="s">
        <v>9</v>
      </c>
      <c r="P259" s="7" t="s">
        <v>896</v>
      </c>
      <c r="Q259" s="25" t="s">
        <v>999</v>
      </c>
      <c r="R259" s="9">
        <v>0.77238757512344436</v>
      </c>
      <c r="S259" s="6">
        <v>2.4550447499999999</v>
      </c>
      <c r="T259" s="10">
        <f>IFERROR(_xlfn.RANK.AVG(G259,G$3:G$359,0),"")</f>
        <v>190</v>
      </c>
      <c r="U259" s="10">
        <f>IFERROR(_xlfn.RANK.AVG(H259,H$3:H$359,0),"")</f>
        <v>337</v>
      </c>
      <c r="V259" s="10">
        <f>IFERROR(_xlfn.RANK.AVG(I259,I$3:I$359,0),"")</f>
        <v>354</v>
      </c>
      <c r="W259" s="10">
        <f>IFERROR(_xlfn.RANK.AVG(J259,J$3:J$359,0),"")</f>
        <v>124</v>
      </c>
      <c r="X259" s="10">
        <f>IFERROR(_xlfn.RANK.AVG(K259,K$3:K$359,0),"")</f>
        <v>43</v>
      </c>
      <c r="Y259" s="10">
        <f>IFERROR(_xlfn.RANK.AVG(L259,L$3:L$359,0),"")</f>
        <v>286</v>
      </c>
      <c r="Z259" s="10">
        <f>IFERROR(_xlfn.RANK.AVG(M259,M$3:M$359,0),"")</f>
        <v>243</v>
      </c>
      <c r="AA259" s="13">
        <f>SUMPRODUCT($T$1:$Z$1,T259:Z259)</f>
        <v>221.95000000000002</v>
      </c>
    </row>
    <row r="260" spans="1:27" ht="15" hidden="1">
      <c r="A260" s="7" t="s">
        <v>913</v>
      </c>
      <c r="B260" s="7" t="s">
        <v>914</v>
      </c>
      <c r="C260" s="16">
        <v>0.31851369600000001</v>
      </c>
      <c r="D260" s="7" t="s">
        <v>915</v>
      </c>
      <c r="E260" s="7" t="s">
        <v>54</v>
      </c>
      <c r="F260" s="15">
        <f>_xlfn.RANK.AVG(AA260,$AA$3:$AA$359,1)</f>
        <v>258</v>
      </c>
      <c r="G260" s="8">
        <v>6.6513161659240696</v>
      </c>
      <c r="H260" s="8">
        <v>-0.84731645708382397</v>
      </c>
      <c r="I260" s="8">
        <v>-2.3491549854535698</v>
      </c>
      <c r="J260" s="8">
        <v>1.1539672645627399</v>
      </c>
      <c r="K260" s="8">
        <v>2.8937016386045</v>
      </c>
      <c r="L260" s="8">
        <v>-2.81870922057016</v>
      </c>
      <c r="M260" s="8">
        <v>-33.199844890814198</v>
      </c>
      <c r="N260" s="8">
        <v>-30.8824426239694</v>
      </c>
      <c r="O260" s="7" t="s">
        <v>9</v>
      </c>
      <c r="P260" s="7" t="s">
        <v>191</v>
      </c>
      <c r="Q260" s="25" t="s">
        <v>916</v>
      </c>
      <c r="R260" s="9">
        <v>0.62452554808693139</v>
      </c>
      <c r="S260" s="6">
        <v>2.068419</v>
      </c>
      <c r="T260" s="10">
        <f>IFERROR(_xlfn.RANK.AVG(G260,G$3:G$359,0),"")</f>
        <v>41</v>
      </c>
      <c r="U260" s="10">
        <f>IFERROR(_xlfn.RANK.AVG(H260,H$3:H$359,0),"")</f>
        <v>308</v>
      </c>
      <c r="V260" s="10">
        <f>IFERROR(_xlfn.RANK.AVG(I260,I$3:I$359,0),"")</f>
        <v>304</v>
      </c>
      <c r="W260" s="10">
        <f>IFERROR(_xlfn.RANK.AVG(J260,J$3:J$359,0),"")</f>
        <v>291</v>
      </c>
      <c r="X260" s="10">
        <f>IFERROR(_xlfn.RANK.AVG(K260,K$3:K$359,0),"")</f>
        <v>290</v>
      </c>
      <c r="Y260" s="10">
        <f>IFERROR(_xlfn.RANK.AVG(L260,L$3:L$359,0),"")</f>
        <v>296</v>
      </c>
      <c r="Z260" s="10">
        <f>IFERROR(_xlfn.RANK.AVG(M260,M$3:M$359,0),"")</f>
        <v>331</v>
      </c>
      <c r="AA260" s="13">
        <f>SUMPRODUCT($T$1:$Z$1,T260:Z260)</f>
        <v>222.3</v>
      </c>
    </row>
    <row r="261" spans="1:27" ht="15" hidden="1">
      <c r="A261" s="7" t="s">
        <v>241</v>
      </c>
      <c r="B261" s="7" t="s">
        <v>242</v>
      </c>
      <c r="C261" s="16">
        <v>5.7559285759999996</v>
      </c>
      <c r="D261" s="7" t="s">
        <v>7</v>
      </c>
      <c r="E261" s="7" t="s">
        <v>13</v>
      </c>
      <c r="F261" s="15">
        <f>_xlfn.RANK.AVG(AA261,$AA$3:$AA$359,1)</f>
        <v>259</v>
      </c>
      <c r="G261" s="8">
        <v>2.17630863189697</v>
      </c>
      <c r="H261" s="8">
        <v>2.1815557435432602</v>
      </c>
      <c r="I261" s="8">
        <v>6.6000952876098502</v>
      </c>
      <c r="J261" s="8">
        <v>4.1241051466867997</v>
      </c>
      <c r="K261" s="8">
        <v>8.1032074950193405</v>
      </c>
      <c r="L261" s="8">
        <v>5.1716641430608297</v>
      </c>
      <c r="M261" s="8">
        <v>6.8881307087229802</v>
      </c>
      <c r="N261" s="8">
        <v>95.839850470797998</v>
      </c>
      <c r="O261" s="7" t="s">
        <v>9</v>
      </c>
      <c r="P261" s="7" t="s">
        <v>22</v>
      </c>
      <c r="Q261" s="25" t="s">
        <v>0</v>
      </c>
      <c r="R261" s="9">
        <v>0.94740964473782163</v>
      </c>
      <c r="S261" s="6">
        <v>27.08558</v>
      </c>
      <c r="T261" s="10">
        <f>IFERROR(_xlfn.RANK.AVG(G261,G$3:G$359,0),"")</f>
        <v>309</v>
      </c>
      <c r="U261" s="10">
        <f>IFERROR(_xlfn.RANK.AVG(H261,H$3:H$359,0),"")</f>
        <v>188</v>
      </c>
      <c r="V261" s="10">
        <f>IFERROR(_xlfn.RANK.AVG(I261,I$3:I$359,0),"")</f>
        <v>137</v>
      </c>
      <c r="W261" s="10">
        <f>IFERROR(_xlfn.RANK.AVG(J261,J$3:J$359,0),"")</f>
        <v>250</v>
      </c>
      <c r="X261" s="10">
        <f>IFERROR(_xlfn.RANK.AVG(K261,K$3:K$359,0),"")</f>
        <v>241</v>
      </c>
      <c r="Y261" s="10">
        <f>IFERROR(_xlfn.RANK.AVG(L261,L$3:L$359,0),"")</f>
        <v>133</v>
      </c>
      <c r="Z261" s="10">
        <f>IFERROR(_xlfn.RANK.AVG(M261,M$3:M$359,0),"")</f>
        <v>95</v>
      </c>
      <c r="AA261" s="13">
        <f>SUMPRODUCT($T$1:$Z$1,T261:Z261)</f>
        <v>222.30000000000004</v>
      </c>
    </row>
    <row r="262" spans="1:27" ht="15" hidden="1">
      <c r="A262" s="7" t="s">
        <v>532</v>
      </c>
      <c r="B262" s="7" t="s">
        <v>533</v>
      </c>
      <c r="C262" s="16">
        <v>1.8251380479999999</v>
      </c>
      <c r="D262" s="7" t="s">
        <v>78</v>
      </c>
      <c r="E262" s="7" t="s">
        <v>54</v>
      </c>
      <c r="F262" s="15">
        <f>_xlfn.RANK.AVG(AA262,$AA$3:$AA$359,1)</f>
        <v>260</v>
      </c>
      <c r="G262" s="8">
        <v>4.9602193832397496</v>
      </c>
      <c r="H262" s="8">
        <v>5.0966331956290496</v>
      </c>
      <c r="I262" s="8">
        <v>-2.2220270984295598</v>
      </c>
      <c r="J262" s="8">
        <v>0.90871371963772196</v>
      </c>
      <c r="K262" s="8">
        <v>28.514837876869201</v>
      </c>
      <c r="L262" s="8">
        <v>-4.0001759534249404</v>
      </c>
      <c r="M262" s="8">
        <v>-35.633359897202197</v>
      </c>
      <c r="N262" s="8">
        <v>-12.730889652965001</v>
      </c>
      <c r="O262" s="7" t="s">
        <v>108</v>
      </c>
      <c r="P262" s="7" t="s">
        <v>534</v>
      </c>
      <c r="Q262" s="25" t="s">
        <v>998</v>
      </c>
      <c r="R262" s="9">
        <v>0.59249795822071416</v>
      </c>
      <c r="S262" s="6">
        <v>1.6430750000000001</v>
      </c>
      <c r="T262" s="10">
        <f>IFERROR(_xlfn.RANK.AVG(G262,G$3:G$359,0),"")</f>
        <v>109</v>
      </c>
      <c r="U262" s="10">
        <f>IFERROR(_xlfn.RANK.AVG(H262,H$3:H$359,0),"")</f>
        <v>81</v>
      </c>
      <c r="V262" s="10">
        <f>IFERROR(_xlfn.RANK.AVG(I262,I$3:I$359,0),"")</f>
        <v>300</v>
      </c>
      <c r="W262" s="10">
        <f>IFERROR(_xlfn.RANK.AVG(J262,J$3:J$359,0),"")</f>
        <v>298</v>
      </c>
      <c r="X262" s="10">
        <f>IFERROR(_xlfn.RANK.AVG(K262,K$3:K$359,0),"")</f>
        <v>89</v>
      </c>
      <c r="Y262" s="10">
        <f>IFERROR(_xlfn.RANK.AVG(L262,L$3:L$359,0),"")</f>
        <v>313</v>
      </c>
      <c r="Z262" s="10">
        <f>IFERROR(_xlfn.RANK.AVG(M262,M$3:M$359,0),"")</f>
        <v>336</v>
      </c>
      <c r="AA262" s="13">
        <f>SUMPRODUCT($T$1:$Z$1,T262:Z262)</f>
        <v>223.15</v>
      </c>
    </row>
    <row r="263" spans="1:27" ht="15" hidden="1">
      <c r="A263" s="7" t="s">
        <v>23</v>
      </c>
      <c r="B263" s="7" t="s">
        <v>24</v>
      </c>
      <c r="C263" s="16">
        <v>41.322708992000003</v>
      </c>
      <c r="D263" s="7" t="s">
        <v>7</v>
      </c>
      <c r="E263" s="7" t="s">
        <v>8</v>
      </c>
      <c r="F263" s="15">
        <f>_xlfn.RANK.AVG(AA263,$AA$3:$AA$359,1)</f>
        <v>261</v>
      </c>
      <c r="G263" s="8">
        <v>3.4173429012298602</v>
      </c>
      <c r="H263" s="8">
        <v>1.2105503738931001</v>
      </c>
      <c r="I263" s="8">
        <v>5.1567744309243304</v>
      </c>
      <c r="J263" s="8">
        <v>0.91976439654537501</v>
      </c>
      <c r="K263" s="8">
        <v>17.682120668299198</v>
      </c>
      <c r="L263" s="8">
        <v>1.3727162032975799</v>
      </c>
      <c r="M263" s="8">
        <v>7.3219381549974001</v>
      </c>
      <c r="N263" s="8">
        <v>39.7247431363377</v>
      </c>
      <c r="O263" s="7" t="s">
        <v>9</v>
      </c>
      <c r="P263" s="7" t="s">
        <v>25</v>
      </c>
      <c r="Q263" s="25" t="s">
        <v>0</v>
      </c>
      <c r="R263" s="9">
        <v>0.97237801081418895</v>
      </c>
      <c r="S263" s="6">
        <v>213.15536</v>
      </c>
      <c r="T263" s="10">
        <f>IFERROR(_xlfn.RANK.AVG(G263,G$3:G$359,0),"")</f>
        <v>243</v>
      </c>
      <c r="U263" s="10">
        <f>IFERROR(_xlfn.RANK.AVG(H263,H$3:H$359,0),"")</f>
        <v>226</v>
      </c>
      <c r="V263" s="10">
        <f>IFERROR(_xlfn.RANK.AVG(I263,I$3:I$359,0),"")</f>
        <v>166</v>
      </c>
      <c r="W263" s="10">
        <f>IFERROR(_xlfn.RANK.AVG(J263,J$3:J$359,0),"")</f>
        <v>297</v>
      </c>
      <c r="X263" s="10">
        <f>IFERROR(_xlfn.RANK.AVG(K263,K$3:K$359,0),"")</f>
        <v>176</v>
      </c>
      <c r="Y263" s="10">
        <f>IFERROR(_xlfn.RANK.AVG(L263,L$3:L$359,0),"")</f>
        <v>222</v>
      </c>
      <c r="Z263" s="10">
        <f>IFERROR(_xlfn.RANK.AVG(M263,M$3:M$359,0),"")</f>
        <v>91</v>
      </c>
      <c r="AA263" s="13">
        <f>SUMPRODUCT($T$1:$Z$1,T263:Z263)</f>
        <v>224.4</v>
      </c>
    </row>
    <row r="264" spans="1:27" ht="15" hidden="1">
      <c r="A264" s="7" t="s">
        <v>749</v>
      </c>
      <c r="B264" s="7" t="s">
        <v>750</v>
      </c>
      <c r="C264" s="16">
        <v>0.86190598399999996</v>
      </c>
      <c r="D264" s="7" t="s">
        <v>416</v>
      </c>
      <c r="E264" s="7" t="s">
        <v>28</v>
      </c>
      <c r="F264" s="15">
        <f>_xlfn.RANK.AVG(AA264,$AA$3:$AA$359,1)</f>
        <v>262</v>
      </c>
      <c r="G264" s="8">
        <v>5.3227634429931596</v>
      </c>
      <c r="H264" s="8">
        <v>-1.54160533694028</v>
      </c>
      <c r="I264" s="8">
        <v>-3.2321041468331799</v>
      </c>
      <c r="J264" s="8">
        <v>2.0316410375320402</v>
      </c>
      <c r="K264" s="8">
        <v>10.3770208598963</v>
      </c>
      <c r="L264" s="8">
        <v>-2.8582419919643902</v>
      </c>
      <c r="M264" s="8">
        <v>6.8811002137513996E-2</v>
      </c>
      <c r="N264" s="8">
        <v>11.012964073070901</v>
      </c>
      <c r="O264" s="7" t="s">
        <v>9</v>
      </c>
      <c r="P264" s="7" t="s">
        <v>751</v>
      </c>
      <c r="Q264" s="25" t="s">
        <v>110</v>
      </c>
      <c r="R264" s="9">
        <v>0.92479914161645171</v>
      </c>
      <c r="S264" s="6">
        <v>1.5376507500000001</v>
      </c>
      <c r="T264" s="10">
        <f>IFERROR(_xlfn.RANK.AVG(G264,G$3:G$359,0),"")</f>
        <v>92</v>
      </c>
      <c r="U264" s="10">
        <f>IFERROR(_xlfn.RANK.AVG(H264,H$3:H$359,0),"")</f>
        <v>321</v>
      </c>
      <c r="V264" s="10">
        <f>IFERROR(_xlfn.RANK.AVG(I264,I$3:I$359,0),"")</f>
        <v>312</v>
      </c>
      <c r="W264" s="10">
        <f>IFERROR(_xlfn.RANK.AVG(J264,J$3:J$359,0),"")</f>
        <v>281</v>
      </c>
      <c r="X264" s="10">
        <f>IFERROR(_xlfn.RANK.AVG(K264,K$3:K$359,0),"")</f>
        <v>219</v>
      </c>
      <c r="Y264" s="10">
        <f>IFERROR(_xlfn.RANK.AVG(L264,L$3:L$359,0),"")</f>
        <v>298</v>
      </c>
      <c r="Z264" s="10">
        <f>IFERROR(_xlfn.RANK.AVG(M264,M$3:M$359,0),"")</f>
        <v>141</v>
      </c>
      <c r="AA264" s="13">
        <f>SUMPRODUCT($T$1:$Z$1,T264:Z264)</f>
        <v>224.8</v>
      </c>
    </row>
    <row r="265" spans="1:27" ht="15" hidden="1">
      <c r="A265" s="7" t="s">
        <v>777</v>
      </c>
      <c r="B265" s="7" t="s">
        <v>778</v>
      </c>
      <c r="C265" s="16">
        <v>0.78200006399999999</v>
      </c>
      <c r="D265" s="7" t="s">
        <v>42</v>
      </c>
      <c r="E265" s="7" t="s">
        <v>54</v>
      </c>
      <c r="F265" s="15">
        <f>_xlfn.RANK.AVG(AA265,$AA$3:$AA$359,1)</f>
        <v>263</v>
      </c>
      <c r="G265" s="8">
        <v>8.7388534545898402</v>
      </c>
      <c r="H265" s="8">
        <v>2.5097537413149902</v>
      </c>
      <c r="I265" s="8">
        <v>-7.3747967601976496</v>
      </c>
      <c r="J265" s="8">
        <v>-4.3867147469772299</v>
      </c>
      <c r="K265" s="8">
        <v>12.556868112998099</v>
      </c>
      <c r="L265" s="8">
        <v>-7.6926717062232397</v>
      </c>
      <c r="M265" s="8">
        <v>-19.279387980269</v>
      </c>
      <c r="N265" s="8">
        <v>6.8516126316467103</v>
      </c>
      <c r="O265" s="7" t="s">
        <v>108</v>
      </c>
      <c r="P265" s="7" t="s">
        <v>90</v>
      </c>
      <c r="Q265" s="25" t="s">
        <v>45</v>
      </c>
      <c r="R265" s="9">
        <v>0.69237743594185985</v>
      </c>
      <c r="S265" s="6">
        <v>1.695140375</v>
      </c>
      <c r="T265" s="10">
        <f>IFERROR(_xlfn.RANK.AVG(G265,G$3:G$359,0),"")</f>
        <v>12</v>
      </c>
      <c r="U265" s="10">
        <f>IFERROR(_xlfn.RANK.AVG(H265,H$3:H$359,0),"")</f>
        <v>174</v>
      </c>
      <c r="V265" s="10">
        <f>IFERROR(_xlfn.RANK.AVG(I265,I$3:I$359,0),"")</f>
        <v>348</v>
      </c>
      <c r="W265" s="10">
        <f>IFERROR(_xlfn.RANK.AVG(J265,J$3:J$359,0),"")</f>
        <v>338</v>
      </c>
      <c r="X265" s="10">
        <f>IFERROR(_xlfn.RANK.AVG(K265,K$3:K$359,0),"")</f>
        <v>205</v>
      </c>
      <c r="Y265" s="10">
        <f>IFERROR(_xlfn.RANK.AVG(L265,L$3:L$359,0),"")</f>
        <v>349</v>
      </c>
      <c r="Z265" s="10">
        <f>IFERROR(_xlfn.RANK.AVG(M265,M$3:M$359,0),"")</f>
        <v>270</v>
      </c>
      <c r="AA265" s="13">
        <f>SUMPRODUCT($T$1:$Z$1,T265:Z265)</f>
        <v>225</v>
      </c>
    </row>
    <row r="266" spans="1:27" ht="15" hidden="1">
      <c r="A266" s="7" t="s">
        <v>17</v>
      </c>
      <c r="B266" s="7" t="s">
        <v>18</v>
      </c>
      <c r="C266" s="16">
        <v>66.868166656</v>
      </c>
      <c r="D266" s="7" t="s">
        <v>7</v>
      </c>
      <c r="E266" s="7" t="s">
        <v>8</v>
      </c>
      <c r="F266" s="15">
        <f>_xlfn.RANK.AVG(AA266,$AA$3:$AA$359,1)</f>
        <v>264</v>
      </c>
      <c r="G266" s="8">
        <v>1.5286284685134901</v>
      </c>
      <c r="H266" s="8">
        <v>-0.51530879637468097</v>
      </c>
      <c r="I266" s="8">
        <v>8.4539144744525601</v>
      </c>
      <c r="J266" s="8">
        <v>3.6998381173335901</v>
      </c>
      <c r="K266" s="8">
        <v>-3.3897412120895698</v>
      </c>
      <c r="L266" s="8">
        <v>5.1555641017423604</v>
      </c>
      <c r="M266" s="8">
        <v>24.584905446409898</v>
      </c>
      <c r="N266" s="8">
        <v>86.850133679323307</v>
      </c>
      <c r="O266" s="7" t="s">
        <v>9</v>
      </c>
      <c r="P266" s="7" t="s">
        <v>19</v>
      </c>
      <c r="Q266" s="25" t="s">
        <v>0</v>
      </c>
      <c r="R266" s="9">
        <v>0.89429246404771578</v>
      </c>
      <c r="S266" s="6">
        <v>312.57219199999997</v>
      </c>
      <c r="T266" s="10">
        <f>IFERROR(_xlfn.RANK.AVG(G266,G$3:G$359,0),"")</f>
        <v>328</v>
      </c>
      <c r="U266" s="10">
        <f>IFERROR(_xlfn.RANK.AVG(H266,H$3:H$359,0),"")</f>
        <v>300</v>
      </c>
      <c r="V266" s="10">
        <f>IFERROR(_xlfn.RANK.AVG(I266,I$3:I$359,0),"")</f>
        <v>96</v>
      </c>
      <c r="W266" s="10">
        <f>IFERROR(_xlfn.RANK.AVG(J266,J$3:J$359,0),"")</f>
        <v>254</v>
      </c>
      <c r="X266" s="10">
        <f>IFERROR(_xlfn.RANK.AVG(K266,K$3:K$359,0),"")</f>
        <v>325</v>
      </c>
      <c r="Y266" s="10">
        <f>IFERROR(_xlfn.RANK.AVG(L266,L$3:L$359,0),"")</f>
        <v>134</v>
      </c>
      <c r="Z266" s="10">
        <f>IFERROR(_xlfn.RANK.AVG(M266,M$3:M$359,0),"")</f>
        <v>29</v>
      </c>
      <c r="AA266" s="13">
        <f>SUMPRODUCT($T$1:$Z$1,T266:Z266)</f>
        <v>225.29999999999995</v>
      </c>
    </row>
    <row r="267" spans="1:27" ht="15" hidden="1">
      <c r="A267" s="7" t="s">
        <v>15</v>
      </c>
      <c r="B267" s="7" t="s">
        <v>16</v>
      </c>
      <c r="C267" s="16">
        <v>70.728531967999999</v>
      </c>
      <c r="D267" s="7" t="s">
        <v>7</v>
      </c>
      <c r="E267" s="7" t="s">
        <v>8</v>
      </c>
      <c r="F267" s="15">
        <f>_xlfn.RANK.AVG(AA267,$AA$3:$AA$359,1)</f>
        <v>265</v>
      </c>
      <c r="G267" s="8">
        <v>3.2622027397155802</v>
      </c>
      <c r="H267" s="8">
        <v>-4.9032746542688001E-2</v>
      </c>
      <c r="I267" s="8">
        <v>5.8548646082058804</v>
      </c>
      <c r="J267" s="8">
        <v>2.5293770595599598</v>
      </c>
      <c r="K267" s="8">
        <v>-0.28284390095620898</v>
      </c>
      <c r="L267" s="8">
        <v>2.4436204095670302</v>
      </c>
      <c r="M267" s="8">
        <v>10.0922117638139</v>
      </c>
      <c r="N267" s="8">
        <v>74.456147281083304</v>
      </c>
      <c r="O267" s="7" t="s">
        <v>9</v>
      </c>
      <c r="P267" s="7" t="s">
        <v>14</v>
      </c>
      <c r="Q267" s="25" t="s">
        <v>0</v>
      </c>
      <c r="R267" s="9">
        <v>0.90600001017252774</v>
      </c>
      <c r="S267" s="6">
        <v>347.15884799999998</v>
      </c>
      <c r="T267" s="10">
        <f>IFERROR(_xlfn.RANK.AVG(G267,G$3:G$359,0),"")</f>
        <v>250</v>
      </c>
      <c r="U267" s="10">
        <f>IFERROR(_xlfn.RANK.AVG(H267,H$3:H$359,0),"")</f>
        <v>286</v>
      </c>
      <c r="V267" s="10">
        <f>IFERROR(_xlfn.RANK.AVG(I267,I$3:I$359,0),"")</f>
        <v>152</v>
      </c>
      <c r="W267" s="10">
        <f>IFERROR(_xlfn.RANK.AVG(J267,J$3:J$359,0),"")</f>
        <v>279</v>
      </c>
      <c r="X267" s="10">
        <f>IFERROR(_xlfn.RANK.AVG(K267,K$3:K$359,0),"")</f>
        <v>307</v>
      </c>
      <c r="Y267" s="10">
        <f>IFERROR(_xlfn.RANK.AVG(L267,L$3:L$359,0),"")</f>
        <v>196</v>
      </c>
      <c r="Z267" s="10">
        <f>IFERROR(_xlfn.RANK.AVG(M267,M$3:M$359,0),"")</f>
        <v>78</v>
      </c>
      <c r="AA267" s="13">
        <f>SUMPRODUCT($T$1:$Z$1,T267:Z267)</f>
        <v>226.10000000000002</v>
      </c>
    </row>
    <row r="268" spans="1:27" ht="15" hidden="1">
      <c r="A268" s="7" t="s">
        <v>966</v>
      </c>
      <c r="B268" s="7" t="s">
        <v>967</v>
      </c>
      <c r="C268" s="16">
        <v>0.13538304000000001</v>
      </c>
      <c r="D268" s="7" t="s">
        <v>964</v>
      </c>
      <c r="E268" s="7" t="s">
        <v>101</v>
      </c>
      <c r="F268" s="15">
        <f>_xlfn.RANK.AVG(AA268,$AA$3:$AA$359,1)</f>
        <v>266</v>
      </c>
      <c r="G268" s="8">
        <v>7.2150073051452601</v>
      </c>
      <c r="H268" s="8">
        <v>0.73480267158478896</v>
      </c>
      <c r="I268" s="8">
        <v>-3.59557488364683</v>
      </c>
      <c r="J268" s="8">
        <v>-7.8555733240071399</v>
      </c>
      <c r="K268" s="8">
        <v>8.77380803918577</v>
      </c>
      <c r="L268" s="8">
        <v>-3.8578657269018901</v>
      </c>
      <c r="M268" s="8">
        <v>-10.7777682825218</v>
      </c>
      <c r="N268" s="8"/>
      <c r="O268" s="7" t="s">
        <v>9</v>
      </c>
      <c r="P268" s="7"/>
      <c r="Q268" s="25" t="s">
        <v>965</v>
      </c>
      <c r="R268" s="9">
        <v>0.7325581384106048</v>
      </c>
      <c r="S268" s="6">
        <v>1.540559625</v>
      </c>
      <c r="T268" s="10">
        <f>IFERROR(_xlfn.RANK.AVG(G268,G$3:G$359,0),"")</f>
        <v>33</v>
      </c>
      <c r="U268" s="10">
        <f>IFERROR(_xlfn.RANK.AVG(H268,H$3:H$359,0),"")</f>
        <v>251</v>
      </c>
      <c r="V268" s="10">
        <f>IFERROR(_xlfn.RANK.AVG(I268,I$3:I$359,0),"")</f>
        <v>317</v>
      </c>
      <c r="W268" s="10">
        <f>IFERROR(_xlfn.RANK.AVG(J268,J$3:J$359,0),"")</f>
        <v>349</v>
      </c>
      <c r="X268" s="10">
        <f>IFERROR(_xlfn.RANK.AVG(K268,K$3:K$359,0),"")</f>
        <v>233</v>
      </c>
      <c r="Y268" s="10">
        <f>IFERROR(_xlfn.RANK.AVG(L268,L$3:L$359,0),"")</f>
        <v>312</v>
      </c>
      <c r="Z268" s="10">
        <f>IFERROR(_xlfn.RANK.AVG(M268,M$3:M$359,0),"")</f>
        <v>206</v>
      </c>
      <c r="AA268" s="13">
        <f>SUMPRODUCT($T$1:$Z$1,T268:Z268)</f>
        <v>226.5</v>
      </c>
    </row>
    <row r="269" spans="1:27" ht="15" hidden="1">
      <c r="A269" s="7" t="s">
        <v>602</v>
      </c>
      <c r="B269" s="7" t="s">
        <v>603</v>
      </c>
      <c r="C269" s="16">
        <v>1.5240748799999999</v>
      </c>
      <c r="D269" s="7" t="s">
        <v>42</v>
      </c>
      <c r="E269" s="7" t="s">
        <v>28</v>
      </c>
      <c r="F269" s="15">
        <f>_xlfn.RANK.AVG(AA269,$AA$3:$AA$359,1)</f>
        <v>267</v>
      </c>
      <c r="G269" s="8">
        <v>6</v>
      </c>
      <c r="H269" s="8">
        <v>-4.3370850761375301</v>
      </c>
      <c r="I269" s="8">
        <v>-2.8491655283119099</v>
      </c>
      <c r="J269" s="8">
        <v>-1.5261551936293201</v>
      </c>
      <c r="K269" s="8">
        <v>22.444650459180199</v>
      </c>
      <c r="L269" s="8">
        <v>-5.4647507539752098</v>
      </c>
      <c r="M269" s="8">
        <v>-12.3898200512903</v>
      </c>
      <c r="N269" s="8">
        <v>10.780000208471799</v>
      </c>
      <c r="O269" s="7" t="s">
        <v>43</v>
      </c>
      <c r="P269" s="7" t="s">
        <v>68</v>
      </c>
      <c r="Q269" s="25" t="s">
        <v>45</v>
      </c>
      <c r="R269" s="9">
        <v>0.79307857591694286</v>
      </c>
      <c r="S269" s="6">
        <v>3.8666939999999999</v>
      </c>
      <c r="T269" s="10">
        <f>IFERROR(_xlfn.RANK.AVG(G269,G$3:G$359,0),"")</f>
        <v>60</v>
      </c>
      <c r="U269" s="10">
        <f>IFERROR(_xlfn.RANK.AVG(H269,H$3:H$359,0),"")</f>
        <v>351</v>
      </c>
      <c r="V269" s="10">
        <f>IFERROR(_xlfn.RANK.AVG(I269,I$3:I$359,0),"")</f>
        <v>309</v>
      </c>
      <c r="W269" s="10">
        <f>IFERROR(_xlfn.RANK.AVG(J269,J$3:J$359,0),"")</f>
        <v>320</v>
      </c>
      <c r="X269" s="10">
        <f>IFERROR(_xlfn.RANK.AVG(K269,K$3:K$359,0),"")</f>
        <v>131</v>
      </c>
      <c r="Y269" s="10">
        <f>IFERROR(_xlfn.RANK.AVG(L269,L$3:L$359,0),"")</f>
        <v>330</v>
      </c>
      <c r="Z269" s="10">
        <f>IFERROR(_xlfn.RANK.AVG(M269,M$3:M$359,0),"")</f>
        <v>218</v>
      </c>
      <c r="AA269" s="13">
        <f>SUMPRODUCT($T$1:$Z$1,T269:Z269)</f>
        <v>226.75000000000003</v>
      </c>
    </row>
    <row r="270" spans="1:27" ht="15" hidden="1">
      <c r="A270" s="7" t="s">
        <v>736</v>
      </c>
      <c r="B270" s="7" t="s">
        <v>737</v>
      </c>
      <c r="C270" s="16">
        <v>0.882414912</v>
      </c>
      <c r="D270" s="7" t="s">
        <v>7</v>
      </c>
      <c r="E270" s="7" t="s">
        <v>35</v>
      </c>
      <c r="F270" s="15">
        <f>_xlfn.RANK.AVG(AA270,$AA$3:$AA$359,1)</f>
        <v>268</v>
      </c>
      <c r="G270" s="8">
        <v>4.3160996437072798</v>
      </c>
      <c r="H270" s="8">
        <v>5.8156806182730003</v>
      </c>
      <c r="I270" s="8">
        <v>-1.4082322717890901</v>
      </c>
      <c r="J270" s="8">
        <v>6.0456598061813498</v>
      </c>
      <c r="K270" s="8">
        <v>-13.4240514520102</v>
      </c>
      <c r="L270" s="8">
        <v>0.21784195792091701</v>
      </c>
      <c r="M270" s="8">
        <v>-46.990876741162097</v>
      </c>
      <c r="N270" s="8">
        <v>17.142774880279401</v>
      </c>
      <c r="O270" s="7" t="s">
        <v>9</v>
      </c>
      <c r="P270" s="7" t="s">
        <v>14</v>
      </c>
      <c r="Q270" s="25" t="s">
        <v>0</v>
      </c>
      <c r="R270" s="9">
        <v>0.48644363628653259</v>
      </c>
      <c r="S270" s="6">
        <v>3.47030175</v>
      </c>
      <c r="T270" s="10">
        <f>IFERROR(_xlfn.RANK.AVG(G270,G$3:G$359,0),"")</f>
        <v>163</v>
      </c>
      <c r="U270" s="10">
        <f>IFERROR(_xlfn.RANK.AVG(H270,H$3:H$359,0),"")</f>
        <v>63</v>
      </c>
      <c r="V270" s="10">
        <f>IFERROR(_xlfn.RANK.AVG(I270,I$3:I$359,0),"")</f>
        <v>288</v>
      </c>
      <c r="W270" s="10">
        <f>IFERROR(_xlfn.RANK.AVG(J270,J$3:J$359,0),"")</f>
        <v>222</v>
      </c>
      <c r="X270" s="10">
        <f>IFERROR(_xlfn.RANK.AVG(K270,K$3:K$359,0),"")</f>
        <v>348</v>
      </c>
      <c r="Y270" s="10">
        <f>IFERROR(_xlfn.RANK.AVG(L270,L$3:L$359,0),"")</f>
        <v>249</v>
      </c>
      <c r="Z270" s="10">
        <f>IFERROR(_xlfn.RANK.AVG(M270,M$3:M$359,0),"")</f>
        <v>348</v>
      </c>
      <c r="AA270" s="13">
        <f>SUMPRODUCT($T$1:$Z$1,T270:Z270)</f>
        <v>226.8</v>
      </c>
    </row>
    <row r="271" spans="1:27" ht="15" hidden="1">
      <c r="A271" s="7" t="s">
        <v>763</v>
      </c>
      <c r="B271" s="7" t="s">
        <v>764</v>
      </c>
      <c r="C271" s="16">
        <v>0.82100998400000003</v>
      </c>
      <c r="D271" s="7" t="s">
        <v>42</v>
      </c>
      <c r="E271" s="7" t="s">
        <v>8</v>
      </c>
      <c r="F271" s="15">
        <f>_xlfn.RANK.AVG(AA271,$AA$3:$AA$359,1)</f>
        <v>269</v>
      </c>
      <c r="G271" s="8">
        <v>5.1107330322265598</v>
      </c>
      <c r="H271" s="8">
        <v>-5.5952548495947303</v>
      </c>
      <c r="I271" s="8">
        <v>-7.2617228748108804</v>
      </c>
      <c r="J271" s="8">
        <v>3.2320881835633299</v>
      </c>
      <c r="K271" s="8">
        <v>37.842584197042299</v>
      </c>
      <c r="L271" s="8">
        <v>-9.5698016676261393</v>
      </c>
      <c r="M271" s="8">
        <v>6.7925733952528304</v>
      </c>
      <c r="N271" s="8">
        <v>32.530138989005501</v>
      </c>
      <c r="O271" s="7" t="s">
        <v>9</v>
      </c>
      <c r="P271" s="7" t="s">
        <v>765</v>
      </c>
      <c r="Q271" s="25" t="s">
        <v>45</v>
      </c>
      <c r="R271" s="9">
        <v>0.85601726111178555</v>
      </c>
      <c r="S271" s="6">
        <v>2.1690277500000001</v>
      </c>
      <c r="T271" s="10">
        <f>IFERROR(_xlfn.RANK.AVG(G271,G$3:G$359,0),"")</f>
        <v>101</v>
      </c>
      <c r="U271" s="10">
        <f>IFERROR(_xlfn.RANK.AVG(H271,H$3:H$359,0),"")</f>
        <v>354</v>
      </c>
      <c r="V271" s="10">
        <f>IFERROR(_xlfn.RANK.AVG(I271,I$3:I$359,0),"")</f>
        <v>347</v>
      </c>
      <c r="W271" s="10">
        <f>IFERROR(_xlfn.RANK.AVG(J271,J$3:J$359,0),"")</f>
        <v>268</v>
      </c>
      <c r="X271" s="10">
        <f>IFERROR(_xlfn.RANK.AVG(K271,K$3:K$359,0),"")</f>
        <v>53</v>
      </c>
      <c r="Y271" s="10">
        <f>IFERROR(_xlfn.RANK.AVG(L271,L$3:L$359,0),"")</f>
        <v>353</v>
      </c>
      <c r="Z271" s="10">
        <f>IFERROR(_xlfn.RANK.AVG(M271,M$3:M$359,0),"")</f>
        <v>96</v>
      </c>
      <c r="AA271" s="13">
        <f>SUMPRODUCT($T$1:$Z$1,T271:Z271)</f>
        <v>226.85000000000002</v>
      </c>
    </row>
    <row r="272" spans="1:27" ht="15" hidden="1">
      <c r="A272" s="7" t="s">
        <v>596</v>
      </c>
      <c r="B272" s="7" t="s">
        <v>597</v>
      </c>
      <c r="C272" s="16">
        <v>1.589223552</v>
      </c>
      <c r="D272" s="7" t="s">
        <v>63</v>
      </c>
      <c r="E272" s="7" t="s">
        <v>101</v>
      </c>
      <c r="F272" s="15">
        <f>_xlfn.RANK.AVG(AA272,$AA$3:$AA$359,1)</f>
        <v>270</v>
      </c>
      <c r="G272" s="8">
        <v>6.0800275802612296</v>
      </c>
      <c r="H272" s="8">
        <v>0.52612320573068905</v>
      </c>
      <c r="I272" s="8">
        <v>-2.8294909607810701</v>
      </c>
      <c r="J272" s="8">
        <v>-1.31129257343728</v>
      </c>
      <c r="K272" s="8">
        <v>6.4078900920685902</v>
      </c>
      <c r="L272" s="8">
        <v>-1.30874953993467</v>
      </c>
      <c r="M272" s="8">
        <v>-21.6180084357674</v>
      </c>
      <c r="N272" s="8">
        <v>-10.3564536088619</v>
      </c>
      <c r="O272" s="7" t="s">
        <v>43</v>
      </c>
      <c r="P272" s="7" t="s">
        <v>598</v>
      </c>
      <c r="Q272" s="25" t="s">
        <v>599</v>
      </c>
      <c r="R272" s="9">
        <v>0.7271599547783959</v>
      </c>
      <c r="S272" s="6">
        <v>1.2632961250000001</v>
      </c>
      <c r="T272" s="10">
        <f>IFERROR(_xlfn.RANK.AVG(G272,G$3:G$359,0),"")</f>
        <v>55</v>
      </c>
      <c r="U272" s="10">
        <f>IFERROR(_xlfn.RANK.AVG(H272,H$3:H$359,0),"")</f>
        <v>265</v>
      </c>
      <c r="V272" s="10">
        <f>IFERROR(_xlfn.RANK.AVG(I272,I$3:I$359,0),"")</f>
        <v>308</v>
      </c>
      <c r="W272" s="10">
        <f>IFERROR(_xlfn.RANK.AVG(J272,J$3:J$359,0),"")</f>
        <v>315</v>
      </c>
      <c r="X272" s="10">
        <f>IFERROR(_xlfn.RANK.AVG(K272,K$3:K$359,0),"")</f>
        <v>263</v>
      </c>
      <c r="Y272" s="10">
        <f>IFERROR(_xlfn.RANK.AVG(L272,L$3:L$359,0),"")</f>
        <v>277</v>
      </c>
      <c r="Z272" s="10">
        <f>IFERROR(_xlfn.RANK.AVG(M272,M$3:M$359,0),"")</f>
        <v>291</v>
      </c>
      <c r="AA272" s="13">
        <f>SUMPRODUCT($T$1:$Z$1,T272:Z272)</f>
        <v>227.05</v>
      </c>
    </row>
    <row r="273" spans="1:27" ht="15" hidden="1">
      <c r="A273" s="7" t="s">
        <v>52</v>
      </c>
      <c r="B273" s="7" t="s">
        <v>53</v>
      </c>
      <c r="C273" s="16">
        <v>23.420934144</v>
      </c>
      <c r="D273" s="7" t="s">
        <v>7</v>
      </c>
      <c r="E273" s="7" t="s">
        <v>54</v>
      </c>
      <c r="F273" s="15">
        <f>_xlfn.RANK.AVG(AA273,$AA$3:$AA$359,1)</f>
        <v>271</v>
      </c>
      <c r="G273" s="8">
        <v>2.5215430259704599</v>
      </c>
      <c r="H273" s="8">
        <v>2.3802500367036799</v>
      </c>
      <c r="I273" s="8">
        <v>4.2191548704056103</v>
      </c>
      <c r="J273" s="8">
        <v>7.5583768274852403</v>
      </c>
      <c r="K273" s="8">
        <v>9.1206963315126996E-2</v>
      </c>
      <c r="L273" s="8">
        <v>-2.9794621940429602</v>
      </c>
      <c r="M273" s="8">
        <v>4.0883298073326699</v>
      </c>
      <c r="N273" s="8">
        <v>59.299179931488503</v>
      </c>
      <c r="O273" s="7" t="s">
        <v>9</v>
      </c>
      <c r="P273" s="7" t="s">
        <v>22</v>
      </c>
      <c r="Q273" s="25" t="s">
        <v>0</v>
      </c>
      <c r="R273" s="9">
        <v>0.96173318938237784</v>
      </c>
      <c r="S273" s="6">
        <v>158.782624</v>
      </c>
      <c r="T273" s="10">
        <f>IFERROR(_xlfn.RANK.AVG(G273,G$3:G$359,0),"")</f>
        <v>288</v>
      </c>
      <c r="U273" s="10">
        <f>IFERROR(_xlfn.RANK.AVG(H273,H$3:H$359,0),"")</f>
        <v>179</v>
      </c>
      <c r="V273" s="10">
        <f>IFERROR(_xlfn.RANK.AVG(I273,I$3:I$359,0),"")</f>
        <v>185</v>
      </c>
      <c r="W273" s="10">
        <f>IFERROR(_xlfn.RANK.AVG(J273,J$3:J$359,0),"")</f>
        <v>202</v>
      </c>
      <c r="X273" s="10">
        <f>IFERROR(_xlfn.RANK.AVG(K273,K$3:K$359,0),"")</f>
        <v>305</v>
      </c>
      <c r="Y273" s="10">
        <f>IFERROR(_xlfn.RANK.AVG(L273,L$3:L$359,0),"")</f>
        <v>300</v>
      </c>
      <c r="Z273" s="10">
        <f>IFERROR(_xlfn.RANK.AVG(M273,M$3:M$359,0),"")</f>
        <v>111</v>
      </c>
      <c r="AA273" s="13">
        <f>SUMPRODUCT($T$1:$Z$1,T273:Z273)</f>
        <v>227.9</v>
      </c>
    </row>
    <row r="274" spans="1:27" ht="15" hidden="1">
      <c r="A274" s="7" t="s">
        <v>962</v>
      </c>
      <c r="B274" s="7" t="s">
        <v>963</v>
      </c>
      <c r="C274" s="16">
        <v>0.137599424</v>
      </c>
      <c r="D274" s="7" t="s">
        <v>964</v>
      </c>
      <c r="E274" s="7" t="s">
        <v>101</v>
      </c>
      <c r="F274" s="15">
        <f>_xlfn.RANK.AVG(AA274,$AA$3:$AA$359,1)</f>
        <v>272</v>
      </c>
      <c r="G274" s="8">
        <v>7.3721761703491202</v>
      </c>
      <c r="H274" s="8">
        <v>0.366025175056306</v>
      </c>
      <c r="I274" s="8">
        <v>-5.9083404171055198</v>
      </c>
      <c r="J274" s="8">
        <v>-10.9205143439194</v>
      </c>
      <c r="K274" s="8">
        <v>10.060928051943099</v>
      </c>
      <c r="L274" s="8">
        <v>-5.4804159192952504</v>
      </c>
      <c r="M274" s="8">
        <v>1.2926391918572899</v>
      </c>
      <c r="N274" s="8">
        <v>14.6397967592664</v>
      </c>
      <c r="O274" s="7" t="s">
        <v>9</v>
      </c>
      <c r="P274" s="7"/>
      <c r="Q274" s="25" t="s">
        <v>965</v>
      </c>
      <c r="R274" s="9">
        <v>0.77440151670444812</v>
      </c>
      <c r="S274" s="6">
        <v>1.1885273750000001</v>
      </c>
      <c r="T274" s="10">
        <f>IFERROR(_xlfn.RANK.AVG(G274,G$3:G$359,0),"")</f>
        <v>26</v>
      </c>
      <c r="U274" s="10">
        <f>IFERROR(_xlfn.RANK.AVG(H274,H$3:H$359,0),"")</f>
        <v>272</v>
      </c>
      <c r="V274" s="10">
        <f>IFERROR(_xlfn.RANK.AVG(I274,I$3:I$359,0),"")</f>
        <v>336</v>
      </c>
      <c r="W274" s="10">
        <f>IFERROR(_xlfn.RANK.AVG(J274,J$3:J$359,0),"")</f>
        <v>354</v>
      </c>
      <c r="X274" s="10">
        <f>IFERROR(_xlfn.RANK.AVG(K274,K$3:K$359,0),"")</f>
        <v>224</v>
      </c>
      <c r="Y274" s="10">
        <f>IFERROR(_xlfn.RANK.AVG(L274,L$3:L$359,0),"")</f>
        <v>331</v>
      </c>
      <c r="Z274" s="10">
        <f>IFERROR(_xlfn.RANK.AVG(M274,M$3:M$359,0),"")</f>
        <v>130</v>
      </c>
      <c r="AA274" s="13">
        <f>SUMPRODUCT($T$1:$Z$1,T274:Z274)</f>
        <v>228.15</v>
      </c>
    </row>
    <row r="275" spans="1:27" ht="15">
      <c r="A275" s="7" t="s">
        <v>475</v>
      </c>
      <c r="B275" s="7" t="s">
        <v>476</v>
      </c>
      <c r="C275" s="16">
        <v>2.2508979199999999</v>
      </c>
      <c r="D275" s="7" t="s">
        <v>7</v>
      </c>
      <c r="E275" s="7" t="s">
        <v>119</v>
      </c>
      <c r="F275" s="15">
        <f>_xlfn.RANK.AVG(AA275,$AA$3:$AA$359,1)</f>
        <v>273</v>
      </c>
      <c r="G275" s="8">
        <v>0.288184434175491</v>
      </c>
      <c r="H275" s="8">
        <v>0.36153428062684101</v>
      </c>
      <c r="I275" s="8">
        <v>0.28901706222559398</v>
      </c>
      <c r="J275" s="8">
        <v>17.909980901710799</v>
      </c>
      <c r="K275" s="8">
        <v>39.337391227592001</v>
      </c>
      <c r="L275" s="8">
        <v>-1.9081237552527901</v>
      </c>
      <c r="M275" s="8">
        <v>-13.589825826404899</v>
      </c>
      <c r="N275" s="8">
        <v>-26.0357821663431</v>
      </c>
      <c r="O275" s="7" t="s">
        <v>9</v>
      </c>
      <c r="P275" s="7" t="s">
        <v>22</v>
      </c>
      <c r="Q275" s="25" t="s">
        <v>0</v>
      </c>
      <c r="R275" s="9">
        <v>0.84070259975889616</v>
      </c>
      <c r="S275" s="6">
        <v>13.599845999999999</v>
      </c>
      <c r="T275" s="10">
        <f>IFERROR(_xlfn.RANK.AVG(G275,G$3:G$359,0),"")</f>
        <v>343</v>
      </c>
      <c r="U275" s="10">
        <f>IFERROR(_xlfn.RANK.AVG(H275,H$3:H$359,0),"")</f>
        <v>273</v>
      </c>
      <c r="V275" s="10">
        <f>IFERROR(_xlfn.RANK.AVG(I275,I$3:I$359,0),"")</f>
        <v>260</v>
      </c>
      <c r="W275" s="10">
        <f>IFERROR(_xlfn.RANK.AVG(J275,J$3:J$359,0),"")</f>
        <v>82</v>
      </c>
      <c r="X275" s="10">
        <f>IFERROR(_xlfn.RANK.AVG(K275,K$3:K$359,0),"")</f>
        <v>50</v>
      </c>
      <c r="Y275" s="10">
        <f>IFERROR(_xlfn.RANK.AVG(L275,L$3:L$359,0),"")</f>
        <v>285</v>
      </c>
      <c r="Z275" s="10">
        <f>IFERROR(_xlfn.RANK.AVG(M275,M$3:M$359,0),"")</f>
        <v>231</v>
      </c>
      <c r="AA275" s="13">
        <f>SUMPRODUCT($T$1:$Z$1,T275:Z275)</f>
        <v>230.35000000000002</v>
      </c>
    </row>
    <row r="276" spans="1:27" ht="15" hidden="1">
      <c r="A276" s="7" t="s">
        <v>716</v>
      </c>
      <c r="B276" s="7" t="s">
        <v>717</v>
      </c>
      <c r="C276" s="16">
        <v>0.95419974399999996</v>
      </c>
      <c r="D276" s="7" t="s">
        <v>718</v>
      </c>
      <c r="E276" s="7" t="s">
        <v>48</v>
      </c>
      <c r="F276" s="15">
        <f>_xlfn.RANK.AVG(AA276,$AA$3:$AA$359,1)</f>
        <v>274</v>
      </c>
      <c r="G276" s="8">
        <v>3.6666667461395299</v>
      </c>
      <c r="H276" s="8">
        <v>1.6002523378392499</v>
      </c>
      <c r="I276" s="8">
        <v>-0.34551856942401898</v>
      </c>
      <c r="J276" s="8">
        <v>6.2313908133416103</v>
      </c>
      <c r="K276" s="8">
        <v>2.7368544949243798</v>
      </c>
      <c r="L276" s="8">
        <v>-0.634818410576377</v>
      </c>
      <c r="M276" s="8">
        <v>15.724636220965801</v>
      </c>
      <c r="N276" s="8">
        <v>17.440929848817099</v>
      </c>
      <c r="O276" s="7" t="s">
        <v>9</v>
      </c>
      <c r="P276" s="7" t="s">
        <v>719</v>
      </c>
      <c r="Q276" s="25" t="s">
        <v>110</v>
      </c>
      <c r="R276" s="9">
        <v>0.96415981750665458</v>
      </c>
      <c r="S276" s="6">
        <v>3.2459482500000001</v>
      </c>
      <c r="T276" s="10">
        <f>IFERROR(_xlfn.RANK.AVG(G276,G$3:G$359,0),"")</f>
        <v>223</v>
      </c>
      <c r="U276" s="10">
        <f>IFERROR(_xlfn.RANK.AVG(H276,H$3:H$359,0),"")</f>
        <v>212</v>
      </c>
      <c r="V276" s="10">
        <f>IFERROR(_xlfn.RANK.AVG(I276,I$3:I$359,0),"")</f>
        <v>272</v>
      </c>
      <c r="W276" s="10">
        <f>IFERROR(_xlfn.RANK.AVG(J276,J$3:J$359,0),"")</f>
        <v>218</v>
      </c>
      <c r="X276" s="10">
        <f>IFERROR(_xlfn.RANK.AVG(K276,K$3:K$359,0),"")</f>
        <v>291</v>
      </c>
      <c r="Y276" s="10">
        <f>IFERROR(_xlfn.RANK.AVG(L276,L$3:L$359,0),"")</f>
        <v>270</v>
      </c>
      <c r="Z276" s="10">
        <f>IFERROR(_xlfn.RANK.AVG(M276,M$3:M$359,0),"")</f>
        <v>52</v>
      </c>
      <c r="AA276" s="13">
        <f>SUMPRODUCT($T$1:$Z$1,T276:Z276)</f>
        <v>230.65</v>
      </c>
    </row>
    <row r="277" spans="1:27" ht="15" hidden="1">
      <c r="A277" s="7" t="s">
        <v>435</v>
      </c>
      <c r="B277" s="7" t="s">
        <v>436</v>
      </c>
      <c r="C277" s="16">
        <v>2.6777564159999998</v>
      </c>
      <c r="D277" s="7" t="s">
        <v>134</v>
      </c>
      <c r="E277" s="7" t="s">
        <v>13</v>
      </c>
      <c r="F277" s="15">
        <f>_xlfn.RANK.AVG(AA277,$AA$3:$AA$359,1)</f>
        <v>275</v>
      </c>
      <c r="G277" s="8">
        <v>3.1017770767211901</v>
      </c>
      <c r="H277" s="8">
        <v>3.9952462719772E-2</v>
      </c>
      <c r="I277" s="8">
        <v>-0.20378326869708899</v>
      </c>
      <c r="J277" s="8">
        <v>8.9177299546813007</v>
      </c>
      <c r="K277" s="8">
        <v>3.7354418277372399</v>
      </c>
      <c r="L277" s="8">
        <v>1.9208074368066299</v>
      </c>
      <c r="M277" s="8">
        <v>18.0561514068071</v>
      </c>
      <c r="N277" s="8">
        <v>77.684678892691593</v>
      </c>
      <c r="O277" s="7" t="s">
        <v>9</v>
      </c>
      <c r="P277" s="7"/>
      <c r="Q277" s="25" t="s">
        <v>135</v>
      </c>
      <c r="R277" s="9">
        <v>0.96006160253752859</v>
      </c>
      <c r="S277" s="6">
        <v>6.835439</v>
      </c>
      <c r="T277" s="10">
        <f>IFERROR(_xlfn.RANK.AVG(G277,G$3:G$359,0),"")</f>
        <v>259</v>
      </c>
      <c r="U277" s="10">
        <f>IFERROR(_xlfn.RANK.AVG(H277,H$3:H$359,0),"")</f>
        <v>284</v>
      </c>
      <c r="V277" s="10">
        <f>IFERROR(_xlfn.RANK.AVG(I277,I$3:I$359,0),"")</f>
        <v>269</v>
      </c>
      <c r="W277" s="10">
        <f>IFERROR(_xlfn.RANK.AVG(J277,J$3:J$359,0),"")</f>
        <v>183</v>
      </c>
      <c r="X277" s="10">
        <f>IFERROR(_xlfn.RANK.AVG(K277,K$3:K$359,0),"")</f>
        <v>284</v>
      </c>
      <c r="Y277" s="10">
        <f>IFERROR(_xlfn.RANK.AVG(L277,L$3:L$359,0),"")</f>
        <v>206</v>
      </c>
      <c r="Z277" s="10">
        <f>IFERROR(_xlfn.RANK.AVG(M277,M$3:M$359,0),"")</f>
        <v>41</v>
      </c>
      <c r="AA277" s="13">
        <f>SUMPRODUCT($T$1:$Z$1,T277:Z277)</f>
        <v>231.45000000000002</v>
      </c>
    </row>
    <row r="278" spans="1:27" ht="15" hidden="1">
      <c r="A278" s="7" t="s">
        <v>329</v>
      </c>
      <c r="B278" s="7" t="s">
        <v>330</v>
      </c>
      <c r="C278" s="16">
        <v>4.1506309119999996</v>
      </c>
      <c r="D278" s="7" t="s">
        <v>134</v>
      </c>
      <c r="E278" s="7" t="s">
        <v>48</v>
      </c>
      <c r="F278" s="15">
        <f>_xlfn.RANK.AVG(AA278,$AA$3:$AA$359,1)</f>
        <v>276</v>
      </c>
      <c r="G278" s="8">
        <v>3.5342903137207</v>
      </c>
      <c r="H278" s="8">
        <v>3.6700427445867501</v>
      </c>
      <c r="I278" s="8">
        <v>0.87777130496686795</v>
      </c>
      <c r="J278" s="8">
        <v>5.5031889275944303</v>
      </c>
      <c r="K278" s="8">
        <v>-2.2889031811648999</v>
      </c>
      <c r="L278" s="8">
        <v>1.8467565595300399</v>
      </c>
      <c r="M278" s="8">
        <v>0.20527339514790899</v>
      </c>
      <c r="N278" s="8">
        <v>34.6898759237639</v>
      </c>
      <c r="O278" s="7" t="s">
        <v>9</v>
      </c>
      <c r="P278" s="7"/>
      <c r="Q278" s="25" t="s">
        <v>135</v>
      </c>
      <c r="R278" s="9">
        <v>0.90234222196852965</v>
      </c>
      <c r="S278" s="6">
        <v>12.785214</v>
      </c>
      <c r="T278" s="10">
        <f>IFERROR(_xlfn.RANK.AVG(G278,G$3:G$359,0),"")</f>
        <v>234</v>
      </c>
      <c r="U278" s="10">
        <f>IFERROR(_xlfn.RANK.AVG(H278,H$3:H$359,0),"")</f>
        <v>128</v>
      </c>
      <c r="V278" s="10">
        <f>IFERROR(_xlfn.RANK.AVG(I278,I$3:I$359,0),"")</f>
        <v>257</v>
      </c>
      <c r="W278" s="10">
        <f>IFERROR(_xlfn.RANK.AVG(J278,J$3:J$359,0),"")</f>
        <v>232</v>
      </c>
      <c r="X278" s="10">
        <f>IFERROR(_xlfn.RANK.AVG(K278,K$3:K$359,0),"")</f>
        <v>318</v>
      </c>
      <c r="Y278" s="10">
        <f>IFERROR(_xlfn.RANK.AVG(L278,L$3:L$359,0),"")</f>
        <v>207</v>
      </c>
      <c r="Z278" s="10">
        <f>IFERROR(_xlfn.RANK.AVG(M278,M$3:M$359,0),"")</f>
        <v>140</v>
      </c>
      <c r="AA278" s="13">
        <f>SUMPRODUCT($T$1:$Z$1,T278:Z278)</f>
        <v>232.10000000000002</v>
      </c>
    </row>
    <row r="279" spans="1:27" ht="15" hidden="1">
      <c r="A279" s="7" t="s">
        <v>420</v>
      </c>
      <c r="B279" s="7" t="s">
        <v>421</v>
      </c>
      <c r="C279" s="16">
        <v>2.8595335679999998</v>
      </c>
      <c r="D279" s="7" t="s">
        <v>78</v>
      </c>
      <c r="E279" s="7" t="s">
        <v>101</v>
      </c>
      <c r="F279" s="15">
        <f>_xlfn.RANK.AVG(AA279,$AA$3:$AA$359,1)</f>
        <v>277</v>
      </c>
      <c r="G279" s="8">
        <v>3.7379066944122301</v>
      </c>
      <c r="H279" s="8">
        <v>1.15351497589986</v>
      </c>
      <c r="I279" s="8">
        <v>-1.6307496439379401</v>
      </c>
      <c r="J279" s="8">
        <v>7.4213320005058501</v>
      </c>
      <c r="K279" s="8">
        <v>4.1357173916641603</v>
      </c>
      <c r="L279" s="8">
        <v>0.55975692210958905</v>
      </c>
      <c r="M279" s="8">
        <v>9.2470268852297206</v>
      </c>
      <c r="N279" s="8">
        <v>51.989567589520497</v>
      </c>
      <c r="O279" s="7" t="s">
        <v>43</v>
      </c>
      <c r="P279" s="7" t="s">
        <v>104</v>
      </c>
      <c r="Q279" s="25" t="s">
        <v>998</v>
      </c>
      <c r="R279" s="9">
        <v>0.96408841508047904</v>
      </c>
      <c r="S279" s="6">
        <v>5.4507345000000003</v>
      </c>
      <c r="T279" s="10">
        <f>IFERROR(_xlfn.RANK.AVG(G279,G$3:G$359,0),"")</f>
        <v>220</v>
      </c>
      <c r="U279" s="10">
        <f>IFERROR(_xlfn.RANK.AVG(H279,H$3:H$359,0),"")</f>
        <v>232</v>
      </c>
      <c r="V279" s="10">
        <f>IFERROR(_xlfn.RANK.AVG(I279,I$3:I$359,0),"")</f>
        <v>291</v>
      </c>
      <c r="W279" s="10">
        <f>IFERROR(_xlfn.RANK.AVG(J279,J$3:J$359,0),"")</f>
        <v>206</v>
      </c>
      <c r="X279" s="10">
        <f>IFERROR(_xlfn.RANK.AVG(K279,K$3:K$359,0),"")</f>
        <v>280</v>
      </c>
      <c r="Y279" s="10">
        <f>IFERROR(_xlfn.RANK.AVG(L279,L$3:L$359,0),"")</f>
        <v>241</v>
      </c>
      <c r="Z279" s="10">
        <f>IFERROR(_xlfn.RANK.AVG(M279,M$3:M$359,0),"")</f>
        <v>85</v>
      </c>
      <c r="AA279" s="13">
        <f>SUMPRODUCT($T$1:$Z$1,T279:Z279)</f>
        <v>232.15</v>
      </c>
    </row>
    <row r="280" spans="1:27" ht="15" hidden="1">
      <c r="A280" s="7" t="s">
        <v>752</v>
      </c>
      <c r="B280" s="7" t="s">
        <v>753</v>
      </c>
      <c r="C280" s="16">
        <v>0.847150336</v>
      </c>
      <c r="D280" s="7" t="s">
        <v>754</v>
      </c>
      <c r="E280" s="7" t="s">
        <v>101</v>
      </c>
      <c r="F280" s="15">
        <f>_xlfn.RANK.AVG(AA280,$AA$3:$AA$359,1)</f>
        <v>278</v>
      </c>
      <c r="G280" s="8">
        <v>4.6541695594787598</v>
      </c>
      <c r="H280" s="8">
        <v>3.5492100176291799</v>
      </c>
      <c r="I280" s="8">
        <v>-7.0643560221107498</v>
      </c>
      <c r="J280" s="8">
        <v>3.5700749182578502</v>
      </c>
      <c r="K280" s="8">
        <v>28.887953908670799</v>
      </c>
      <c r="L280" s="8">
        <v>-5.3144211586579404</v>
      </c>
      <c r="M280" s="8">
        <v>-19.767424218596702</v>
      </c>
      <c r="N280" s="8">
        <v>29.251449276376999</v>
      </c>
      <c r="O280" s="7" t="s">
        <v>9</v>
      </c>
      <c r="P280" s="7" t="s">
        <v>755</v>
      </c>
      <c r="Q280" s="25" t="s">
        <v>999</v>
      </c>
      <c r="R280" s="9">
        <v>0.68319188673891618</v>
      </c>
      <c r="S280" s="6">
        <v>1.5433349999999999</v>
      </c>
      <c r="T280" s="10">
        <f>IFERROR(_xlfn.RANK.AVG(G280,G$3:G$359,0),"")</f>
        <v>134</v>
      </c>
      <c r="U280" s="10">
        <f>IFERROR(_xlfn.RANK.AVG(H280,H$3:H$359,0),"")</f>
        <v>134</v>
      </c>
      <c r="V280" s="10">
        <f>IFERROR(_xlfn.RANK.AVG(I280,I$3:I$359,0),"")</f>
        <v>346</v>
      </c>
      <c r="W280" s="10">
        <f>IFERROR(_xlfn.RANK.AVG(J280,J$3:J$359,0),"")</f>
        <v>257</v>
      </c>
      <c r="X280" s="10">
        <f>IFERROR(_xlfn.RANK.AVG(K280,K$3:K$359,0),"")</f>
        <v>88</v>
      </c>
      <c r="Y280" s="10">
        <f>IFERROR(_xlfn.RANK.AVG(L280,L$3:L$359,0),"")</f>
        <v>329</v>
      </c>
      <c r="Z280" s="10">
        <f>IFERROR(_xlfn.RANK.AVG(M280,M$3:M$359,0),"")</f>
        <v>276</v>
      </c>
      <c r="AA280" s="13">
        <f>SUMPRODUCT($T$1:$Z$1,T280:Z280)</f>
        <v>232.3</v>
      </c>
    </row>
    <row r="281" spans="1:27" ht="15" hidden="1">
      <c r="A281" s="7" t="s">
        <v>505</v>
      </c>
      <c r="B281" s="7" t="s">
        <v>506</v>
      </c>
      <c r="C281" s="16">
        <v>2.0050103039999998</v>
      </c>
      <c r="D281" s="7" t="s">
        <v>134</v>
      </c>
      <c r="E281" s="7" t="s">
        <v>48</v>
      </c>
      <c r="F281" s="15">
        <f>_xlfn.RANK.AVG(AA281,$AA$3:$AA$359,1)</f>
        <v>279</v>
      </c>
      <c r="G281" s="8">
        <v>4.3902440071106001</v>
      </c>
      <c r="H281" s="8">
        <v>5.8128058425777E-2</v>
      </c>
      <c r="I281" s="8">
        <v>1.97926243965891</v>
      </c>
      <c r="J281" s="8">
        <v>-1.6582813448514999</v>
      </c>
      <c r="K281" s="8">
        <v>-6.0409834224335501</v>
      </c>
      <c r="L281" s="8">
        <v>1.53371601836538</v>
      </c>
      <c r="M281" s="8">
        <v>1.5980411249445701</v>
      </c>
      <c r="N281" s="8">
        <v>42.827960118665601</v>
      </c>
      <c r="O281" s="7" t="s">
        <v>9</v>
      </c>
      <c r="P281" s="7"/>
      <c r="Q281" s="25" t="s">
        <v>135</v>
      </c>
      <c r="R281" s="9">
        <v>0.87647219472612603</v>
      </c>
      <c r="S281" s="6">
        <v>4.8608900000000004</v>
      </c>
      <c r="T281" s="10">
        <f>IFERROR(_xlfn.RANK.AVG(G281,G$3:G$359,0),"")</f>
        <v>154</v>
      </c>
      <c r="U281" s="10">
        <f>IFERROR(_xlfn.RANK.AVG(H281,H$3:H$359,0),"")</f>
        <v>282</v>
      </c>
      <c r="V281" s="10">
        <f>IFERROR(_xlfn.RANK.AVG(I281,I$3:I$359,0),"")</f>
        <v>231</v>
      </c>
      <c r="W281" s="10">
        <f>IFERROR(_xlfn.RANK.AVG(J281,J$3:J$359,0),"")</f>
        <v>322</v>
      </c>
      <c r="X281" s="10">
        <f>IFERROR(_xlfn.RANK.AVG(K281,K$3:K$359,0),"")</f>
        <v>335</v>
      </c>
      <c r="Y281" s="10">
        <f>IFERROR(_xlfn.RANK.AVG(L281,L$3:L$359,0),"")</f>
        <v>217</v>
      </c>
      <c r="Z281" s="10">
        <f>IFERROR(_xlfn.RANK.AVG(M281,M$3:M$359,0),"")</f>
        <v>128</v>
      </c>
      <c r="AA281" s="13">
        <f>SUMPRODUCT($T$1:$Z$1,T281:Z281)</f>
        <v>232.55</v>
      </c>
    </row>
    <row r="282" spans="1:27" ht="15" hidden="1">
      <c r="A282" s="7" t="s">
        <v>236</v>
      </c>
      <c r="B282" s="7" t="s">
        <v>237</v>
      </c>
      <c r="C282" s="16">
        <v>5.9967682560000002</v>
      </c>
      <c r="D282" s="7" t="s">
        <v>78</v>
      </c>
      <c r="E282" s="7" t="s">
        <v>28</v>
      </c>
      <c r="F282" s="15">
        <f>_xlfn.RANK.AVG(AA282,$AA$3:$AA$359,1)</f>
        <v>280</v>
      </c>
      <c r="G282" s="8">
        <v>1.7944883108139</v>
      </c>
      <c r="H282" s="8">
        <v>7.6284187914847701</v>
      </c>
      <c r="I282" s="8">
        <v>2.6608890670331502</v>
      </c>
      <c r="J282" s="8">
        <v>7.2620199077361196</v>
      </c>
      <c r="K282" s="8">
        <v>36.118109534857197</v>
      </c>
      <c r="L282" s="8">
        <v>-1.3168562888442501</v>
      </c>
      <c r="M282" s="8">
        <v>-10.2996876873635</v>
      </c>
      <c r="N282" s="8">
        <v>-15.988221100008699</v>
      </c>
      <c r="O282" s="7" t="s">
        <v>43</v>
      </c>
      <c r="P282" s="7" t="s">
        <v>238</v>
      </c>
      <c r="Q282" s="25" t="s">
        <v>998</v>
      </c>
      <c r="R282" s="9">
        <v>0.84051488076385727</v>
      </c>
      <c r="S282" s="6">
        <v>18.626930000000002</v>
      </c>
      <c r="T282" s="10">
        <f>IFERROR(_xlfn.RANK.AVG(G282,G$3:G$359,0),"")</f>
        <v>321</v>
      </c>
      <c r="U282" s="10">
        <f>IFERROR(_xlfn.RANK.AVG(H282,H$3:H$359,0),"")</f>
        <v>34</v>
      </c>
      <c r="V282" s="10">
        <f>IFERROR(_xlfn.RANK.AVG(I282,I$3:I$359,0),"")</f>
        <v>221</v>
      </c>
      <c r="W282" s="10">
        <f>IFERROR(_xlfn.RANK.AVG(J282,J$3:J$359,0),"")</f>
        <v>210</v>
      </c>
      <c r="X282" s="10">
        <f>IFERROR(_xlfn.RANK.AVG(K282,K$3:K$359,0),"")</f>
        <v>59</v>
      </c>
      <c r="Y282" s="10">
        <f>IFERROR(_xlfn.RANK.AVG(L282,L$3:L$359,0),"")</f>
        <v>278</v>
      </c>
      <c r="Z282" s="10">
        <f>IFERROR(_xlfn.RANK.AVG(M282,M$3:M$359,0),"")</f>
        <v>201</v>
      </c>
      <c r="AA282" s="13">
        <f>SUMPRODUCT($T$1:$Z$1,T282:Z282)</f>
        <v>232.65</v>
      </c>
    </row>
    <row r="283" spans="1:27" ht="15" hidden="1">
      <c r="A283" s="7" t="s">
        <v>209</v>
      </c>
      <c r="B283" s="7" t="s">
        <v>210</v>
      </c>
      <c r="C283" s="16">
        <v>6.5210536960000001</v>
      </c>
      <c r="D283" s="7" t="s">
        <v>7</v>
      </c>
      <c r="E283" s="7" t="s">
        <v>13</v>
      </c>
      <c r="F283" s="15">
        <f>_xlfn.RANK.AVG(AA283,$AA$3:$AA$359,1)</f>
        <v>281</v>
      </c>
      <c r="G283" s="8">
        <v>1.90551793575287</v>
      </c>
      <c r="H283" s="8">
        <v>1.63405563501666</v>
      </c>
      <c r="I283" s="8">
        <v>7.5117379682365897</v>
      </c>
      <c r="J283" s="8">
        <v>1.54936654744617</v>
      </c>
      <c r="K283" s="8">
        <v>7.8471121851060301</v>
      </c>
      <c r="L283" s="8">
        <v>2.5860322581547299</v>
      </c>
      <c r="M283" s="8">
        <v>2.3720225210752499</v>
      </c>
      <c r="N283" s="8">
        <v>95.037210363211898</v>
      </c>
      <c r="O283" s="7" t="s">
        <v>9</v>
      </c>
      <c r="P283" s="7" t="s">
        <v>22</v>
      </c>
      <c r="Q283" s="25" t="s">
        <v>0</v>
      </c>
      <c r="R283" s="9">
        <v>0.94203443342079973</v>
      </c>
      <c r="S283" s="6">
        <v>31.549986000000001</v>
      </c>
      <c r="T283" s="10">
        <f>IFERROR(_xlfn.RANK.AVG(G283,G$3:G$359,0),"")</f>
        <v>318</v>
      </c>
      <c r="U283" s="10">
        <f>IFERROR(_xlfn.RANK.AVG(H283,H$3:H$359,0),"")</f>
        <v>211</v>
      </c>
      <c r="V283" s="10">
        <f>IFERROR(_xlfn.RANK.AVG(I283,I$3:I$359,0),"")</f>
        <v>110</v>
      </c>
      <c r="W283" s="10">
        <f>IFERROR(_xlfn.RANK.AVG(J283,J$3:J$359,0),"")</f>
        <v>285</v>
      </c>
      <c r="X283" s="10">
        <f>IFERROR(_xlfn.RANK.AVG(K283,K$3:K$359,0),"")</f>
        <v>246</v>
      </c>
      <c r="Y283" s="10">
        <f>IFERROR(_xlfn.RANK.AVG(L283,L$3:L$359,0),"")</f>
        <v>194</v>
      </c>
      <c r="Z283" s="10">
        <f>IFERROR(_xlfn.RANK.AVG(M283,M$3:M$359,0),"")</f>
        <v>121</v>
      </c>
      <c r="AA283" s="13">
        <f>SUMPRODUCT($T$1:$Z$1,T283:Z283)</f>
        <v>232.75</v>
      </c>
    </row>
    <row r="284" spans="1:27" ht="15" hidden="1">
      <c r="A284" s="7" t="s">
        <v>838</v>
      </c>
      <c r="B284" s="7" t="s">
        <v>839</v>
      </c>
      <c r="C284" s="16">
        <v>0.57537209600000006</v>
      </c>
      <c r="D284" s="7" t="s">
        <v>42</v>
      </c>
      <c r="E284" s="7" t="s">
        <v>101</v>
      </c>
      <c r="F284" s="15">
        <f>_xlfn.RANK.AVG(AA284,$AA$3:$AA$359,1)</f>
        <v>282</v>
      </c>
      <c r="G284" s="8">
        <v>3.62760329246521</v>
      </c>
      <c r="H284" s="8">
        <v>-0.56848251594605603</v>
      </c>
      <c r="I284" s="8">
        <v>-1.92982928456696</v>
      </c>
      <c r="J284" s="8">
        <v>9.1461215448624298</v>
      </c>
      <c r="K284" s="8">
        <v>16.169725947902599</v>
      </c>
      <c r="L284" s="8">
        <v>-3.6748110259441802</v>
      </c>
      <c r="M284" s="8">
        <v>-0.383250398072077</v>
      </c>
      <c r="N284" s="8"/>
      <c r="O284" s="7" t="s">
        <v>108</v>
      </c>
      <c r="P284" s="7" t="s">
        <v>376</v>
      </c>
      <c r="Q284" s="25" t="s">
        <v>45</v>
      </c>
      <c r="R284" s="9">
        <v>0.8899084274089849</v>
      </c>
      <c r="S284" s="6">
        <v>3.6166990000000001</v>
      </c>
      <c r="T284" s="10">
        <f>IFERROR(_xlfn.RANK.AVG(G284,G$3:G$359,0),"")</f>
        <v>225</v>
      </c>
      <c r="U284" s="10">
        <f>IFERROR(_xlfn.RANK.AVG(H284,H$3:H$359,0),"")</f>
        <v>303</v>
      </c>
      <c r="V284" s="10">
        <f>IFERROR(_xlfn.RANK.AVG(I284,I$3:I$359,0),"")</f>
        <v>297</v>
      </c>
      <c r="W284" s="10">
        <f>IFERROR(_xlfn.RANK.AVG(J284,J$3:J$359,0),"")</f>
        <v>177</v>
      </c>
      <c r="X284" s="10">
        <f>IFERROR(_xlfn.RANK.AVG(K284,K$3:K$359,0),"")</f>
        <v>181</v>
      </c>
      <c r="Y284" s="10">
        <f>IFERROR(_xlfn.RANK.AVG(L284,L$3:L$359,0),"")</f>
        <v>308</v>
      </c>
      <c r="Z284" s="10">
        <f>IFERROR(_xlfn.RANK.AVG(M284,M$3:M$359,0),"")</f>
        <v>143</v>
      </c>
      <c r="AA284" s="13">
        <f>SUMPRODUCT($T$1:$Z$1,T284:Z284)</f>
        <v>232.75000000000003</v>
      </c>
    </row>
    <row r="285" spans="1:27" ht="15" hidden="1">
      <c r="A285" s="7" t="s">
        <v>968</v>
      </c>
      <c r="B285" s="7" t="s">
        <v>969</v>
      </c>
      <c r="C285" s="16">
        <v>0.12834757599999999</v>
      </c>
      <c r="D285" s="7" t="s">
        <v>122</v>
      </c>
      <c r="E285" s="7" t="s">
        <v>35</v>
      </c>
      <c r="F285" s="15">
        <f>_xlfn.RANK.AVG(AA285,$AA$3:$AA$359,1)</f>
        <v>283</v>
      </c>
      <c r="G285" s="8">
        <v>14.774976730346699</v>
      </c>
      <c r="H285" s="8">
        <v>3.0031877627858101</v>
      </c>
      <c r="I285" s="8">
        <v>-7.6676596601628404</v>
      </c>
      <c r="J285" s="8">
        <v>-44.321558928613598</v>
      </c>
      <c r="K285" s="8">
        <v>-58.414922903898201</v>
      </c>
      <c r="L285" s="8">
        <v>-0.23994852856518101</v>
      </c>
      <c r="M285" s="8">
        <v>-73.713606311450803</v>
      </c>
      <c r="N285" s="8">
        <v>-78.570416233350102</v>
      </c>
      <c r="O285" s="7" t="s">
        <v>123</v>
      </c>
      <c r="P285" s="7" t="s">
        <v>970</v>
      </c>
      <c r="Q285" s="25" t="s">
        <v>125</v>
      </c>
      <c r="R285" s="9">
        <v>0.23693177098254975</v>
      </c>
      <c r="S285" s="6">
        <v>1.6414863749999999</v>
      </c>
      <c r="T285" s="10">
        <f>IFERROR(_xlfn.RANK.AVG(G285,G$3:G$359,0),"")</f>
        <v>1</v>
      </c>
      <c r="U285" s="10">
        <f>IFERROR(_xlfn.RANK.AVG(H285,H$3:H$359,0),"")</f>
        <v>153</v>
      </c>
      <c r="V285" s="10">
        <f>IFERROR(_xlfn.RANK.AVG(I285,I$3:I$359,0),"")</f>
        <v>352</v>
      </c>
      <c r="W285" s="10">
        <f>IFERROR(_xlfn.RANK.AVG(J285,J$3:J$359,0),"")</f>
        <v>355</v>
      </c>
      <c r="X285" s="10">
        <f>IFERROR(_xlfn.RANK.AVG(K285,K$3:K$359,0),"")</f>
        <v>353</v>
      </c>
      <c r="Y285" s="10">
        <f>IFERROR(_xlfn.RANK.AVG(L285,L$3:L$359,0),"")</f>
        <v>259</v>
      </c>
      <c r="Z285" s="10">
        <f>IFERROR(_xlfn.RANK.AVG(M285,M$3:M$359,0),"")</f>
        <v>350</v>
      </c>
      <c r="AA285" s="13">
        <f>SUMPRODUCT($T$1:$Z$1,T285:Z285)</f>
        <v>232.79999999999998</v>
      </c>
    </row>
    <row r="286" spans="1:27" ht="15" hidden="1">
      <c r="A286" s="7" t="s">
        <v>615</v>
      </c>
      <c r="B286" s="7" t="s">
        <v>616</v>
      </c>
      <c r="C286" s="16">
        <v>1.420483328</v>
      </c>
      <c r="D286" s="7" t="s">
        <v>617</v>
      </c>
      <c r="E286" s="7" t="s">
        <v>28</v>
      </c>
      <c r="F286" s="15">
        <f>_xlfn.RANK.AVG(AA286,$AA$3:$AA$359,1)</f>
        <v>284</v>
      </c>
      <c r="G286" s="8">
        <v>5.4416666030883798</v>
      </c>
      <c r="H286" s="8">
        <v>-0.125400324379843</v>
      </c>
      <c r="I286" s="8">
        <v>0.79288803729542501</v>
      </c>
      <c r="J286" s="8">
        <v>-3.59650816216734</v>
      </c>
      <c r="K286" s="8">
        <v>-8.2422033013026397</v>
      </c>
      <c r="L286" s="8">
        <v>1.35675306391474</v>
      </c>
      <c r="M286" s="8">
        <v>-40.642437212003202</v>
      </c>
      <c r="N286" s="8">
        <v>5.2782166026433597</v>
      </c>
      <c r="O286" s="7" t="s">
        <v>182</v>
      </c>
      <c r="P286" s="7" t="s">
        <v>413</v>
      </c>
      <c r="Q286" s="25" t="s">
        <v>618</v>
      </c>
      <c r="R286" s="9">
        <v>0.55544036729468393</v>
      </c>
      <c r="S286" s="6">
        <v>1.43091875</v>
      </c>
      <c r="T286" s="10">
        <f>IFERROR(_xlfn.RANK.AVG(G286,G$3:G$359,0),"")</f>
        <v>85</v>
      </c>
      <c r="U286" s="10">
        <f>IFERROR(_xlfn.RANK.AVG(H286,H$3:H$359,0),"")</f>
        <v>288</v>
      </c>
      <c r="V286" s="10">
        <f>IFERROR(_xlfn.RANK.AVG(I286,I$3:I$359,0),"")</f>
        <v>258</v>
      </c>
      <c r="W286" s="10">
        <f>IFERROR(_xlfn.RANK.AVG(J286,J$3:J$359,0),"")</f>
        <v>335</v>
      </c>
      <c r="X286" s="10">
        <f>IFERROR(_xlfn.RANK.AVG(K286,K$3:K$359,0),"")</f>
        <v>339</v>
      </c>
      <c r="Y286" s="10">
        <f>IFERROR(_xlfn.RANK.AVG(L286,L$3:L$359,0),"")</f>
        <v>223</v>
      </c>
      <c r="Z286" s="10">
        <f>IFERROR(_xlfn.RANK.AVG(M286,M$3:M$359,0),"")</f>
        <v>343</v>
      </c>
      <c r="AA286" s="13">
        <f>SUMPRODUCT($T$1:$Z$1,T286:Z286)</f>
        <v>233.4</v>
      </c>
    </row>
    <row r="287" spans="1:27" ht="15" hidden="1">
      <c r="A287" s="7" t="s">
        <v>350</v>
      </c>
      <c r="B287" s="7" t="s">
        <v>351</v>
      </c>
      <c r="C287" s="16">
        <v>3.721816832</v>
      </c>
      <c r="D287" s="7" t="s">
        <v>185</v>
      </c>
      <c r="E287" s="7" t="s">
        <v>13</v>
      </c>
      <c r="F287" s="15">
        <f>_xlfn.RANK.AVG(AA287,$AA$3:$AA$359,1)</f>
        <v>285</v>
      </c>
      <c r="G287" s="8">
        <v>3.89762234687805</v>
      </c>
      <c r="H287" s="8">
        <v>2.0004215306142399</v>
      </c>
      <c r="I287" s="8">
        <v>-0.93989824868801997</v>
      </c>
      <c r="J287" s="8">
        <v>3.6965110539972601</v>
      </c>
      <c r="K287" s="8">
        <v>5.79873002818145</v>
      </c>
      <c r="L287" s="8">
        <v>-0.41588842984832097</v>
      </c>
      <c r="M287" s="8">
        <v>15.2699048248608</v>
      </c>
      <c r="N287" s="8">
        <v>83.267307751741797</v>
      </c>
      <c r="O287" s="7" t="s">
        <v>9</v>
      </c>
      <c r="P287" s="7" t="s">
        <v>57</v>
      </c>
      <c r="Q287" s="25" t="s">
        <v>186</v>
      </c>
      <c r="R287" s="9">
        <v>0.96651645441630119</v>
      </c>
      <c r="S287" s="6">
        <v>16.872526000000001</v>
      </c>
      <c r="T287" s="10">
        <f>IFERROR(_xlfn.RANK.AVG(G287,G$3:G$359,0),"")</f>
        <v>205</v>
      </c>
      <c r="U287" s="10">
        <f>IFERROR(_xlfn.RANK.AVG(H287,H$3:H$359,0),"")</f>
        <v>194</v>
      </c>
      <c r="V287" s="10">
        <f>IFERROR(_xlfn.RANK.AVG(I287,I$3:I$359,0),"")</f>
        <v>281</v>
      </c>
      <c r="W287" s="10">
        <f>IFERROR(_xlfn.RANK.AVG(J287,J$3:J$359,0),"")</f>
        <v>255</v>
      </c>
      <c r="X287" s="10">
        <f>IFERROR(_xlfn.RANK.AVG(K287,K$3:K$359,0),"")</f>
        <v>268</v>
      </c>
      <c r="Y287" s="10">
        <f>IFERROR(_xlfn.RANK.AVG(L287,L$3:L$359,0),"")</f>
        <v>263</v>
      </c>
      <c r="Z287" s="10">
        <f>IFERROR(_xlfn.RANK.AVG(M287,M$3:M$359,0),"")</f>
        <v>53</v>
      </c>
      <c r="AA287" s="13">
        <f>SUMPRODUCT($T$1:$Z$1,T287:Z287)</f>
        <v>234.4</v>
      </c>
    </row>
    <row r="288" spans="1:27" ht="15" hidden="1">
      <c r="A288" s="7" t="s">
        <v>555</v>
      </c>
      <c r="B288" s="7" t="s">
        <v>556</v>
      </c>
      <c r="C288" s="16">
        <v>1.773214464</v>
      </c>
      <c r="D288" s="7" t="s">
        <v>185</v>
      </c>
      <c r="E288" s="7" t="s">
        <v>13</v>
      </c>
      <c r="F288" s="15">
        <f>_xlfn.RANK.AVG(AA288,$AA$3:$AA$359,1)</f>
        <v>286</v>
      </c>
      <c r="G288" s="8">
        <v>3.9911310672760001</v>
      </c>
      <c r="H288" s="8">
        <v>0.70172393514431597</v>
      </c>
      <c r="I288" s="8">
        <v>1.35537553737035</v>
      </c>
      <c r="J288" s="8">
        <v>-0.42060126609563298</v>
      </c>
      <c r="K288" s="8">
        <v>18.657673897042301</v>
      </c>
      <c r="L288" s="8">
        <v>-9.4636241263057003E-2</v>
      </c>
      <c r="M288" s="8">
        <v>10.8162642968684</v>
      </c>
      <c r="N288" s="8">
        <v>102.965652894529</v>
      </c>
      <c r="O288" s="7" t="s">
        <v>9</v>
      </c>
      <c r="P288" s="7" t="s">
        <v>459</v>
      </c>
      <c r="Q288" s="25" t="s">
        <v>186</v>
      </c>
      <c r="R288" s="9">
        <v>0.95370775788740181</v>
      </c>
      <c r="S288" s="6">
        <v>6.5014390000000004</v>
      </c>
      <c r="T288" s="10">
        <f>IFERROR(_xlfn.RANK.AVG(G288,G$3:G$359,0),"")</f>
        <v>194</v>
      </c>
      <c r="U288" s="10">
        <f>IFERROR(_xlfn.RANK.AVG(H288,H$3:H$359,0),"")</f>
        <v>253.5</v>
      </c>
      <c r="V288" s="10">
        <f>IFERROR(_xlfn.RANK.AVG(I288,I$3:I$359,0),"")</f>
        <v>246</v>
      </c>
      <c r="W288" s="10">
        <f>IFERROR(_xlfn.RANK.AVG(J288,J$3:J$359,0),"")</f>
        <v>311</v>
      </c>
      <c r="X288" s="10">
        <f>IFERROR(_xlfn.RANK.AVG(K288,K$3:K$359,0),"")</f>
        <v>162</v>
      </c>
      <c r="Y288" s="10">
        <f>IFERROR(_xlfn.RANK.AVG(L288,L$3:L$359,0),"")</f>
        <v>256</v>
      </c>
      <c r="Z288" s="10">
        <f>IFERROR(_xlfn.RANK.AVG(M288,M$3:M$359,0),"")</f>
        <v>71</v>
      </c>
      <c r="AA288" s="13">
        <f>SUMPRODUCT($T$1:$Z$1,T288:Z288)</f>
        <v>234.57500000000002</v>
      </c>
    </row>
    <row r="289" spans="1:27" ht="15" hidden="1">
      <c r="A289" s="7" t="s">
        <v>430</v>
      </c>
      <c r="B289" s="7" t="s">
        <v>431</v>
      </c>
      <c r="C289" s="16">
        <v>2.7003768319999999</v>
      </c>
      <c r="D289" s="7" t="s">
        <v>78</v>
      </c>
      <c r="E289" s="7" t="s">
        <v>35</v>
      </c>
      <c r="F289" s="15">
        <f>_xlfn.RANK.AVG(AA289,$AA$3:$AA$359,1)</f>
        <v>287</v>
      </c>
      <c r="G289" s="8">
        <v>4.05910348892212</v>
      </c>
      <c r="H289" s="8">
        <v>1.6967591940253</v>
      </c>
      <c r="I289" s="8">
        <v>-3.6331115103536402</v>
      </c>
      <c r="J289" s="8">
        <v>6.1472581239927004</v>
      </c>
      <c r="K289" s="8">
        <v>3.1094550732700101</v>
      </c>
      <c r="L289" s="8">
        <v>-1.4479472823380899</v>
      </c>
      <c r="M289" s="8">
        <v>2.7546992544654301</v>
      </c>
      <c r="N289" s="8">
        <v>49.180080353827599</v>
      </c>
      <c r="O289" s="7" t="s">
        <v>43</v>
      </c>
      <c r="P289" s="7" t="s">
        <v>68</v>
      </c>
      <c r="Q289" s="25" t="s">
        <v>998</v>
      </c>
      <c r="R289" s="9">
        <v>0.93169206583538633</v>
      </c>
      <c r="S289" s="6">
        <v>7.1237585000000001</v>
      </c>
      <c r="T289" s="10">
        <f>IFERROR(_xlfn.RANK.AVG(G289,G$3:G$359,0),"")</f>
        <v>187</v>
      </c>
      <c r="U289" s="10">
        <f>IFERROR(_xlfn.RANK.AVG(H289,H$3:H$359,0),"")</f>
        <v>210</v>
      </c>
      <c r="V289" s="10">
        <f>IFERROR(_xlfn.RANK.AVG(I289,I$3:I$359,0),"")</f>
        <v>318</v>
      </c>
      <c r="W289" s="10">
        <f>IFERROR(_xlfn.RANK.AVG(J289,J$3:J$359,0),"")</f>
        <v>220</v>
      </c>
      <c r="X289" s="10">
        <f>IFERROR(_xlfn.RANK.AVG(K289,K$3:K$359,0),"")</f>
        <v>287</v>
      </c>
      <c r="Y289" s="10">
        <f>IFERROR(_xlfn.RANK.AVG(L289,L$3:L$359,0),"")</f>
        <v>279</v>
      </c>
      <c r="Z289" s="10">
        <f>IFERROR(_xlfn.RANK.AVG(M289,M$3:M$359,0),"")</f>
        <v>118</v>
      </c>
      <c r="AA289" s="13">
        <f>SUMPRODUCT($T$1:$Z$1,T289:Z289)</f>
        <v>235.29999999999998</v>
      </c>
    </row>
    <row r="290" spans="1:27" ht="15" hidden="1">
      <c r="A290" s="7" t="s">
        <v>243</v>
      </c>
      <c r="B290" s="7" t="s">
        <v>244</v>
      </c>
      <c r="C290" s="16">
        <v>5.5530347520000003</v>
      </c>
      <c r="D290" s="7" t="s">
        <v>7</v>
      </c>
      <c r="E290" s="7" t="s">
        <v>13</v>
      </c>
      <c r="F290" s="15">
        <f>_xlfn.RANK.AVG(AA290,$AA$3:$AA$359,1)</f>
        <v>288</v>
      </c>
      <c r="G290" s="8">
        <v>2.30361676216125</v>
      </c>
      <c r="H290" s="8">
        <v>2.6726610708147902</v>
      </c>
      <c r="I290" s="8">
        <v>4.1007171539248599</v>
      </c>
      <c r="J290" s="8">
        <v>4.4745887135170701</v>
      </c>
      <c r="K290" s="8">
        <v>2.6192286399971101</v>
      </c>
      <c r="L290" s="8">
        <v>3.0382120741639498</v>
      </c>
      <c r="M290" s="8">
        <v>1.08891364563013</v>
      </c>
      <c r="N290" s="8">
        <v>64.589272085069396</v>
      </c>
      <c r="O290" s="7" t="s">
        <v>9</v>
      </c>
      <c r="P290" s="7" t="s">
        <v>245</v>
      </c>
      <c r="Q290" s="25" t="s">
        <v>0</v>
      </c>
      <c r="R290" s="9">
        <v>0.94124026133489014</v>
      </c>
      <c r="S290" s="6">
        <v>40.394952000000004</v>
      </c>
      <c r="T290" s="10">
        <f>IFERROR(_xlfn.RANK.AVG(G290,G$3:G$359,0),"")</f>
        <v>300</v>
      </c>
      <c r="U290" s="10">
        <f>IFERROR(_xlfn.RANK.AVG(H290,H$3:H$359,0),"")</f>
        <v>164</v>
      </c>
      <c r="V290" s="10">
        <f>IFERROR(_xlfn.RANK.AVG(I290,I$3:I$359,0),"")</f>
        <v>186</v>
      </c>
      <c r="W290" s="10">
        <f>IFERROR(_xlfn.RANK.AVG(J290,J$3:J$359,0),"")</f>
        <v>244</v>
      </c>
      <c r="X290" s="10">
        <f>IFERROR(_xlfn.RANK.AVG(K290,K$3:K$359,0),"")</f>
        <v>293</v>
      </c>
      <c r="Y290" s="10">
        <f>IFERROR(_xlfn.RANK.AVG(L290,L$3:L$359,0),"")</f>
        <v>184</v>
      </c>
      <c r="Z290" s="10">
        <f>IFERROR(_xlfn.RANK.AVG(M290,M$3:M$359,0),"")</f>
        <v>133</v>
      </c>
      <c r="AA290" s="13">
        <f>SUMPRODUCT($T$1:$Z$1,T290:Z290)</f>
        <v>236.2</v>
      </c>
    </row>
    <row r="291" spans="1:27" ht="15" hidden="1">
      <c r="A291" s="7" t="s">
        <v>580</v>
      </c>
      <c r="B291" s="7" t="s">
        <v>581</v>
      </c>
      <c r="C291" s="16">
        <v>1.625599872</v>
      </c>
      <c r="D291" s="7" t="s">
        <v>42</v>
      </c>
      <c r="E291" s="7" t="s">
        <v>54</v>
      </c>
      <c r="F291" s="15">
        <f>_xlfn.RANK.AVG(AA291,$AA$3:$AA$359,1)</f>
        <v>289</v>
      </c>
      <c r="G291" s="8">
        <v>9.3167705535888707</v>
      </c>
      <c r="H291" s="8">
        <v>-1.5872471416371701</v>
      </c>
      <c r="I291" s="8">
        <v>-6.1512400044999902</v>
      </c>
      <c r="J291" s="8">
        <v>-8.0816867728903006</v>
      </c>
      <c r="K291" s="8">
        <v>-0.910656330772874</v>
      </c>
      <c r="L291" s="8">
        <v>-7.2187172654315299</v>
      </c>
      <c r="M291" s="8">
        <v>-15.9687137438178</v>
      </c>
      <c r="N291" s="8">
        <v>5.0857267176323404</v>
      </c>
      <c r="O291" s="7" t="s">
        <v>43</v>
      </c>
      <c r="P291" s="7" t="s">
        <v>238</v>
      </c>
      <c r="Q291" s="25" t="s">
        <v>45</v>
      </c>
      <c r="R291" s="9">
        <v>0.75615905520517135</v>
      </c>
      <c r="S291" s="6">
        <v>2.71238475</v>
      </c>
      <c r="T291" s="10">
        <f>IFERROR(_xlfn.RANK.AVG(G291,G$3:G$359,0),"")</f>
        <v>8</v>
      </c>
      <c r="U291" s="10">
        <f>IFERROR(_xlfn.RANK.AVG(H291,H$3:H$359,0),"")</f>
        <v>322</v>
      </c>
      <c r="V291" s="10">
        <f>IFERROR(_xlfn.RANK.AVG(I291,I$3:I$359,0),"")</f>
        <v>340</v>
      </c>
      <c r="W291" s="10">
        <f>IFERROR(_xlfn.RANK.AVG(J291,J$3:J$359,0),"")</f>
        <v>351</v>
      </c>
      <c r="X291" s="10">
        <f>IFERROR(_xlfn.RANK.AVG(K291,K$3:K$359,0),"")</f>
        <v>310</v>
      </c>
      <c r="Y291" s="10">
        <f>IFERROR(_xlfn.RANK.AVG(L291,L$3:L$359,0),"")</f>
        <v>347</v>
      </c>
      <c r="Z291" s="10">
        <f>IFERROR(_xlfn.RANK.AVG(M291,M$3:M$359,0),"")</f>
        <v>256</v>
      </c>
      <c r="AA291" s="13">
        <f>SUMPRODUCT($T$1:$Z$1,T291:Z291)</f>
        <v>236.9</v>
      </c>
    </row>
    <row r="292" spans="1:27" ht="15" hidden="1">
      <c r="A292" s="7" t="s">
        <v>344</v>
      </c>
      <c r="B292" s="7" t="s">
        <v>345</v>
      </c>
      <c r="C292" s="16">
        <v>3.7320048639999999</v>
      </c>
      <c r="D292" s="7" t="s">
        <v>134</v>
      </c>
      <c r="E292" s="7" t="s">
        <v>13</v>
      </c>
      <c r="F292" s="15">
        <f>_xlfn.RANK.AVG(AA292,$AA$3:$AA$359,1)</f>
        <v>290</v>
      </c>
      <c r="G292" s="8">
        <v>3.3488864898681601</v>
      </c>
      <c r="H292" s="8">
        <v>2.0404117275078</v>
      </c>
      <c r="I292" s="8">
        <v>-3.74154908983156</v>
      </c>
      <c r="J292" s="8">
        <v>9.3443000006040204</v>
      </c>
      <c r="K292" s="8">
        <v>2.9727768787884101</v>
      </c>
      <c r="L292" s="8">
        <v>-0.59669117134404404</v>
      </c>
      <c r="M292" s="8">
        <v>18.0142811995598</v>
      </c>
      <c r="N292" s="8">
        <v>86.759952383237703</v>
      </c>
      <c r="O292" s="7" t="s">
        <v>9</v>
      </c>
      <c r="P292" s="7"/>
      <c r="Q292" s="25" t="s">
        <v>135</v>
      </c>
      <c r="R292" s="9">
        <v>0.93104762708275324</v>
      </c>
      <c r="S292" s="6">
        <v>9.4672649999999994</v>
      </c>
      <c r="T292" s="10">
        <f>IFERROR(_xlfn.RANK.AVG(G292,G$3:G$359,0),"")</f>
        <v>246</v>
      </c>
      <c r="U292" s="10">
        <f>IFERROR(_xlfn.RANK.AVG(H292,H$3:H$359,0),"")</f>
        <v>192</v>
      </c>
      <c r="V292" s="10">
        <f>IFERROR(_xlfn.RANK.AVG(I292,I$3:I$359,0),"")</f>
        <v>320</v>
      </c>
      <c r="W292" s="10">
        <f>IFERROR(_xlfn.RANK.AVG(J292,J$3:J$359,0),"")</f>
        <v>175</v>
      </c>
      <c r="X292" s="10">
        <f>IFERROR(_xlfn.RANK.AVG(K292,K$3:K$359,0),"")</f>
        <v>288</v>
      </c>
      <c r="Y292" s="10">
        <f>IFERROR(_xlfn.RANK.AVG(L292,L$3:L$359,0),"")</f>
        <v>269</v>
      </c>
      <c r="Z292" s="10">
        <f>IFERROR(_xlfn.RANK.AVG(M292,M$3:M$359,0),"")</f>
        <v>43</v>
      </c>
      <c r="AA292" s="13">
        <f>SUMPRODUCT($T$1:$Z$1,T292:Z292)</f>
        <v>237.15</v>
      </c>
    </row>
    <row r="293" spans="1:27" ht="15" hidden="1">
      <c r="A293" s="7" t="s">
        <v>757</v>
      </c>
      <c r="B293" s="7" t="s">
        <v>758</v>
      </c>
      <c r="C293" s="16">
        <v>0.83959500799999998</v>
      </c>
      <c r="D293" s="7" t="s">
        <v>185</v>
      </c>
      <c r="E293" s="7" t="s">
        <v>54</v>
      </c>
      <c r="F293" s="15">
        <f>_xlfn.RANK.AVG(AA293,$AA$3:$AA$359,1)</f>
        <v>291</v>
      </c>
      <c r="G293" s="8">
        <v>5.1570911407470703</v>
      </c>
      <c r="H293" s="8">
        <v>0.96206567907990403</v>
      </c>
      <c r="I293" s="8">
        <v>-0.71274869875276303</v>
      </c>
      <c r="J293" s="8">
        <v>-3.3686398444679502</v>
      </c>
      <c r="K293" s="8">
        <v>7.3277891956524197</v>
      </c>
      <c r="L293" s="8">
        <v>-1.2100020186361899</v>
      </c>
      <c r="M293" s="8">
        <v>-36.094937089049999</v>
      </c>
      <c r="N293" s="8">
        <v>2.3607266723849398</v>
      </c>
      <c r="O293" s="7" t="s">
        <v>9</v>
      </c>
      <c r="P293" s="7" t="s">
        <v>191</v>
      </c>
      <c r="Q293" s="25" t="s">
        <v>186</v>
      </c>
      <c r="R293" s="9">
        <v>0.54956719835261836</v>
      </c>
      <c r="S293" s="6">
        <v>4.5498015000000001</v>
      </c>
      <c r="T293" s="10">
        <f>IFERROR(_xlfn.RANK.AVG(G293,G$3:G$359,0),"")</f>
        <v>98</v>
      </c>
      <c r="U293" s="10">
        <f>IFERROR(_xlfn.RANK.AVG(H293,H$3:H$359,0),"")</f>
        <v>242</v>
      </c>
      <c r="V293" s="10">
        <f>IFERROR(_xlfn.RANK.AVG(I293,I$3:I$359,0),"")</f>
        <v>279</v>
      </c>
      <c r="W293" s="10">
        <f>IFERROR(_xlfn.RANK.AVG(J293,J$3:J$359,0),"")</f>
        <v>333</v>
      </c>
      <c r="X293" s="10">
        <f>IFERROR(_xlfn.RANK.AVG(K293,K$3:K$359,0),"")</f>
        <v>255</v>
      </c>
      <c r="Y293" s="10">
        <f>IFERROR(_xlfn.RANK.AVG(L293,L$3:L$359,0),"")</f>
        <v>276</v>
      </c>
      <c r="Z293" s="10">
        <f>IFERROR(_xlfn.RANK.AVG(M293,M$3:M$359,0),"")</f>
        <v>338</v>
      </c>
      <c r="AA293" s="13">
        <f>SUMPRODUCT($T$1:$Z$1,T293:Z293)</f>
        <v>237.95000000000002</v>
      </c>
    </row>
    <row r="294" spans="1:27" ht="15" hidden="1">
      <c r="A294" s="7" t="s">
        <v>494</v>
      </c>
      <c r="B294" s="7" t="s">
        <v>495</v>
      </c>
      <c r="C294" s="16">
        <v>2.0366332159999998</v>
      </c>
      <c r="D294" s="7" t="s">
        <v>7</v>
      </c>
      <c r="E294" s="7" t="s">
        <v>8</v>
      </c>
      <c r="F294" s="15">
        <f>_xlfn.RANK.AVG(AA294,$AA$3:$AA$359,1)</f>
        <v>292</v>
      </c>
      <c r="G294" s="8">
        <v>4.55523681640625</v>
      </c>
      <c r="H294" s="8">
        <v>1.0144883167641601</v>
      </c>
      <c r="I294" s="8">
        <v>0.68616331904831596</v>
      </c>
      <c r="J294" s="8">
        <v>-2.22990073061619</v>
      </c>
      <c r="K294" s="8">
        <v>12.6087113278879</v>
      </c>
      <c r="L294" s="8">
        <v>-6.3486774200038001</v>
      </c>
      <c r="M294" s="8">
        <v>-6.2519324879695901</v>
      </c>
      <c r="N294" s="8">
        <v>43.966215510805498</v>
      </c>
      <c r="O294" s="7" t="s">
        <v>9</v>
      </c>
      <c r="P294" s="7" t="s">
        <v>22</v>
      </c>
      <c r="Q294" s="25" t="s">
        <v>0</v>
      </c>
      <c r="R294" s="9">
        <v>0.85784612802358773</v>
      </c>
      <c r="S294" s="6">
        <v>17.420445999999998</v>
      </c>
      <c r="T294" s="10">
        <f>IFERROR(_xlfn.RANK.AVG(G294,G$3:G$359,0),"")</f>
        <v>144</v>
      </c>
      <c r="U294" s="10">
        <f>IFERROR(_xlfn.RANK.AVG(H294,H$3:H$359,0),"")</f>
        <v>241</v>
      </c>
      <c r="V294" s="10">
        <f>IFERROR(_xlfn.RANK.AVG(I294,I$3:I$359,0),"")</f>
        <v>259</v>
      </c>
      <c r="W294" s="10">
        <f>IFERROR(_xlfn.RANK.AVG(J294,J$3:J$359,0),"")</f>
        <v>327</v>
      </c>
      <c r="X294" s="10">
        <f>IFERROR(_xlfn.RANK.AVG(K294,K$3:K$359,0),"")</f>
        <v>204</v>
      </c>
      <c r="Y294" s="10">
        <f>IFERROR(_xlfn.RANK.AVG(L294,L$3:L$359,0),"")</f>
        <v>340</v>
      </c>
      <c r="Z294" s="10">
        <f>IFERROR(_xlfn.RANK.AVG(M294,M$3:M$359,0),"")</f>
        <v>183</v>
      </c>
      <c r="AA294" s="13">
        <f>SUMPRODUCT($T$1:$Z$1,T294:Z294)</f>
        <v>238.1</v>
      </c>
    </row>
    <row r="295" spans="1:27" ht="15" hidden="1">
      <c r="A295" s="7" t="s">
        <v>690</v>
      </c>
      <c r="B295" s="7" t="s">
        <v>691</v>
      </c>
      <c r="C295" s="16">
        <v>1.1317971200000001</v>
      </c>
      <c r="D295" s="7" t="s">
        <v>122</v>
      </c>
      <c r="E295" s="7" t="s">
        <v>54</v>
      </c>
      <c r="F295" s="15">
        <f>_xlfn.RANK.AVG(AA295,$AA$3:$AA$359,1)</f>
        <v>293</v>
      </c>
      <c r="G295" s="8">
        <v>7.2447557449340803</v>
      </c>
      <c r="H295" s="8">
        <v>-3.3783831676485301</v>
      </c>
      <c r="I295" s="8">
        <v>-3.3783831676485301</v>
      </c>
      <c r="J295" s="8">
        <v>-6.5359493929286296</v>
      </c>
      <c r="K295" s="8">
        <v>-5.1883076548071996</v>
      </c>
      <c r="L295" s="8">
        <v>-4.0268497721342396</v>
      </c>
      <c r="M295" s="8">
        <v>-28.119103470794201</v>
      </c>
      <c r="N295" s="8">
        <v>-5.509796310224</v>
      </c>
      <c r="O295" s="7" t="s">
        <v>123</v>
      </c>
      <c r="P295" s="7" t="s">
        <v>213</v>
      </c>
      <c r="Q295" s="25" t="s">
        <v>0</v>
      </c>
      <c r="R295" s="9">
        <v>0.67452831355733622</v>
      </c>
      <c r="S295" s="6">
        <v>4.8163369999999999</v>
      </c>
      <c r="T295" s="10">
        <f>IFERROR(_xlfn.RANK.AVG(G295,G$3:G$359,0),"")</f>
        <v>31</v>
      </c>
      <c r="U295" s="10">
        <f>IFERROR(_xlfn.RANK.AVG(H295,H$3:H$359,0),"")</f>
        <v>343</v>
      </c>
      <c r="V295" s="10">
        <f>IFERROR(_xlfn.RANK.AVG(I295,I$3:I$359,0),"")</f>
        <v>313</v>
      </c>
      <c r="W295" s="10">
        <f>IFERROR(_xlfn.RANK.AVG(J295,J$3:J$359,0),"")</f>
        <v>343</v>
      </c>
      <c r="X295" s="10">
        <f>IFERROR(_xlfn.RANK.AVG(K295,K$3:K$359,0),"")</f>
        <v>329</v>
      </c>
      <c r="Y295" s="10">
        <f>IFERROR(_xlfn.RANK.AVG(L295,L$3:L$359,0),"")</f>
        <v>314</v>
      </c>
      <c r="Z295" s="10">
        <f>IFERROR(_xlfn.RANK.AVG(M295,M$3:M$359,0),"")</f>
        <v>316</v>
      </c>
      <c r="AA295" s="13">
        <f>SUMPRODUCT($T$1:$Z$1,T295:Z295)</f>
        <v>238.39999999999998</v>
      </c>
    </row>
    <row r="296" spans="1:27" ht="15" hidden="1">
      <c r="A296" s="7" t="s">
        <v>33</v>
      </c>
      <c r="B296" s="7" t="s">
        <v>34</v>
      </c>
      <c r="C296" s="16">
        <v>26.386186240000001</v>
      </c>
      <c r="D296" s="7" t="s">
        <v>7</v>
      </c>
      <c r="E296" s="7" t="s">
        <v>35</v>
      </c>
      <c r="F296" s="15">
        <f>_xlfn.RANK.AVG(AA296,$AA$3:$AA$359,1)</f>
        <v>294</v>
      </c>
      <c r="G296" s="8">
        <v>3.7578930854797399</v>
      </c>
      <c r="H296" s="8">
        <v>4.5740057104340703</v>
      </c>
      <c r="I296" s="8">
        <v>3.5896617566133</v>
      </c>
      <c r="J296" s="8">
        <v>-4.2894991005321197</v>
      </c>
      <c r="K296" s="8">
        <v>15.3171521307475</v>
      </c>
      <c r="L296" s="8">
        <v>0.47972384001506702</v>
      </c>
      <c r="M296" s="8">
        <v>-20.343084720538801</v>
      </c>
      <c r="N296" s="8">
        <v>35.189921434853403</v>
      </c>
      <c r="O296" s="7" t="s">
        <v>9</v>
      </c>
      <c r="P296" s="7" t="s">
        <v>36</v>
      </c>
      <c r="Q296" s="25" t="s">
        <v>0</v>
      </c>
      <c r="R296" s="9">
        <v>0.72152463436513747</v>
      </c>
      <c r="S296" s="6">
        <v>139.891344</v>
      </c>
      <c r="T296" s="10">
        <f>IFERROR(_xlfn.RANK.AVG(G296,G$3:G$359,0),"")</f>
        <v>217</v>
      </c>
      <c r="U296" s="10">
        <f>IFERROR(_xlfn.RANK.AVG(H296,H$3:H$359,0),"")</f>
        <v>96</v>
      </c>
      <c r="V296" s="10">
        <f>IFERROR(_xlfn.RANK.AVG(I296,I$3:I$359,0),"")</f>
        <v>195</v>
      </c>
      <c r="W296" s="10">
        <f>IFERROR(_xlfn.RANK.AVG(J296,J$3:J$359,0),"")</f>
        <v>337</v>
      </c>
      <c r="X296" s="10">
        <f>IFERROR(_xlfn.RANK.AVG(K296,K$3:K$359,0),"")</f>
        <v>188</v>
      </c>
      <c r="Y296" s="10">
        <f>IFERROR(_xlfn.RANK.AVG(L296,L$3:L$359,0),"")</f>
        <v>242</v>
      </c>
      <c r="Z296" s="10">
        <f>IFERROR(_xlfn.RANK.AVG(M296,M$3:M$359,0),"")</f>
        <v>282</v>
      </c>
      <c r="AA296" s="13">
        <f>SUMPRODUCT($T$1:$Z$1,T296:Z296)</f>
        <v>238.49999999999997</v>
      </c>
    </row>
    <row r="297" spans="1:27" ht="15" hidden="1">
      <c r="A297" s="7" t="s">
        <v>784</v>
      </c>
      <c r="B297" s="7" t="s">
        <v>785</v>
      </c>
      <c r="C297" s="16">
        <v>0.76014764800000001</v>
      </c>
      <c r="D297" s="7" t="s">
        <v>134</v>
      </c>
      <c r="E297" s="7" t="s">
        <v>13</v>
      </c>
      <c r="F297" s="15">
        <f>_xlfn.RANK.AVG(AA297,$AA$3:$AA$359,1)</f>
        <v>295</v>
      </c>
      <c r="G297" s="8">
        <v>3.81692314147949</v>
      </c>
      <c r="H297" s="8">
        <v>1.1411924999733101</v>
      </c>
      <c r="I297" s="8">
        <v>1.89654862942952</v>
      </c>
      <c r="J297" s="8">
        <v>0.99406016463718905</v>
      </c>
      <c r="K297" s="8">
        <v>-10.8393437310609</v>
      </c>
      <c r="L297" s="8">
        <v>1.80178341041788</v>
      </c>
      <c r="M297" s="8">
        <v>11.181317531070601</v>
      </c>
      <c r="N297" s="8"/>
      <c r="O297" s="7" t="s">
        <v>9</v>
      </c>
      <c r="P297" s="7"/>
      <c r="Q297" s="25" t="s">
        <v>135</v>
      </c>
      <c r="R297" s="9">
        <v>0.83795646531241452</v>
      </c>
      <c r="S297" s="6">
        <v>2.5625374999999999</v>
      </c>
      <c r="T297" s="10">
        <f>IFERROR(_xlfn.RANK.AVG(G297,G$3:G$359,0),"")</f>
        <v>211</v>
      </c>
      <c r="U297" s="10">
        <f>IFERROR(_xlfn.RANK.AVG(H297,H$3:H$359,0),"")</f>
        <v>233</v>
      </c>
      <c r="V297" s="10">
        <f>IFERROR(_xlfn.RANK.AVG(I297,I$3:I$359,0),"")</f>
        <v>236</v>
      </c>
      <c r="W297" s="10">
        <f>IFERROR(_xlfn.RANK.AVG(J297,J$3:J$359,0),"")</f>
        <v>294</v>
      </c>
      <c r="X297" s="10">
        <f>IFERROR(_xlfn.RANK.AVG(K297,K$3:K$359,0),"")</f>
        <v>345</v>
      </c>
      <c r="Y297" s="10">
        <f>IFERROR(_xlfn.RANK.AVG(L297,L$3:L$359,0),"")</f>
        <v>209</v>
      </c>
      <c r="Z297" s="10">
        <f>IFERROR(_xlfn.RANK.AVG(M297,M$3:M$359,0),"")</f>
        <v>68</v>
      </c>
      <c r="AA297" s="13">
        <f>SUMPRODUCT($T$1:$Z$1,T297:Z297)</f>
        <v>238.54999999999998</v>
      </c>
    </row>
    <row r="298" spans="1:27" ht="15" hidden="1">
      <c r="A298" s="7" t="s">
        <v>578</v>
      </c>
      <c r="B298" s="7" t="s">
        <v>579</v>
      </c>
      <c r="C298" s="16">
        <v>1.632159616</v>
      </c>
      <c r="D298" s="7" t="s">
        <v>42</v>
      </c>
      <c r="E298" s="7" t="s">
        <v>101</v>
      </c>
      <c r="F298" s="15">
        <f>_xlfn.RANK.AVG(AA298,$AA$3:$AA$359,1)</f>
        <v>296</v>
      </c>
      <c r="G298" s="8">
        <v>6.6221394538879403</v>
      </c>
      <c r="H298" s="8">
        <v>-3.6593480219723298</v>
      </c>
      <c r="I298" s="8">
        <v>-5.5254427573650702</v>
      </c>
      <c r="J298" s="8">
        <v>-7.5398314881257598</v>
      </c>
      <c r="K298" s="8">
        <v>10.9101681128304</v>
      </c>
      <c r="L298" s="8">
        <v>-5.2925862741210796</v>
      </c>
      <c r="M298" s="8">
        <v>-12.7210519488365</v>
      </c>
      <c r="N298" s="8">
        <v>-8.4477079540328806</v>
      </c>
      <c r="O298" s="7" t="s">
        <v>43</v>
      </c>
      <c r="P298" s="7" t="s">
        <v>68</v>
      </c>
      <c r="Q298" s="25" t="s">
        <v>45</v>
      </c>
      <c r="R298" s="9">
        <v>0.75470324821971702</v>
      </c>
      <c r="S298" s="6">
        <v>2.76984225</v>
      </c>
      <c r="T298" s="10">
        <f>IFERROR(_xlfn.RANK.AVG(G298,G$3:G$359,0),"")</f>
        <v>43</v>
      </c>
      <c r="U298" s="10">
        <f>IFERROR(_xlfn.RANK.AVG(H298,H$3:H$359,0),"")</f>
        <v>346</v>
      </c>
      <c r="V298" s="10">
        <f>IFERROR(_xlfn.RANK.AVG(I298,I$3:I$359,0),"")</f>
        <v>333</v>
      </c>
      <c r="W298" s="10">
        <f>IFERROR(_xlfn.RANK.AVG(J298,J$3:J$359,0),"")</f>
        <v>348</v>
      </c>
      <c r="X298" s="10">
        <f>IFERROR(_xlfn.RANK.AVG(K298,K$3:K$359,0),"")</f>
        <v>217</v>
      </c>
      <c r="Y298" s="10">
        <f>IFERROR(_xlfn.RANK.AVG(L298,L$3:L$359,0),"")</f>
        <v>328</v>
      </c>
      <c r="Z298" s="10">
        <f>IFERROR(_xlfn.RANK.AVG(M298,M$3:M$359,0),"")</f>
        <v>224</v>
      </c>
      <c r="AA298" s="13">
        <f>SUMPRODUCT($T$1:$Z$1,T298:Z298)</f>
        <v>238.89999999999998</v>
      </c>
    </row>
    <row r="299" spans="1:27" ht="15" hidden="1">
      <c r="A299" s="7" t="s">
        <v>457</v>
      </c>
      <c r="B299" s="7" t="s">
        <v>458</v>
      </c>
      <c r="C299" s="16">
        <v>2.5072709120000001</v>
      </c>
      <c r="D299" s="7" t="s">
        <v>185</v>
      </c>
      <c r="E299" s="7" t="s">
        <v>28</v>
      </c>
      <c r="F299" s="15">
        <f>_xlfn.RANK.AVG(AA299,$AA$3:$AA$359,1)</f>
        <v>297</v>
      </c>
      <c r="G299" s="8">
        <v>2.9347825050353999</v>
      </c>
      <c r="H299" s="8">
        <v>2.3708183754991299</v>
      </c>
      <c r="I299" s="8">
        <v>3.3194473221937799</v>
      </c>
      <c r="J299" s="8">
        <v>3.0885780587899498</v>
      </c>
      <c r="K299" s="8">
        <v>10.6487298601304</v>
      </c>
      <c r="L299" s="8">
        <v>9.3967783207094708</v>
      </c>
      <c r="M299" s="8">
        <v>-24.970071803998799</v>
      </c>
      <c r="N299" s="8">
        <v>-13.0786668549274</v>
      </c>
      <c r="O299" s="7" t="s">
        <v>9</v>
      </c>
      <c r="P299" s="7" t="s">
        <v>459</v>
      </c>
      <c r="Q299" s="25" t="s">
        <v>186</v>
      </c>
      <c r="R299" s="9">
        <v>0.696417739050185</v>
      </c>
      <c r="S299" s="6">
        <v>16.178816000000001</v>
      </c>
      <c r="T299" s="10">
        <f>IFERROR(_xlfn.RANK.AVG(G299,G$3:G$359,0),"")</f>
        <v>274</v>
      </c>
      <c r="U299" s="10">
        <f>IFERROR(_xlfn.RANK.AVG(H299,H$3:H$359,0),"")</f>
        <v>180</v>
      </c>
      <c r="V299" s="10">
        <f>IFERROR(_xlfn.RANK.AVG(I299,I$3:I$359,0),"")</f>
        <v>204</v>
      </c>
      <c r="W299" s="10">
        <f>IFERROR(_xlfn.RANK.AVG(J299,J$3:J$359,0),"")</f>
        <v>270</v>
      </c>
      <c r="X299" s="10">
        <f>IFERROR(_xlfn.RANK.AVG(K299,K$3:K$359,0),"")</f>
        <v>218</v>
      </c>
      <c r="Y299" s="10">
        <f>IFERROR(_xlfn.RANK.AVG(L299,L$3:L$359,0),"")</f>
        <v>69</v>
      </c>
      <c r="Z299" s="10">
        <f>IFERROR(_xlfn.RANK.AVG(M299,M$3:M$359,0),"")</f>
        <v>304</v>
      </c>
      <c r="AA299" s="13">
        <f>SUMPRODUCT($T$1:$Z$1,T299:Z299)</f>
        <v>239.24999999999997</v>
      </c>
    </row>
    <row r="300" spans="1:27" ht="15" hidden="1">
      <c r="A300" s="7" t="s">
        <v>172</v>
      </c>
      <c r="B300" s="7" t="s">
        <v>173</v>
      </c>
      <c r="C300" s="16">
        <v>7.6455674880000002</v>
      </c>
      <c r="D300" s="7" t="s">
        <v>107</v>
      </c>
      <c r="E300" s="7" t="s">
        <v>54</v>
      </c>
      <c r="F300" s="15">
        <f>_xlfn.RANK.AVG(AA300,$AA$3:$AA$359,1)</f>
        <v>298</v>
      </c>
      <c r="G300" s="8">
        <v>7.1910114288330096</v>
      </c>
      <c r="H300" s="8">
        <v>-1.7987620375909701</v>
      </c>
      <c r="I300" s="8">
        <v>-11.3075103944748</v>
      </c>
      <c r="J300" s="8">
        <v>-0.73018950472802902</v>
      </c>
      <c r="K300" s="8">
        <v>7.6292948255088699</v>
      </c>
      <c r="L300" s="8">
        <v>-12.210494619238199</v>
      </c>
      <c r="M300" s="8">
        <v>-25.9223232749051</v>
      </c>
      <c r="N300" s="8">
        <v>-7.81613109513947</v>
      </c>
      <c r="O300" s="7" t="s">
        <v>9</v>
      </c>
      <c r="P300" s="7" t="s">
        <v>174</v>
      </c>
      <c r="Q300" s="25" t="s">
        <v>110</v>
      </c>
      <c r="R300" s="9">
        <v>0.66911938867171472</v>
      </c>
      <c r="S300" s="6">
        <v>12.658738</v>
      </c>
      <c r="T300" s="10">
        <f>IFERROR(_xlfn.RANK.AVG(G300,G$3:G$359,0),"")</f>
        <v>35</v>
      </c>
      <c r="U300" s="10">
        <f>IFERROR(_xlfn.RANK.AVG(H300,H$3:H$359,0),"")</f>
        <v>327</v>
      </c>
      <c r="V300" s="10">
        <f>IFERROR(_xlfn.RANK.AVG(I300,I$3:I$359,0),"")</f>
        <v>357</v>
      </c>
      <c r="W300" s="10">
        <f>IFERROR(_xlfn.RANK.AVG(J300,J$3:J$359,0),"")</f>
        <v>313</v>
      </c>
      <c r="X300" s="10">
        <f>IFERROR(_xlfn.RANK.AVG(K300,K$3:K$359,0),"")</f>
        <v>248</v>
      </c>
      <c r="Y300" s="10">
        <f>IFERROR(_xlfn.RANK.AVG(L300,L$3:L$359,0),"")</f>
        <v>357</v>
      </c>
      <c r="Z300" s="10">
        <f>IFERROR(_xlfn.RANK.AVG(M300,M$3:M$359,0),"")</f>
        <v>307</v>
      </c>
      <c r="AA300" s="13">
        <f>SUMPRODUCT($T$1:$Z$1,T300:Z300)</f>
        <v>239.95</v>
      </c>
    </row>
    <row r="301" spans="1:27" ht="15" hidden="1">
      <c r="A301" s="7" t="s">
        <v>120</v>
      </c>
      <c r="B301" s="7" t="s">
        <v>121</v>
      </c>
      <c r="C301" s="16">
        <v>10.435832831999999</v>
      </c>
      <c r="D301" s="7" t="s">
        <v>122</v>
      </c>
      <c r="E301" s="7" t="s">
        <v>28</v>
      </c>
      <c r="F301" s="15">
        <f>_xlfn.RANK.AVG(AA301,$AA$3:$AA$359,1)</f>
        <v>299</v>
      </c>
      <c r="G301" s="8">
        <v>3.2523362636566202</v>
      </c>
      <c r="H301" s="8">
        <v>-1.29423259160383</v>
      </c>
      <c r="I301" s="8">
        <v>-4.9567450364052501</v>
      </c>
      <c r="J301" s="8">
        <v>10.8049948671684</v>
      </c>
      <c r="K301" s="8">
        <v>21.311672075016102</v>
      </c>
      <c r="L301" s="8">
        <v>-0.54562489019361904</v>
      </c>
      <c r="M301" s="8">
        <v>-4.6939375094173297</v>
      </c>
      <c r="N301" s="8">
        <v>24.264022787228001</v>
      </c>
      <c r="O301" s="7" t="s">
        <v>123</v>
      </c>
      <c r="P301" s="7" t="s">
        <v>124</v>
      </c>
      <c r="Q301" s="25" t="s">
        <v>125</v>
      </c>
      <c r="R301" s="9">
        <v>0.87714029850006703</v>
      </c>
      <c r="S301" s="6">
        <v>32.428263999999999</v>
      </c>
      <c r="T301" s="10">
        <f>IFERROR(_xlfn.RANK.AVG(G301,G$3:G$359,0),"")</f>
        <v>252</v>
      </c>
      <c r="U301" s="10">
        <f>IFERROR(_xlfn.RANK.AVG(H301,H$3:H$359,0),"")</f>
        <v>317</v>
      </c>
      <c r="V301" s="10">
        <f>IFERROR(_xlfn.RANK.AVG(I301,I$3:I$359,0),"")</f>
        <v>330</v>
      </c>
      <c r="W301" s="10">
        <f>IFERROR(_xlfn.RANK.AVG(J301,J$3:J$359,0),"")</f>
        <v>153</v>
      </c>
      <c r="X301" s="10">
        <f>IFERROR(_xlfn.RANK.AVG(K301,K$3:K$359,0),"")</f>
        <v>137</v>
      </c>
      <c r="Y301" s="10">
        <f>IFERROR(_xlfn.RANK.AVG(L301,L$3:L$359,0),"")</f>
        <v>267</v>
      </c>
      <c r="Z301" s="10">
        <f>IFERROR(_xlfn.RANK.AVG(M301,M$3:M$359,0),"")</f>
        <v>167</v>
      </c>
      <c r="AA301" s="13">
        <f>SUMPRODUCT($T$1:$Z$1,T301:Z301)</f>
        <v>240.74999999999997</v>
      </c>
    </row>
    <row r="302" spans="1:27" ht="15" hidden="1">
      <c r="A302" s="7" t="s">
        <v>187</v>
      </c>
      <c r="B302" s="7" t="s">
        <v>188</v>
      </c>
      <c r="C302" s="16">
        <v>7.2562068479999997</v>
      </c>
      <c r="D302" s="7" t="s">
        <v>42</v>
      </c>
      <c r="E302" s="7" t="s">
        <v>54</v>
      </c>
      <c r="F302" s="15">
        <f>_xlfn.RANK.AVG(AA302,$AA$3:$AA$359,1)</f>
        <v>300</v>
      </c>
      <c r="G302" s="8">
        <v>6.0475912094116202</v>
      </c>
      <c r="H302" s="8">
        <v>-2.90365641335532</v>
      </c>
      <c r="I302" s="8">
        <v>-5.34973582897321</v>
      </c>
      <c r="J302" s="8">
        <v>-2.8944902187563</v>
      </c>
      <c r="K302" s="8">
        <v>13.501973275587099</v>
      </c>
      <c r="L302" s="8">
        <v>-7.6208862098188801</v>
      </c>
      <c r="M302" s="8">
        <v>-19.687674695185201</v>
      </c>
      <c r="N302" s="8">
        <v>8.2062380437945901</v>
      </c>
      <c r="O302" s="7" t="s">
        <v>43</v>
      </c>
      <c r="P302" s="7" t="s">
        <v>68</v>
      </c>
      <c r="Q302" s="25" t="s">
        <v>45</v>
      </c>
      <c r="R302" s="9">
        <v>0.7478809575534171</v>
      </c>
      <c r="S302" s="6">
        <v>32.997484</v>
      </c>
      <c r="T302" s="10">
        <f>IFERROR(_xlfn.RANK.AVG(G302,G$3:G$359,0),"")</f>
        <v>59</v>
      </c>
      <c r="U302" s="10">
        <f>IFERROR(_xlfn.RANK.AVG(H302,H$3:H$359,0),"")</f>
        <v>340</v>
      </c>
      <c r="V302" s="10">
        <f>IFERROR(_xlfn.RANK.AVG(I302,I$3:I$359,0),"")</f>
        <v>331</v>
      </c>
      <c r="W302" s="10">
        <f>IFERROR(_xlfn.RANK.AVG(J302,J$3:J$359,0),"")</f>
        <v>330</v>
      </c>
      <c r="X302" s="10">
        <f>IFERROR(_xlfn.RANK.AVG(K302,K$3:K$359,0),"")</f>
        <v>198</v>
      </c>
      <c r="Y302" s="10">
        <f>IFERROR(_xlfn.RANK.AVG(L302,L$3:L$359,0),"")</f>
        <v>348</v>
      </c>
      <c r="Z302" s="10">
        <f>IFERROR(_xlfn.RANK.AVG(M302,M$3:M$359,0),"")</f>
        <v>275</v>
      </c>
      <c r="AA302" s="13">
        <f>SUMPRODUCT($T$1:$Z$1,T302:Z302)</f>
        <v>241</v>
      </c>
    </row>
    <row r="303" spans="1:27" ht="15" hidden="1">
      <c r="A303" s="7" t="s">
        <v>528</v>
      </c>
      <c r="B303" s="7" t="s">
        <v>369</v>
      </c>
      <c r="C303" s="16">
        <v>1.8646931200000001</v>
      </c>
      <c r="D303" s="7" t="s">
        <v>42</v>
      </c>
      <c r="E303" s="7" t="s">
        <v>101</v>
      </c>
      <c r="F303" s="15">
        <f>_xlfn.RANK.AVG(AA303,$AA$3:$AA$359,1)</f>
        <v>301</v>
      </c>
      <c r="G303" s="8">
        <v>6.3897762298584002</v>
      </c>
      <c r="H303" s="8">
        <v>-3.1713017663312399</v>
      </c>
      <c r="I303" s="8">
        <v>-7.4208378108415403</v>
      </c>
      <c r="J303" s="8">
        <v>-5.5736632536731703</v>
      </c>
      <c r="K303" s="8">
        <v>10.333776438539999</v>
      </c>
      <c r="L303" s="8">
        <v>-10.070398582767</v>
      </c>
      <c r="M303" s="8">
        <v>-10.1848682394526</v>
      </c>
      <c r="N303" s="8">
        <v>18.410625136103199</v>
      </c>
      <c r="O303" s="7" t="s">
        <v>43</v>
      </c>
      <c r="P303" s="7" t="s">
        <v>68</v>
      </c>
      <c r="Q303" s="25" t="s">
        <v>45</v>
      </c>
      <c r="R303" s="9">
        <v>0.81213361485786995</v>
      </c>
      <c r="S303" s="6">
        <v>1.83441425</v>
      </c>
      <c r="T303" s="10">
        <f>IFERROR(_xlfn.RANK.AVG(G303,G$3:G$359,0),"")</f>
        <v>46</v>
      </c>
      <c r="U303" s="10">
        <f>IFERROR(_xlfn.RANK.AVG(H303,H$3:H$359,0),"")</f>
        <v>341</v>
      </c>
      <c r="V303" s="10">
        <f>IFERROR(_xlfn.RANK.AVG(I303,I$3:I$359,0),"")</f>
        <v>349</v>
      </c>
      <c r="W303" s="10">
        <f>IFERROR(_xlfn.RANK.AVG(J303,J$3:J$359,0),"")</f>
        <v>342</v>
      </c>
      <c r="X303" s="10">
        <f>IFERROR(_xlfn.RANK.AVG(K303,K$3:K$359,0),"")</f>
        <v>220</v>
      </c>
      <c r="Y303" s="10">
        <f>IFERROR(_xlfn.RANK.AVG(L303,L$3:L$359,0),"")</f>
        <v>355</v>
      </c>
      <c r="Z303" s="10">
        <f>IFERROR(_xlfn.RANK.AVG(M303,M$3:M$359,0),"")</f>
        <v>200</v>
      </c>
      <c r="AA303" s="13">
        <f>SUMPRODUCT($T$1:$Z$1,T303:Z303)</f>
        <v>242.35</v>
      </c>
    </row>
    <row r="304" spans="1:27" ht="15" hidden="1">
      <c r="A304" s="7" t="s">
        <v>611</v>
      </c>
      <c r="B304" s="7" t="s">
        <v>612</v>
      </c>
      <c r="C304" s="16">
        <v>1.4305725439999999</v>
      </c>
      <c r="D304" s="7" t="s">
        <v>479</v>
      </c>
      <c r="E304" s="7" t="s">
        <v>28</v>
      </c>
      <c r="F304" s="15">
        <f>_xlfn.RANK.AVG(AA304,$AA$3:$AA$359,1)</f>
        <v>302</v>
      </c>
      <c r="G304" s="8">
        <v>1.73913049697876</v>
      </c>
      <c r="H304" s="8">
        <v>-0.85617784546907505</v>
      </c>
      <c r="I304" s="8">
        <v>3.0797825531065901</v>
      </c>
      <c r="J304" s="8">
        <v>5.6364780221693804</v>
      </c>
      <c r="K304" s="8">
        <v>35.722286408155803</v>
      </c>
      <c r="L304" s="8">
        <v>3.9481751385452899</v>
      </c>
      <c r="M304" s="8">
        <v>-6.5841728205649597</v>
      </c>
      <c r="N304" s="8">
        <v>8.2692745719609402</v>
      </c>
      <c r="O304" s="7" t="s">
        <v>43</v>
      </c>
      <c r="P304" s="7" t="s">
        <v>39</v>
      </c>
      <c r="Q304" s="25" t="s">
        <v>480</v>
      </c>
      <c r="R304" s="9">
        <v>0.90963074330442684</v>
      </c>
      <c r="S304" s="6">
        <v>1.5514486249999999</v>
      </c>
      <c r="T304" s="10">
        <f>IFERROR(_xlfn.RANK.AVG(G304,G$3:G$359,0),"")</f>
        <v>322</v>
      </c>
      <c r="U304" s="10">
        <f>IFERROR(_xlfn.RANK.AVG(H304,H$3:H$359,0),"")</f>
        <v>309</v>
      </c>
      <c r="V304" s="10">
        <f>IFERROR(_xlfn.RANK.AVG(I304,I$3:I$359,0),"")</f>
        <v>212</v>
      </c>
      <c r="W304" s="10">
        <f>IFERROR(_xlfn.RANK.AVG(J304,J$3:J$359,0),"")</f>
        <v>228</v>
      </c>
      <c r="X304" s="10">
        <f>IFERROR(_xlfn.RANK.AVG(K304,K$3:K$359,0),"")</f>
        <v>62</v>
      </c>
      <c r="Y304" s="10">
        <f>IFERROR(_xlfn.RANK.AVG(L304,L$3:L$359,0),"")</f>
        <v>165</v>
      </c>
      <c r="Z304" s="10">
        <f>IFERROR(_xlfn.RANK.AVG(M304,M$3:M$359,0),"")</f>
        <v>187</v>
      </c>
      <c r="AA304" s="13">
        <f>SUMPRODUCT($T$1:$Z$1,T304:Z304)</f>
        <v>242.75</v>
      </c>
    </row>
    <row r="305" spans="1:27" ht="15" hidden="1">
      <c r="A305" s="7" t="s">
        <v>322</v>
      </c>
      <c r="B305" s="7" t="s">
        <v>323</v>
      </c>
      <c r="C305" s="16">
        <v>4.2161372159999999</v>
      </c>
      <c r="D305" s="7" t="s">
        <v>7</v>
      </c>
      <c r="E305" s="7" t="s">
        <v>28</v>
      </c>
      <c r="F305" s="15">
        <f>_xlfn.RANK.AVG(AA305,$AA$3:$AA$359,1)</f>
        <v>303</v>
      </c>
      <c r="G305" s="8">
        <v>3.75453424453735</v>
      </c>
      <c r="H305" s="8">
        <v>2.2091769365289302</v>
      </c>
      <c r="I305" s="8">
        <v>2.1594956986679601</v>
      </c>
      <c r="J305" s="8">
        <v>0.93438276462625103</v>
      </c>
      <c r="K305" s="8">
        <v>-3.6968593755958998E-2</v>
      </c>
      <c r="L305" s="8">
        <v>-0.31087167996012299</v>
      </c>
      <c r="M305" s="8">
        <v>-11.0390309183061</v>
      </c>
      <c r="N305" s="8">
        <v>63.806073654821198</v>
      </c>
      <c r="O305" s="7" t="s">
        <v>9</v>
      </c>
      <c r="P305" s="7" t="s">
        <v>191</v>
      </c>
      <c r="Q305" s="25" t="s">
        <v>0</v>
      </c>
      <c r="R305" s="9">
        <v>0.82176129557369104</v>
      </c>
      <c r="S305" s="6">
        <v>30.858694</v>
      </c>
      <c r="T305" s="10">
        <f>IFERROR(_xlfn.RANK.AVG(G305,G$3:G$359,0),"")</f>
        <v>218</v>
      </c>
      <c r="U305" s="10">
        <f>IFERROR(_xlfn.RANK.AVG(H305,H$3:H$359,0),"")</f>
        <v>186</v>
      </c>
      <c r="V305" s="10">
        <f>IFERROR(_xlfn.RANK.AVG(I305,I$3:I$359,0),"")</f>
        <v>228</v>
      </c>
      <c r="W305" s="10">
        <f>IFERROR(_xlfn.RANK.AVG(J305,J$3:J$359,0),"")</f>
        <v>295</v>
      </c>
      <c r="X305" s="10">
        <f>IFERROR(_xlfn.RANK.AVG(K305,K$3:K$359,0),"")</f>
        <v>306</v>
      </c>
      <c r="Y305" s="10">
        <f>IFERROR(_xlfn.RANK.AVG(L305,L$3:L$359,0),"")</f>
        <v>261</v>
      </c>
      <c r="Z305" s="10">
        <f>IFERROR(_xlfn.RANK.AVG(M305,M$3:M$359,0),"")</f>
        <v>207</v>
      </c>
      <c r="AA305" s="13">
        <f>SUMPRODUCT($T$1:$Z$1,T305:Z305)</f>
        <v>244.15</v>
      </c>
    </row>
    <row r="306" spans="1:27" ht="15" hidden="1">
      <c r="A306" s="7" t="s">
        <v>151</v>
      </c>
      <c r="B306" s="7" t="s">
        <v>152</v>
      </c>
      <c r="C306" s="16">
        <v>9.1845335039999991</v>
      </c>
      <c r="D306" s="7" t="s">
        <v>7</v>
      </c>
      <c r="E306" s="7" t="s">
        <v>13</v>
      </c>
      <c r="F306" s="15">
        <f>_xlfn.RANK.AVG(AA306,$AA$3:$AA$359,1)</f>
        <v>304</v>
      </c>
      <c r="G306" s="8">
        <v>2.3076920509338401</v>
      </c>
      <c r="H306" s="8">
        <v>0.91489280245833404</v>
      </c>
      <c r="I306" s="8">
        <v>3.3503698588237101</v>
      </c>
      <c r="J306" s="8">
        <v>6.0499908698717197</v>
      </c>
      <c r="K306" s="8">
        <v>-6.0348280150481397</v>
      </c>
      <c r="L306" s="8">
        <v>-2.49129456083261</v>
      </c>
      <c r="M306" s="8">
        <v>5.4661207328658303</v>
      </c>
      <c r="N306" s="8">
        <v>121.20959992581599</v>
      </c>
      <c r="O306" s="7" t="s">
        <v>9</v>
      </c>
      <c r="P306" s="7" t="s">
        <v>22</v>
      </c>
      <c r="Q306" s="25" t="s">
        <v>0</v>
      </c>
      <c r="R306" s="9">
        <v>0.88156940466887967</v>
      </c>
      <c r="S306" s="6">
        <v>47.670451999999997</v>
      </c>
      <c r="T306" s="10">
        <f>IFERROR(_xlfn.RANK.AVG(G306,G$3:G$359,0),"")</f>
        <v>299</v>
      </c>
      <c r="U306" s="10">
        <f>IFERROR(_xlfn.RANK.AVG(H306,H$3:H$359,0),"")</f>
        <v>246</v>
      </c>
      <c r="V306" s="10">
        <f>IFERROR(_xlfn.RANK.AVG(I306,I$3:I$359,0),"")</f>
        <v>202</v>
      </c>
      <c r="W306" s="10">
        <f>IFERROR(_xlfn.RANK.AVG(J306,J$3:J$359,0),"")</f>
        <v>221</v>
      </c>
      <c r="X306" s="10">
        <f>IFERROR(_xlfn.RANK.AVG(K306,K$3:K$359,0),"")</f>
        <v>334</v>
      </c>
      <c r="Y306" s="10">
        <f>IFERROR(_xlfn.RANK.AVG(L306,L$3:L$359,0),"")</f>
        <v>292</v>
      </c>
      <c r="Z306" s="10">
        <f>IFERROR(_xlfn.RANK.AVG(M306,M$3:M$359,0),"")</f>
        <v>105</v>
      </c>
      <c r="AA306" s="13">
        <f>SUMPRODUCT($T$1:$Z$1,T306:Z306)</f>
        <v>244.29999999999998</v>
      </c>
    </row>
    <row r="307" spans="1:27" ht="15" hidden="1">
      <c r="A307" s="7" t="s">
        <v>414</v>
      </c>
      <c r="B307" s="7" t="s">
        <v>415</v>
      </c>
      <c r="C307" s="16">
        <v>2.9530780160000001</v>
      </c>
      <c r="D307" s="7" t="s">
        <v>416</v>
      </c>
      <c r="E307" s="7" t="s">
        <v>54</v>
      </c>
      <c r="F307" s="15">
        <f>_xlfn.RANK.AVG(AA307,$AA$3:$AA$359,1)</f>
        <v>305</v>
      </c>
      <c r="G307" s="8">
        <v>3.7928516864776598</v>
      </c>
      <c r="H307" s="8">
        <v>-3.5781761385320401</v>
      </c>
      <c r="I307" s="8">
        <v>-3.8984555874762101</v>
      </c>
      <c r="J307" s="8">
        <v>8.8009828686236293</v>
      </c>
      <c r="K307" s="8">
        <v>12.1525213630363</v>
      </c>
      <c r="L307" s="8">
        <v>-8.1983863788218407</v>
      </c>
      <c r="M307" s="8">
        <v>-12.3435375291845</v>
      </c>
      <c r="N307" s="8">
        <v>26.657328088940702</v>
      </c>
      <c r="O307" s="7" t="s">
        <v>9</v>
      </c>
      <c r="P307" s="7" t="s">
        <v>417</v>
      </c>
      <c r="Q307" s="25" t="s">
        <v>110</v>
      </c>
      <c r="R307" s="9">
        <v>0.80199937334275506</v>
      </c>
      <c r="S307" s="6">
        <v>7.6160864999999998</v>
      </c>
      <c r="T307" s="10">
        <f>IFERROR(_xlfn.RANK.AVG(G307,G$3:G$359,0),"")</f>
        <v>214</v>
      </c>
      <c r="U307" s="10">
        <f>IFERROR(_xlfn.RANK.AVG(H307,H$3:H$359,0),"")</f>
        <v>345</v>
      </c>
      <c r="V307" s="10">
        <f>IFERROR(_xlfn.RANK.AVG(I307,I$3:I$359,0),"")</f>
        <v>321</v>
      </c>
      <c r="W307" s="10">
        <f>IFERROR(_xlfn.RANK.AVG(J307,J$3:J$359,0),"")</f>
        <v>184</v>
      </c>
      <c r="X307" s="10">
        <f>IFERROR(_xlfn.RANK.AVG(K307,K$3:K$359,0),"")</f>
        <v>209</v>
      </c>
      <c r="Y307" s="10">
        <f>IFERROR(_xlfn.RANK.AVG(L307,L$3:L$359,0),"")</f>
        <v>352</v>
      </c>
      <c r="Z307" s="10">
        <f>IFERROR(_xlfn.RANK.AVG(M307,M$3:M$359,0),"")</f>
        <v>217</v>
      </c>
      <c r="AA307" s="13">
        <f>SUMPRODUCT($T$1:$Z$1,T307:Z307)</f>
        <v>246.59999999999997</v>
      </c>
    </row>
    <row r="308" spans="1:27" ht="15" hidden="1">
      <c r="A308" s="7" t="s">
        <v>518</v>
      </c>
      <c r="B308" s="7" t="s">
        <v>519</v>
      </c>
      <c r="C308" s="16">
        <v>1.9427484159999999</v>
      </c>
      <c r="D308" s="7" t="s">
        <v>42</v>
      </c>
      <c r="E308" s="7" t="s">
        <v>28</v>
      </c>
      <c r="F308" s="15">
        <f>_xlfn.RANK.AVG(AA308,$AA$3:$AA$359,1)</f>
        <v>306</v>
      </c>
      <c r="G308" s="8">
        <v>4.6837387084960902</v>
      </c>
      <c r="H308" s="8">
        <v>-5.7443862212271704</v>
      </c>
      <c r="I308" s="8">
        <v>-10.993782053729101</v>
      </c>
      <c r="J308" s="8">
        <v>1.65098759312166</v>
      </c>
      <c r="K308" s="8">
        <v>9.3724955321925307</v>
      </c>
      <c r="L308" s="8">
        <v>-11.0701536613808</v>
      </c>
      <c r="M308" s="8">
        <v>20.182407132023101</v>
      </c>
      <c r="N308" s="8">
        <v>53.8188783964832</v>
      </c>
      <c r="O308" s="7" t="s">
        <v>43</v>
      </c>
      <c r="P308" s="7" t="s">
        <v>68</v>
      </c>
      <c r="Q308" s="25" t="s">
        <v>45</v>
      </c>
      <c r="R308" s="9">
        <v>0.86874155252747898</v>
      </c>
      <c r="S308" s="6">
        <v>5.4479265000000003</v>
      </c>
      <c r="T308" s="10">
        <f>IFERROR(_xlfn.RANK.AVG(G308,G$3:G$359,0),"")</f>
        <v>131</v>
      </c>
      <c r="U308" s="10">
        <f>IFERROR(_xlfn.RANK.AVG(H308,H$3:H$359,0),"")</f>
        <v>355</v>
      </c>
      <c r="V308" s="10">
        <f>IFERROR(_xlfn.RANK.AVG(I308,I$3:I$359,0),"")</f>
        <v>356</v>
      </c>
      <c r="W308" s="10">
        <f>IFERROR(_xlfn.RANK.AVG(J308,J$3:J$359,0),"")</f>
        <v>283</v>
      </c>
      <c r="X308" s="10">
        <f>IFERROR(_xlfn.RANK.AVG(K308,K$3:K$359,0),"")</f>
        <v>227</v>
      </c>
      <c r="Y308" s="10">
        <f>IFERROR(_xlfn.RANK.AVG(L308,L$3:L$359,0),"")</f>
        <v>356</v>
      </c>
      <c r="Z308" s="10">
        <f>IFERROR(_xlfn.RANK.AVG(M308,M$3:M$359,0),"")</f>
        <v>38</v>
      </c>
      <c r="AA308" s="13">
        <f>SUMPRODUCT($T$1:$Z$1,T308:Z308)</f>
        <v>247.85000000000002</v>
      </c>
    </row>
    <row r="309" spans="1:27" ht="15" hidden="1">
      <c r="A309" s="7" t="s">
        <v>272</v>
      </c>
      <c r="B309" s="7" t="s">
        <v>273</v>
      </c>
      <c r="C309" s="16">
        <v>4.9613706239999997</v>
      </c>
      <c r="D309" s="7" t="s">
        <v>122</v>
      </c>
      <c r="E309" s="7" t="s">
        <v>13</v>
      </c>
      <c r="F309" s="15">
        <f>_xlfn.RANK.AVG(AA309,$AA$3:$AA$359,1)</f>
        <v>307</v>
      </c>
      <c r="G309" s="8">
        <v>4.6857142448425302</v>
      </c>
      <c r="H309" s="8">
        <v>-1.1251147647508599</v>
      </c>
      <c r="I309" s="8">
        <v>-1.65925693146651</v>
      </c>
      <c r="J309" s="8">
        <v>-4.9481065290290598</v>
      </c>
      <c r="K309" s="8">
        <v>-7.1401919645628702</v>
      </c>
      <c r="L309" s="8">
        <v>-2.4204875755144899</v>
      </c>
      <c r="M309" s="8">
        <v>9.7667856466305807</v>
      </c>
      <c r="N309" s="8">
        <v>70.245000617630097</v>
      </c>
      <c r="O309" s="7" t="s">
        <v>123</v>
      </c>
      <c r="P309" s="7" t="s">
        <v>274</v>
      </c>
      <c r="Q309" s="25" t="s">
        <v>125</v>
      </c>
      <c r="R309" s="9">
        <v>0.85273681873480411</v>
      </c>
      <c r="S309" s="6">
        <v>14.385910000000001</v>
      </c>
      <c r="T309" s="10">
        <f>IFERROR(_xlfn.RANK.AVG(G309,G$3:G$359,0),"")</f>
        <v>130</v>
      </c>
      <c r="U309" s="10">
        <f>IFERROR(_xlfn.RANK.AVG(H309,H$3:H$359,0),"")</f>
        <v>313</v>
      </c>
      <c r="V309" s="10">
        <f>IFERROR(_xlfn.RANK.AVG(I309,I$3:I$359,0),"")</f>
        <v>293</v>
      </c>
      <c r="W309" s="10">
        <f>IFERROR(_xlfn.RANK.AVG(J309,J$3:J$359,0),"")</f>
        <v>339</v>
      </c>
      <c r="X309" s="10">
        <f>IFERROR(_xlfn.RANK.AVG(K309,K$3:K$359,0),"")</f>
        <v>337</v>
      </c>
      <c r="Y309" s="10">
        <f>IFERROR(_xlfn.RANK.AVG(L309,L$3:L$359,0),"")</f>
        <v>291</v>
      </c>
      <c r="Z309" s="10">
        <f>IFERROR(_xlfn.RANK.AVG(M309,M$3:M$359,0),"")</f>
        <v>80</v>
      </c>
      <c r="AA309" s="13">
        <f>SUMPRODUCT($T$1:$Z$1,T309:Z309)</f>
        <v>248.05</v>
      </c>
    </row>
    <row r="310" spans="1:27" ht="15" hidden="1">
      <c r="A310" s="7" t="s">
        <v>333</v>
      </c>
      <c r="B310" s="7" t="s">
        <v>334</v>
      </c>
      <c r="C310" s="16">
        <v>4.0405058560000002</v>
      </c>
      <c r="D310" s="7" t="s">
        <v>216</v>
      </c>
      <c r="E310" s="7" t="s">
        <v>35</v>
      </c>
      <c r="F310" s="15">
        <f>_xlfn.RANK.AVG(AA310,$AA$3:$AA$359,1)</f>
        <v>308</v>
      </c>
      <c r="G310" s="8">
        <v>1.58730161190033</v>
      </c>
      <c r="H310" s="8">
        <v>-1.8047240441888199</v>
      </c>
      <c r="I310" s="8">
        <v>1.9876780714253499</v>
      </c>
      <c r="J310" s="8">
        <v>8.9598671014755595</v>
      </c>
      <c r="K310" s="8">
        <v>9.8069901557032306</v>
      </c>
      <c r="L310" s="8">
        <v>1.6205623558859199</v>
      </c>
      <c r="M310" s="8">
        <v>-6.3760464199440596</v>
      </c>
      <c r="N310" s="8">
        <v>65.944189786980203</v>
      </c>
      <c r="O310" s="7" t="s">
        <v>9</v>
      </c>
      <c r="P310" s="7" t="s">
        <v>335</v>
      </c>
      <c r="Q310" s="25" t="s">
        <v>110</v>
      </c>
      <c r="R310" s="9">
        <v>0.83248214980802449</v>
      </c>
      <c r="S310" s="6">
        <v>6.5344249999999997</v>
      </c>
      <c r="T310" s="10">
        <f>IFERROR(_xlfn.RANK.AVG(G310,G$3:G$359,0),"")</f>
        <v>327</v>
      </c>
      <c r="U310" s="10">
        <f>IFERROR(_xlfn.RANK.AVG(H310,H$3:H$359,0),"")</f>
        <v>328</v>
      </c>
      <c r="V310" s="10">
        <f>IFERROR(_xlfn.RANK.AVG(I310,I$3:I$359,0),"")</f>
        <v>230</v>
      </c>
      <c r="W310" s="10">
        <f>IFERROR(_xlfn.RANK.AVG(J310,J$3:J$359,0),"")</f>
        <v>180</v>
      </c>
      <c r="X310" s="10">
        <f>IFERROR(_xlfn.RANK.AVG(K310,K$3:K$359,0),"")</f>
        <v>225</v>
      </c>
      <c r="Y310" s="10">
        <f>IFERROR(_xlfn.RANK.AVG(L310,L$3:L$359,0),"")</f>
        <v>214</v>
      </c>
      <c r="Z310" s="10">
        <f>IFERROR(_xlfn.RANK.AVG(M310,M$3:M$359,0),"")</f>
        <v>184</v>
      </c>
      <c r="AA310" s="13">
        <f>SUMPRODUCT($T$1:$Z$1,T310:Z310)</f>
        <v>248.14999999999998</v>
      </c>
    </row>
    <row r="311" spans="1:27" ht="15" hidden="1">
      <c r="A311" s="7" t="s">
        <v>800</v>
      </c>
      <c r="B311" s="7" t="s">
        <v>801</v>
      </c>
      <c r="C311" s="16">
        <v>0.72332096000000001</v>
      </c>
      <c r="D311" s="7" t="s">
        <v>134</v>
      </c>
      <c r="E311" s="7" t="s">
        <v>13</v>
      </c>
      <c r="F311" s="15">
        <f>_xlfn.RANK.AVG(AA311,$AA$3:$AA$359,1)</f>
        <v>309</v>
      </c>
      <c r="G311" s="8">
        <v>4.1272964477539098</v>
      </c>
      <c r="H311" s="8">
        <v>-9.5694715747617995E-2</v>
      </c>
      <c r="I311" s="8">
        <v>-1.3239031515581301</v>
      </c>
      <c r="J311" s="8">
        <v>1.22610950684812</v>
      </c>
      <c r="K311" s="8">
        <v>-4.2489561318136904</v>
      </c>
      <c r="L311" s="8">
        <v>-4.20653063020207</v>
      </c>
      <c r="M311" s="8">
        <v>13.947257475234199</v>
      </c>
      <c r="N311" s="8">
        <v>66.448557814192895</v>
      </c>
      <c r="O311" s="7" t="s">
        <v>9</v>
      </c>
      <c r="P311" s="7"/>
      <c r="Q311" s="25" t="s">
        <v>135</v>
      </c>
      <c r="R311" s="9">
        <v>0.89604978576159133</v>
      </c>
      <c r="S311" s="6">
        <v>9.6502990000000004</v>
      </c>
      <c r="T311" s="10">
        <f>IFERROR(_xlfn.RANK.AVG(G311,G$3:G$359,0),"")</f>
        <v>182</v>
      </c>
      <c r="U311" s="10">
        <f>IFERROR(_xlfn.RANK.AVG(H311,H$3:H$359,0),"")</f>
        <v>287</v>
      </c>
      <c r="V311" s="10">
        <f>IFERROR(_xlfn.RANK.AVG(I311,I$3:I$359,0),"")</f>
        <v>287</v>
      </c>
      <c r="W311" s="10">
        <f>IFERROR(_xlfn.RANK.AVG(J311,J$3:J$359,0),"")</f>
        <v>290</v>
      </c>
      <c r="X311" s="10">
        <f>IFERROR(_xlfn.RANK.AVG(K311,K$3:K$359,0),"")</f>
        <v>327</v>
      </c>
      <c r="Y311" s="10">
        <f>IFERROR(_xlfn.RANK.AVG(L311,L$3:L$359,0),"")</f>
        <v>317</v>
      </c>
      <c r="Z311" s="10">
        <f>IFERROR(_xlfn.RANK.AVG(M311,M$3:M$359,0),"")</f>
        <v>57</v>
      </c>
      <c r="AA311" s="13">
        <f>SUMPRODUCT($T$1:$Z$1,T311:Z311)</f>
        <v>248.24999999999997</v>
      </c>
    </row>
    <row r="312" spans="1:27" ht="15">
      <c r="A312" s="7" t="s">
        <v>462</v>
      </c>
      <c r="B312" s="7" t="s">
        <v>463</v>
      </c>
      <c r="C312" s="16">
        <v>2.3423375360000001</v>
      </c>
      <c r="D312" s="7" t="s">
        <v>122</v>
      </c>
      <c r="E312" s="7" t="s">
        <v>119</v>
      </c>
      <c r="F312" s="15">
        <f>_xlfn.RANK.AVG(AA312,$AA$3:$AA$359,1)</f>
        <v>310</v>
      </c>
      <c r="G312" s="8">
        <v>3.9919595718383798</v>
      </c>
      <c r="H312" s="8">
        <v>-5.14081264013869</v>
      </c>
      <c r="I312" s="8">
        <v>-5.6655039888054297</v>
      </c>
      <c r="J312" s="8">
        <v>6.2593408304395997</v>
      </c>
      <c r="K312" s="8">
        <v>21.9845025702447</v>
      </c>
      <c r="L312" s="8">
        <v>-6.0707092887513099</v>
      </c>
      <c r="M312" s="8">
        <v>-12.857053269031001</v>
      </c>
      <c r="N312" s="8">
        <v>0.81287251581174702</v>
      </c>
      <c r="O312" s="7" t="s">
        <v>123</v>
      </c>
      <c r="P312" s="7" t="s">
        <v>68</v>
      </c>
      <c r="Q312" s="25" t="s">
        <v>125</v>
      </c>
      <c r="R312" s="9">
        <v>0.80482376395886301</v>
      </c>
      <c r="S312" s="6">
        <v>4.4005055000000004</v>
      </c>
      <c r="T312" s="10">
        <f>IFERROR(_xlfn.RANK.AVG(G312,G$3:G$359,0),"")</f>
        <v>193</v>
      </c>
      <c r="U312" s="10">
        <f>IFERROR(_xlfn.RANK.AVG(H312,H$3:H$359,0),"")</f>
        <v>352</v>
      </c>
      <c r="V312" s="10">
        <f>IFERROR(_xlfn.RANK.AVG(I312,I$3:I$359,0),"")</f>
        <v>335</v>
      </c>
      <c r="W312" s="10">
        <f>IFERROR(_xlfn.RANK.AVG(J312,J$3:J$359,0),"")</f>
        <v>217</v>
      </c>
      <c r="X312" s="10">
        <f>IFERROR(_xlfn.RANK.AVG(K312,K$3:K$359,0),"")</f>
        <v>134</v>
      </c>
      <c r="Y312" s="10">
        <f>IFERROR(_xlfn.RANK.AVG(L312,L$3:L$359,0),"")</f>
        <v>337</v>
      </c>
      <c r="Z312" s="10">
        <f>IFERROR(_xlfn.RANK.AVG(M312,M$3:M$359,0),"")</f>
        <v>226</v>
      </c>
      <c r="AA312" s="13">
        <f>SUMPRODUCT($T$1:$Z$1,T312:Z312)</f>
        <v>248.35</v>
      </c>
    </row>
    <row r="313" spans="1:27" ht="15" hidden="1">
      <c r="A313" s="26" t="s">
        <v>729</v>
      </c>
      <c r="B313" s="26" t="s">
        <v>730</v>
      </c>
      <c r="C313" s="27">
        <v>0.939973952</v>
      </c>
      <c r="D313" s="26" t="s">
        <v>7</v>
      </c>
      <c r="E313" s="26" t="s">
        <v>48</v>
      </c>
      <c r="F313" s="28">
        <f>_xlfn.RANK.AVG(AA313,$AA$3:$AA$359,1)</f>
        <v>311</v>
      </c>
      <c r="G313" s="29">
        <v>3.8626017570495601</v>
      </c>
      <c r="H313" s="8">
        <v>1.7974986599543099</v>
      </c>
      <c r="I313" s="8">
        <v>1.0313559076927199</v>
      </c>
      <c r="J313" s="8">
        <v>-1.4029217557265801</v>
      </c>
      <c r="K313" s="8">
        <v>2.1051277543340898</v>
      </c>
      <c r="L313" s="8">
        <v>2.6189106598324599</v>
      </c>
      <c r="M313" s="8">
        <v>-6.4166220405813901</v>
      </c>
      <c r="N313" s="8">
        <v>63.163546769690598</v>
      </c>
      <c r="O313" s="26" t="s">
        <v>9</v>
      </c>
      <c r="P313" s="26" t="s">
        <v>22</v>
      </c>
      <c r="Q313" s="30" t="s">
        <v>0</v>
      </c>
      <c r="R313" s="31">
        <v>0.85042233318239824</v>
      </c>
      <c r="S313" s="32">
        <v>3.3854864999999998</v>
      </c>
      <c r="T313" s="33">
        <f>IFERROR(_xlfn.RANK.AVG(G313,G$3:G$359,0),"")</f>
        <v>208</v>
      </c>
      <c r="U313" s="33">
        <f>IFERROR(_xlfn.RANK.AVG(H313,H$3:H$359,0),"")</f>
        <v>206</v>
      </c>
      <c r="V313" s="33">
        <f>IFERROR(_xlfn.RANK.AVG(I313,I$3:I$359,0),"")</f>
        <v>252</v>
      </c>
      <c r="W313" s="33">
        <f>IFERROR(_xlfn.RANK.AVG(J313,J$3:J$359,0),"")</f>
        <v>316</v>
      </c>
      <c r="X313" s="33">
        <f>IFERROR(_xlfn.RANK.AVG(K313,K$3:K$359,0),"")</f>
        <v>297</v>
      </c>
      <c r="Y313" s="33">
        <f>IFERROR(_xlfn.RANK.AVG(L313,L$3:L$359,0),"")</f>
        <v>192</v>
      </c>
      <c r="Z313" s="33">
        <f>IFERROR(_xlfn.RANK.AVG(M313,M$3:M$359,0),"")</f>
        <v>185</v>
      </c>
      <c r="AA313" s="34">
        <f>SUMPRODUCT($T$1:$Z$1,T313:Z313)</f>
        <v>248.39999999999998</v>
      </c>
    </row>
    <row r="314" spans="1:27" ht="15" hidden="1">
      <c r="A314" s="7" t="s">
        <v>262</v>
      </c>
      <c r="B314" s="7" t="s">
        <v>263</v>
      </c>
      <c r="C314" s="16">
        <v>5.1483760639999998</v>
      </c>
      <c r="D314" s="7" t="s">
        <v>122</v>
      </c>
      <c r="E314" s="7" t="s">
        <v>28</v>
      </c>
      <c r="F314" s="15">
        <f>_xlfn.RANK.AVG(AA314,$AA$3:$AA$359,1)</f>
        <v>312</v>
      </c>
      <c r="G314" s="8">
        <v>4.0682930946350098</v>
      </c>
      <c r="H314" s="8">
        <v>-2.7537589412961001</v>
      </c>
      <c r="I314" s="8">
        <v>-6.7803083895741896</v>
      </c>
      <c r="J314" s="8">
        <v>4.7483893859002997</v>
      </c>
      <c r="K314" s="8">
        <v>18.050453957765601</v>
      </c>
      <c r="L314" s="8">
        <v>-3.6945587124756201</v>
      </c>
      <c r="M314" s="8">
        <v>-1.7097992322629501</v>
      </c>
      <c r="N314" s="8">
        <v>53.0518098583727</v>
      </c>
      <c r="O314" s="7" t="s">
        <v>123</v>
      </c>
      <c r="P314" s="7" t="s">
        <v>264</v>
      </c>
      <c r="Q314" s="25" t="s">
        <v>125</v>
      </c>
      <c r="R314" s="9">
        <v>0.89946101805916601</v>
      </c>
      <c r="S314" s="6">
        <v>11.702643</v>
      </c>
      <c r="T314" s="10">
        <f>IFERROR(_xlfn.RANK.AVG(G314,G$3:G$359,0),"")</f>
        <v>186</v>
      </c>
      <c r="U314" s="10">
        <f>IFERROR(_xlfn.RANK.AVG(H314,H$3:H$359,0),"")</f>
        <v>338</v>
      </c>
      <c r="V314" s="10">
        <f>IFERROR(_xlfn.RANK.AVG(I314,I$3:I$359,0),"")</f>
        <v>343</v>
      </c>
      <c r="W314" s="10">
        <f>IFERROR(_xlfn.RANK.AVG(J314,J$3:J$359,0),"")</f>
        <v>239</v>
      </c>
      <c r="X314" s="10">
        <f>IFERROR(_xlfn.RANK.AVG(K314,K$3:K$359,0),"")</f>
        <v>172</v>
      </c>
      <c r="Y314" s="10">
        <f>IFERROR(_xlfn.RANK.AVG(L314,L$3:L$359,0),"")</f>
        <v>309</v>
      </c>
      <c r="Z314" s="10">
        <f>IFERROR(_xlfn.RANK.AVG(M314,M$3:M$359,0),"")</f>
        <v>149</v>
      </c>
      <c r="AA314" s="13">
        <f>SUMPRODUCT($T$1:$Z$1,T314:Z314)</f>
        <v>249.69999999999996</v>
      </c>
    </row>
    <row r="315" spans="1:27" ht="15" hidden="1">
      <c r="A315" s="7" t="s">
        <v>694</v>
      </c>
      <c r="B315" s="7" t="s">
        <v>695</v>
      </c>
      <c r="C315" s="16">
        <v>1.0993355520000001</v>
      </c>
      <c r="D315" s="7" t="s">
        <v>7</v>
      </c>
      <c r="E315" s="7" t="s">
        <v>35</v>
      </c>
      <c r="F315" s="15">
        <f>_xlfn.RANK.AVG(AA315,$AA$3:$AA$359,1)</f>
        <v>313.5</v>
      </c>
      <c r="G315" s="8">
        <v>3.6039857864379901</v>
      </c>
      <c r="H315" s="8">
        <v>2.7668771260287901</v>
      </c>
      <c r="I315" s="8">
        <v>1.8350571669284199</v>
      </c>
      <c r="J315" s="8">
        <v>-0.223705920476758</v>
      </c>
      <c r="K315" s="8">
        <v>-1.5999505983740101</v>
      </c>
      <c r="L315" s="8">
        <v>0.12735631037237299</v>
      </c>
      <c r="M315" s="8">
        <v>-1.7886534271424399</v>
      </c>
      <c r="N315" s="8">
        <v>117.47274958461</v>
      </c>
      <c r="O315" s="7" t="s">
        <v>9</v>
      </c>
      <c r="P315" s="7" t="s">
        <v>264</v>
      </c>
      <c r="Q315" s="25" t="s">
        <v>0</v>
      </c>
      <c r="R315" s="9">
        <v>0.90141220856244997</v>
      </c>
      <c r="S315" s="6">
        <v>4.4980735000000003</v>
      </c>
      <c r="T315" s="10">
        <f>IFERROR(_xlfn.RANK.AVG(G315,G$3:G$359,0),"")</f>
        <v>230</v>
      </c>
      <c r="U315" s="10">
        <f>IFERROR(_xlfn.RANK.AVG(H315,H$3:H$359,0),"")</f>
        <v>159</v>
      </c>
      <c r="V315" s="10">
        <f>IFERROR(_xlfn.RANK.AVG(I315,I$3:I$359,0),"")</f>
        <v>238</v>
      </c>
      <c r="W315" s="10">
        <f>IFERROR(_xlfn.RANK.AVG(J315,J$3:J$359,0),"")</f>
        <v>310</v>
      </c>
      <c r="X315" s="10">
        <f>IFERROR(_xlfn.RANK.AVG(K315,K$3:K$359,0),"")</f>
        <v>313</v>
      </c>
      <c r="Y315" s="10">
        <f>IFERROR(_xlfn.RANK.AVG(L315,L$3:L$359,0),"")</f>
        <v>254</v>
      </c>
      <c r="Z315" s="10">
        <f>IFERROR(_xlfn.RANK.AVG(M315,M$3:M$359,0),"")</f>
        <v>150</v>
      </c>
      <c r="AA315" s="13">
        <f>SUMPRODUCT($T$1:$Z$1,T315:Z315)</f>
        <v>249.79999999999998</v>
      </c>
    </row>
    <row r="316" spans="1:27" ht="15" hidden="1">
      <c r="A316" s="7" t="s">
        <v>557</v>
      </c>
      <c r="B316" s="7" t="s">
        <v>558</v>
      </c>
      <c r="C316" s="16">
        <v>1.769163008</v>
      </c>
      <c r="D316" s="7" t="s">
        <v>286</v>
      </c>
      <c r="E316" s="7" t="s">
        <v>13</v>
      </c>
      <c r="F316" s="15">
        <f>_xlfn.RANK.AVG(AA316,$AA$3:$AA$359,1)</f>
        <v>313.5</v>
      </c>
      <c r="G316" s="8">
        <v>4.2612471580505398</v>
      </c>
      <c r="H316" s="8">
        <v>3.62124845407283</v>
      </c>
      <c r="I316" s="8">
        <v>-5.37438441538273</v>
      </c>
      <c r="J316" s="8">
        <v>1.1352408674269601</v>
      </c>
      <c r="K316" s="8">
        <v>7.8047331775924897</v>
      </c>
      <c r="L316" s="8">
        <v>-6.5318499712176399</v>
      </c>
      <c r="M316" s="8">
        <v>-0.32562756042748803</v>
      </c>
      <c r="N316" s="8">
        <v>29.846426453070201</v>
      </c>
      <c r="O316" s="7" t="s">
        <v>9</v>
      </c>
      <c r="P316" s="7" t="s">
        <v>559</v>
      </c>
      <c r="Q316" s="25" t="s">
        <v>288</v>
      </c>
      <c r="R316" s="9">
        <v>0.86547288414172963</v>
      </c>
      <c r="S316" s="6">
        <v>2.3138952499999998</v>
      </c>
      <c r="T316" s="10">
        <f>IFERROR(_xlfn.RANK.AVG(G316,G$3:G$359,0),"")</f>
        <v>169</v>
      </c>
      <c r="U316" s="10">
        <f>IFERROR(_xlfn.RANK.AVG(H316,H$3:H$359,0),"")</f>
        <v>131</v>
      </c>
      <c r="V316" s="10">
        <f>IFERROR(_xlfn.RANK.AVG(I316,I$3:I$359,0),"")</f>
        <v>332</v>
      </c>
      <c r="W316" s="10">
        <f>IFERROR(_xlfn.RANK.AVG(J316,J$3:J$359,0),"")</f>
        <v>292</v>
      </c>
      <c r="X316" s="10">
        <f>IFERROR(_xlfn.RANK.AVG(K316,K$3:K$359,0),"")</f>
        <v>247</v>
      </c>
      <c r="Y316" s="10">
        <f>IFERROR(_xlfn.RANK.AVG(L316,L$3:L$359,0),"")</f>
        <v>342</v>
      </c>
      <c r="Z316" s="10">
        <f>IFERROR(_xlfn.RANK.AVG(M316,M$3:M$359,0),"")</f>
        <v>142</v>
      </c>
      <c r="AA316" s="13">
        <f>SUMPRODUCT($T$1:$Z$1,T316:Z316)</f>
        <v>249.79999999999998</v>
      </c>
    </row>
    <row r="317" spans="1:27" ht="15" hidden="1">
      <c r="A317" s="7" t="s">
        <v>111</v>
      </c>
      <c r="B317" s="7" t="s">
        <v>112</v>
      </c>
      <c r="C317" s="16">
        <v>11.172210688</v>
      </c>
      <c r="D317" s="7" t="s">
        <v>42</v>
      </c>
      <c r="E317" s="7" t="s">
        <v>28</v>
      </c>
      <c r="F317" s="15">
        <f>_xlfn.RANK.AVG(AA317,$AA$3:$AA$359,1)</f>
        <v>315</v>
      </c>
      <c r="G317" s="8">
        <v>2.52252244949341</v>
      </c>
      <c r="H317" s="8">
        <v>0.38958965057564998</v>
      </c>
      <c r="I317" s="8">
        <v>-1.73099641783656</v>
      </c>
      <c r="J317" s="8">
        <v>7.4040197479440897</v>
      </c>
      <c r="K317" s="8">
        <v>51.840097567463999</v>
      </c>
      <c r="L317" s="8">
        <v>0.63363244713861</v>
      </c>
      <c r="M317" s="8">
        <v>-13.7077903412788</v>
      </c>
      <c r="N317" s="8">
        <v>-19.0959386736819</v>
      </c>
      <c r="O317" s="7" t="s">
        <v>108</v>
      </c>
      <c r="P317" s="7" t="s">
        <v>68</v>
      </c>
      <c r="Q317" s="25" t="s">
        <v>45</v>
      </c>
      <c r="R317" s="9">
        <v>0.84546779334449751</v>
      </c>
      <c r="S317" s="6">
        <v>46.102600000000002</v>
      </c>
      <c r="T317" s="10">
        <f>IFERROR(_xlfn.RANK.AVG(G317,G$3:G$359,0),"")</f>
        <v>287</v>
      </c>
      <c r="U317" s="10">
        <f>IFERROR(_xlfn.RANK.AVG(H317,H$3:H$359,0),"")</f>
        <v>270</v>
      </c>
      <c r="V317" s="10">
        <f>IFERROR(_xlfn.RANK.AVG(I317,I$3:I$359,0),"")</f>
        <v>296</v>
      </c>
      <c r="W317" s="10">
        <f>IFERROR(_xlfn.RANK.AVG(J317,J$3:J$359,0),"")</f>
        <v>207</v>
      </c>
      <c r="X317" s="10">
        <f>IFERROR(_xlfn.RANK.AVG(K317,K$3:K$359,0),"")</f>
        <v>25</v>
      </c>
      <c r="Y317" s="10">
        <f>IFERROR(_xlfn.RANK.AVG(L317,L$3:L$359,0),"")</f>
        <v>238</v>
      </c>
      <c r="Z317" s="10">
        <f>IFERROR(_xlfn.RANK.AVG(M317,M$3:M$359,0),"")</f>
        <v>236</v>
      </c>
      <c r="AA317" s="13">
        <f>SUMPRODUCT($T$1:$Z$1,T317:Z317)</f>
        <v>250.3</v>
      </c>
    </row>
    <row r="318" spans="1:27" ht="15" hidden="1">
      <c r="A318" s="7" t="s">
        <v>249</v>
      </c>
      <c r="B318" s="7" t="s">
        <v>250</v>
      </c>
      <c r="C318" s="16">
        <v>5.4044584960000002</v>
      </c>
      <c r="D318" s="7" t="s">
        <v>107</v>
      </c>
      <c r="E318" s="7" t="s">
        <v>101</v>
      </c>
      <c r="F318" s="15">
        <f>_xlfn.RANK.AVG(AA318,$AA$3:$AA$359,1)</f>
        <v>316</v>
      </c>
      <c r="G318" s="8">
        <v>5.3467001914978001</v>
      </c>
      <c r="H318" s="8">
        <v>0.50310548680241296</v>
      </c>
      <c r="I318" s="8">
        <v>-4.57087369534944</v>
      </c>
      <c r="J318" s="8">
        <v>-4.1930317266288597</v>
      </c>
      <c r="K318" s="8">
        <v>7.1239811366644403</v>
      </c>
      <c r="L318" s="8">
        <v>-5.7051296626055903</v>
      </c>
      <c r="M318" s="8">
        <v>-31.387491606465002</v>
      </c>
      <c r="N318" s="8">
        <v>-12.638319833721299</v>
      </c>
      <c r="O318" s="7" t="s">
        <v>9</v>
      </c>
      <c r="P318" s="7" t="s">
        <v>251</v>
      </c>
      <c r="Q318" s="25" t="s">
        <v>110</v>
      </c>
      <c r="R318" s="9">
        <v>0.63504349333887433</v>
      </c>
      <c r="S318" s="6">
        <v>6.389856</v>
      </c>
      <c r="T318" s="10">
        <f>IFERROR(_xlfn.RANK.AVG(G318,G$3:G$359,0),"")</f>
        <v>91</v>
      </c>
      <c r="U318" s="10">
        <f>IFERROR(_xlfn.RANK.AVG(H318,H$3:H$359,0),"")</f>
        <v>266</v>
      </c>
      <c r="V318" s="10">
        <f>IFERROR(_xlfn.RANK.AVG(I318,I$3:I$359,0),"")</f>
        <v>325</v>
      </c>
      <c r="W318" s="10">
        <f>IFERROR(_xlfn.RANK.AVG(J318,J$3:J$359,0),"")</f>
        <v>336</v>
      </c>
      <c r="X318" s="10">
        <f>IFERROR(_xlfn.RANK.AVG(K318,K$3:K$359,0),"")</f>
        <v>256</v>
      </c>
      <c r="Y318" s="10">
        <f>IFERROR(_xlfn.RANK.AVG(L318,L$3:L$359,0),"")</f>
        <v>334</v>
      </c>
      <c r="Z318" s="10">
        <f>IFERROR(_xlfn.RANK.AVG(M318,M$3:M$359,0),"")</f>
        <v>327</v>
      </c>
      <c r="AA318" s="13">
        <f>SUMPRODUCT($T$1:$Z$1,T318:Z318)</f>
        <v>251.7</v>
      </c>
    </row>
    <row r="319" spans="1:27" ht="15" hidden="1">
      <c r="A319" s="7" t="s">
        <v>277</v>
      </c>
      <c r="B319" s="7" t="s">
        <v>278</v>
      </c>
      <c r="C319" s="16">
        <v>4.9156684799999999</v>
      </c>
      <c r="D319" s="7" t="s">
        <v>78</v>
      </c>
      <c r="E319" s="7" t="s">
        <v>54</v>
      </c>
      <c r="F319" s="15">
        <f>_xlfn.RANK.AVG(AA319,$AA$3:$AA$359,1)</f>
        <v>317.5</v>
      </c>
      <c r="G319" s="8">
        <v>2.3126573562622101</v>
      </c>
      <c r="H319" s="8">
        <v>3.7061279222943702</v>
      </c>
      <c r="I319" s="8">
        <v>2.58434445750264</v>
      </c>
      <c r="J319" s="8">
        <v>1.5137230894357601</v>
      </c>
      <c r="K319" s="8">
        <v>14.388109715934201</v>
      </c>
      <c r="L319" s="8">
        <v>3.8840303082380299</v>
      </c>
      <c r="M319" s="8">
        <v>-16.3871268850692</v>
      </c>
      <c r="N319" s="8">
        <v>22.800745102516</v>
      </c>
      <c r="O319" s="7" t="s">
        <v>43</v>
      </c>
      <c r="P319" s="7" t="s">
        <v>279</v>
      </c>
      <c r="Q319" s="25" t="s">
        <v>998</v>
      </c>
      <c r="R319" s="9">
        <v>0.77510986494641743</v>
      </c>
      <c r="S319" s="6">
        <v>9.6195160000000008</v>
      </c>
      <c r="T319" s="10">
        <f>IFERROR(_xlfn.RANK.AVG(G319,G$3:G$359,0),"")</f>
        <v>297</v>
      </c>
      <c r="U319" s="10">
        <f>IFERROR(_xlfn.RANK.AVG(H319,H$3:H$359,0),"")</f>
        <v>127</v>
      </c>
      <c r="V319" s="10">
        <f>IFERROR(_xlfn.RANK.AVG(I319,I$3:I$359,0),"")</f>
        <v>223</v>
      </c>
      <c r="W319" s="10">
        <f>IFERROR(_xlfn.RANK.AVG(J319,J$3:J$359,0),"")</f>
        <v>286</v>
      </c>
      <c r="X319" s="10">
        <f>IFERROR(_xlfn.RANK.AVG(K319,K$3:K$359,0),"")</f>
        <v>195</v>
      </c>
      <c r="Y319" s="10">
        <f>IFERROR(_xlfn.RANK.AVG(L319,L$3:L$359,0),"")</f>
        <v>166</v>
      </c>
      <c r="Z319" s="10">
        <f>IFERROR(_xlfn.RANK.AVG(M319,M$3:M$359,0),"")</f>
        <v>258</v>
      </c>
      <c r="AA319" s="13">
        <f>SUMPRODUCT($T$1:$Z$1,T319:Z319)</f>
        <v>253.65</v>
      </c>
    </row>
    <row r="320" spans="1:27" ht="15" hidden="1">
      <c r="A320" s="7" t="s">
        <v>168</v>
      </c>
      <c r="B320" s="7" t="s">
        <v>169</v>
      </c>
      <c r="C320" s="16">
        <v>8.238049792</v>
      </c>
      <c r="D320" s="7" t="s">
        <v>134</v>
      </c>
      <c r="E320" s="7" t="s">
        <v>13</v>
      </c>
      <c r="F320" s="15">
        <f>_xlfn.RANK.AVG(AA320,$AA$3:$AA$359,1)</f>
        <v>317.5</v>
      </c>
      <c r="G320" s="8">
        <v>2.94828104972839</v>
      </c>
      <c r="H320" s="8">
        <v>0.81526973827898996</v>
      </c>
      <c r="I320" s="8">
        <v>-1.3849589408865E-2</v>
      </c>
      <c r="J320" s="8">
        <v>3.3815712914431</v>
      </c>
      <c r="K320" s="8">
        <v>-0.44617780229922999</v>
      </c>
      <c r="L320" s="8">
        <v>2.5811045163392601</v>
      </c>
      <c r="M320" s="8">
        <v>17.318572825807301</v>
      </c>
      <c r="N320" s="8">
        <v>64.061663178753307</v>
      </c>
      <c r="O320" s="7" t="s">
        <v>9</v>
      </c>
      <c r="P320" s="7"/>
      <c r="Q320" s="25" t="s">
        <v>135</v>
      </c>
      <c r="R320" s="9">
        <v>0.91298781857860178</v>
      </c>
      <c r="S320" s="6">
        <v>33.593711999999996</v>
      </c>
      <c r="T320" s="10">
        <f>IFERROR(_xlfn.RANK.AVG(G320,G$3:G$359,0),"")</f>
        <v>271</v>
      </c>
      <c r="U320" s="10">
        <f>IFERROR(_xlfn.RANK.AVG(H320,H$3:H$359,0),"")</f>
        <v>249</v>
      </c>
      <c r="V320" s="10">
        <f>IFERROR(_xlfn.RANK.AVG(I320,I$3:I$359,0),"")</f>
        <v>267</v>
      </c>
      <c r="W320" s="10">
        <f>IFERROR(_xlfn.RANK.AVG(J320,J$3:J$359,0),"")</f>
        <v>263</v>
      </c>
      <c r="X320" s="10">
        <f>IFERROR(_xlfn.RANK.AVG(K320,K$3:K$359,0),"")</f>
        <v>308</v>
      </c>
      <c r="Y320" s="10">
        <f>IFERROR(_xlfn.RANK.AVG(L320,L$3:L$359,0),"")</f>
        <v>195</v>
      </c>
      <c r="Z320" s="10">
        <f>IFERROR(_xlfn.RANK.AVG(M320,M$3:M$359,0),"")</f>
        <v>45</v>
      </c>
      <c r="AA320" s="13">
        <f>SUMPRODUCT($T$1:$Z$1,T320:Z320)</f>
        <v>253.65</v>
      </c>
    </row>
    <row r="321" spans="1:27" ht="15" hidden="1">
      <c r="A321" s="7" t="s">
        <v>331</v>
      </c>
      <c r="B321" s="7" t="s">
        <v>332</v>
      </c>
      <c r="C321" s="16">
        <v>4.0538096640000001</v>
      </c>
      <c r="D321" s="7" t="s">
        <v>7</v>
      </c>
      <c r="E321" s="7" t="s">
        <v>13</v>
      </c>
      <c r="F321" s="15">
        <f>_xlfn.RANK.AVG(AA321,$AA$3:$AA$359,1)</f>
        <v>319</v>
      </c>
      <c r="G321" s="8">
        <v>1.9528619050979601</v>
      </c>
      <c r="H321" s="8">
        <v>0.76336006296093795</v>
      </c>
      <c r="I321" s="8">
        <v>5.6375635949658598</v>
      </c>
      <c r="J321" s="8">
        <v>0.30225908455254702</v>
      </c>
      <c r="K321" s="8">
        <v>0.39949333935977999</v>
      </c>
      <c r="L321" s="8">
        <v>1.5211130232047201</v>
      </c>
      <c r="M321" s="8">
        <v>2.6345724122484699</v>
      </c>
      <c r="N321" s="8">
        <v>93.323495012172302</v>
      </c>
      <c r="O321" s="7" t="s">
        <v>9</v>
      </c>
      <c r="P321" s="7" t="s">
        <v>165</v>
      </c>
      <c r="Q321" s="25" t="s">
        <v>0</v>
      </c>
      <c r="R321" s="9">
        <v>0.92465758874783066</v>
      </c>
      <c r="S321" s="6">
        <v>17.358000000000001</v>
      </c>
      <c r="T321" s="10">
        <f>IFERROR(_xlfn.RANK.AVG(G321,G$3:G$359,0),"")</f>
        <v>316</v>
      </c>
      <c r="U321" s="10">
        <f>IFERROR(_xlfn.RANK.AVG(H321,H$3:H$359,0),"")</f>
        <v>250</v>
      </c>
      <c r="V321" s="10">
        <f>IFERROR(_xlfn.RANK.AVG(I321,I$3:I$359,0),"")</f>
        <v>155</v>
      </c>
      <c r="W321" s="10">
        <f>IFERROR(_xlfn.RANK.AVG(J321,J$3:J$359,0),"")</f>
        <v>305</v>
      </c>
      <c r="X321" s="10">
        <f>IFERROR(_xlfn.RANK.AVG(K321,K$3:K$359,0),"")</f>
        <v>304</v>
      </c>
      <c r="Y321" s="10">
        <f>IFERROR(_xlfn.RANK.AVG(L321,L$3:L$359,0),"")</f>
        <v>218</v>
      </c>
      <c r="Z321" s="10">
        <f>IFERROR(_xlfn.RANK.AVG(M321,M$3:M$359,0),"")</f>
        <v>119</v>
      </c>
      <c r="AA321" s="13">
        <f>SUMPRODUCT($T$1:$Z$1,T321:Z321)</f>
        <v>254.35</v>
      </c>
    </row>
    <row r="322" spans="1:27" ht="15" hidden="1">
      <c r="A322" s="7" t="s">
        <v>214</v>
      </c>
      <c r="B322" s="7" t="s">
        <v>215</v>
      </c>
      <c r="C322" s="16">
        <v>6.3731696639999997</v>
      </c>
      <c r="D322" s="7" t="s">
        <v>216</v>
      </c>
      <c r="E322" s="7" t="s">
        <v>13</v>
      </c>
      <c r="F322" s="15">
        <f>_xlfn.RANK.AVG(AA322,$AA$3:$AA$359,1)</f>
        <v>320</v>
      </c>
      <c r="G322" s="8">
        <v>2.7662518024444598</v>
      </c>
      <c r="H322" s="8">
        <v>-3.48244651350613</v>
      </c>
      <c r="I322" s="8">
        <v>0.15629849243057301</v>
      </c>
      <c r="J322" s="8">
        <v>3.6219428781181899</v>
      </c>
      <c r="K322" s="8">
        <v>5.1112001789543404</v>
      </c>
      <c r="L322" s="8">
        <v>1.41465292885226</v>
      </c>
      <c r="M322" s="8">
        <v>20.926977832717899</v>
      </c>
      <c r="N322" s="8">
        <v>134.354069458227</v>
      </c>
      <c r="O322" s="7" t="s">
        <v>9</v>
      </c>
      <c r="P322" s="7" t="s">
        <v>217</v>
      </c>
      <c r="Q322" s="25" t="s">
        <v>110</v>
      </c>
      <c r="R322" s="9">
        <v>0.91442622921996397</v>
      </c>
      <c r="S322" s="6">
        <v>9.7027180000000008</v>
      </c>
      <c r="T322" s="10">
        <f>IFERROR(_xlfn.RANK.AVG(G322,G$3:G$359,0),"")</f>
        <v>278</v>
      </c>
      <c r="U322" s="10">
        <f>IFERROR(_xlfn.RANK.AVG(H322,H$3:H$359,0),"")</f>
        <v>344</v>
      </c>
      <c r="V322" s="10">
        <f>IFERROR(_xlfn.RANK.AVG(I322,I$3:I$359,0),"")</f>
        <v>262</v>
      </c>
      <c r="W322" s="10">
        <f>IFERROR(_xlfn.RANK.AVG(J322,J$3:J$359,0),"")</f>
        <v>256</v>
      </c>
      <c r="X322" s="10">
        <f>IFERROR(_xlfn.RANK.AVG(K322,K$3:K$359,0),"")</f>
        <v>271</v>
      </c>
      <c r="Y322" s="10">
        <f>IFERROR(_xlfn.RANK.AVG(L322,L$3:L$359,0),"")</f>
        <v>220</v>
      </c>
      <c r="Z322" s="10">
        <f>IFERROR(_xlfn.RANK.AVG(M322,M$3:M$359,0),"")</f>
        <v>37</v>
      </c>
      <c r="AA322" s="13">
        <f>SUMPRODUCT($T$1:$Z$1,T322:Z322)</f>
        <v>256.5</v>
      </c>
    </row>
    <row r="323" spans="1:27" ht="15" hidden="1">
      <c r="A323" s="7" t="s">
        <v>439</v>
      </c>
      <c r="B323" s="7" t="s">
        <v>440</v>
      </c>
      <c r="C323" s="16">
        <v>2.6703948799999999</v>
      </c>
      <c r="D323" s="7" t="s">
        <v>299</v>
      </c>
      <c r="E323" s="7" t="s">
        <v>54</v>
      </c>
      <c r="F323" s="15">
        <f>_xlfn.RANK.AVG(AA323,$AA$3:$AA$359,1)</f>
        <v>321</v>
      </c>
      <c r="G323" s="8">
        <v>0</v>
      </c>
      <c r="H323" s="8">
        <v>-0.53887885949567305</v>
      </c>
      <c r="I323" s="8">
        <v>-2.3203071805802602</v>
      </c>
      <c r="J323" s="8">
        <v>9.70484087091166</v>
      </c>
      <c r="K323" s="8">
        <v>12.413515790823901</v>
      </c>
      <c r="L323" s="8">
        <v>2.84560055654359</v>
      </c>
      <c r="M323" s="8"/>
      <c r="N323" s="8"/>
      <c r="O323" s="7" t="s">
        <v>145</v>
      </c>
      <c r="P323" s="7"/>
      <c r="Q323" s="25" t="s">
        <v>145</v>
      </c>
      <c r="R323" s="9">
        <v>0.94665397433988063</v>
      </c>
      <c r="S323" s="6">
        <v>1.291720625</v>
      </c>
      <c r="T323" s="10">
        <f>IFERROR(_xlfn.RANK.AVG(G323,G$3:G$359,0),"")</f>
        <v>351.5</v>
      </c>
      <c r="U323" s="10">
        <f>IFERROR(_xlfn.RANK.AVG(H323,H$3:H$359,0),"")</f>
        <v>302</v>
      </c>
      <c r="V323" s="10">
        <f>IFERROR(_xlfn.RANK.AVG(I323,I$3:I$359,0),"")</f>
        <v>302</v>
      </c>
      <c r="W323" s="10">
        <f>IFERROR(_xlfn.RANK.AVG(J323,J$3:J$359,0),"")</f>
        <v>167</v>
      </c>
      <c r="X323" s="10">
        <f>IFERROR(_xlfn.RANK.AVG(K323,K$3:K$359,0),"")</f>
        <v>207</v>
      </c>
      <c r="Y323" s="10">
        <f>IFERROR(_xlfn.RANK.AVG(L323,L$3:L$359,0),"")</f>
        <v>187</v>
      </c>
      <c r="Z323" s="10" t="str">
        <f>IFERROR(_xlfn.RANK.AVG(M323,M$3:M$359,0),"")</f>
        <v/>
      </c>
      <c r="AA323" s="13">
        <f>SUMPRODUCT($T$1:$Z$1,T323:Z323)</f>
        <v>257.5</v>
      </c>
    </row>
    <row r="324" spans="1:27" ht="15" hidden="1">
      <c r="A324" s="7" t="s">
        <v>586</v>
      </c>
      <c r="B324" s="7" t="s">
        <v>587</v>
      </c>
      <c r="C324" s="16">
        <v>1.6046538239999999</v>
      </c>
      <c r="D324" s="7" t="s">
        <v>479</v>
      </c>
      <c r="E324" s="7" t="s">
        <v>54</v>
      </c>
      <c r="F324" s="15">
        <f>_xlfn.RANK.AVG(AA324,$AA$3:$AA$359,1)</f>
        <v>322</v>
      </c>
      <c r="G324" s="8">
        <v>3.7352941036224401</v>
      </c>
      <c r="H324" s="8">
        <v>2.4382605878781001E-2</v>
      </c>
      <c r="I324" s="8">
        <v>-0.47324310413994197</v>
      </c>
      <c r="J324" s="8">
        <v>3.7314531870702002E-2</v>
      </c>
      <c r="K324" s="8">
        <v>10.073280980819201</v>
      </c>
      <c r="L324" s="8">
        <v>-3.4520092268943299</v>
      </c>
      <c r="M324" s="8">
        <v>6.4962203279565998</v>
      </c>
      <c r="N324" s="8">
        <v>50.277229200423399</v>
      </c>
      <c r="O324" s="7" t="s">
        <v>43</v>
      </c>
      <c r="P324" s="7" t="s">
        <v>588</v>
      </c>
      <c r="Q324" s="25" t="s">
        <v>480</v>
      </c>
      <c r="R324" s="9">
        <v>0.94856562964411451</v>
      </c>
      <c r="S324" s="6">
        <v>1.338178125</v>
      </c>
      <c r="T324" s="10">
        <f>IFERROR(_xlfn.RANK.AVG(G324,G$3:G$359,0),"")</f>
        <v>221</v>
      </c>
      <c r="U324" s="10">
        <f>IFERROR(_xlfn.RANK.AVG(H324,H$3:H$359,0),"")</f>
        <v>285</v>
      </c>
      <c r="V324" s="10">
        <f>IFERROR(_xlfn.RANK.AVG(I324,I$3:I$359,0),"")</f>
        <v>274</v>
      </c>
      <c r="W324" s="10">
        <f>IFERROR(_xlfn.RANK.AVG(J324,J$3:J$359,0),"")</f>
        <v>309</v>
      </c>
      <c r="X324" s="10">
        <f>IFERROR(_xlfn.RANK.AVG(K324,K$3:K$359,0),"")</f>
        <v>223</v>
      </c>
      <c r="Y324" s="10">
        <f>IFERROR(_xlfn.RANK.AVG(L324,L$3:L$359,0),"")</f>
        <v>306</v>
      </c>
      <c r="Z324" s="10">
        <f>IFERROR(_xlfn.RANK.AVG(M324,M$3:M$359,0),"")</f>
        <v>100</v>
      </c>
      <c r="AA324" s="13">
        <f>SUMPRODUCT($T$1:$Z$1,T324:Z324)</f>
        <v>257.75</v>
      </c>
    </row>
    <row r="325" spans="1:27" ht="15" hidden="1">
      <c r="A325" s="7" t="s">
        <v>422</v>
      </c>
      <c r="B325" s="7" t="s">
        <v>423</v>
      </c>
      <c r="C325" s="16">
        <v>2.8155156479999999</v>
      </c>
      <c r="D325" s="7" t="s">
        <v>134</v>
      </c>
      <c r="E325" s="7" t="s">
        <v>48</v>
      </c>
      <c r="F325" s="15">
        <f>_xlfn.RANK.AVG(AA325,$AA$3:$AA$359,1)</f>
        <v>323</v>
      </c>
      <c r="G325" s="8">
        <v>3.3880341053009002</v>
      </c>
      <c r="H325" s="8">
        <v>3.9158623827159298</v>
      </c>
      <c r="I325" s="8">
        <v>1.11681851817824</v>
      </c>
      <c r="J325" s="8">
        <v>0.29745909190090902</v>
      </c>
      <c r="K325" s="8">
        <v>-10.2948570347068</v>
      </c>
      <c r="L325" s="8">
        <v>-0.40099655820408098</v>
      </c>
      <c r="M325" s="8">
        <v>-10.632602921108701</v>
      </c>
      <c r="N325" s="8">
        <v>42.628158692952603</v>
      </c>
      <c r="O325" s="7" t="s">
        <v>9</v>
      </c>
      <c r="P325" s="7"/>
      <c r="Q325" s="25" t="s">
        <v>135</v>
      </c>
      <c r="R325" s="9">
        <v>0.83813641479159617</v>
      </c>
      <c r="S325" s="6">
        <v>8.9236719999999998</v>
      </c>
      <c r="T325" s="10">
        <f>IFERROR(_xlfn.RANK.AVG(G325,G$3:G$359,0),"")</f>
        <v>245</v>
      </c>
      <c r="U325" s="10">
        <f>IFERROR(_xlfn.RANK.AVG(H325,H$3:H$359,0),"")</f>
        <v>121</v>
      </c>
      <c r="V325" s="10">
        <f>IFERROR(_xlfn.RANK.AVG(I325,I$3:I$359,0),"")</f>
        <v>249</v>
      </c>
      <c r="W325" s="10">
        <f>IFERROR(_xlfn.RANK.AVG(J325,J$3:J$359,0),"")</f>
        <v>306</v>
      </c>
      <c r="X325" s="10">
        <f>IFERROR(_xlfn.RANK.AVG(K325,K$3:K$359,0),"")</f>
        <v>344</v>
      </c>
      <c r="Y325" s="10">
        <f>IFERROR(_xlfn.RANK.AVG(L325,L$3:L$359,0),"")</f>
        <v>262</v>
      </c>
      <c r="Z325" s="10">
        <f>IFERROR(_xlfn.RANK.AVG(M325,M$3:M$359,0),"")</f>
        <v>205</v>
      </c>
      <c r="AA325" s="13">
        <f>SUMPRODUCT($T$1:$Z$1,T325:Z325)</f>
        <v>258.85000000000002</v>
      </c>
    </row>
    <row r="326" spans="1:27" ht="15" hidden="1">
      <c r="A326" s="26" t="s">
        <v>71</v>
      </c>
      <c r="B326" s="26" t="s">
        <v>72</v>
      </c>
      <c r="C326" s="27">
        <v>16.116142079999999</v>
      </c>
      <c r="D326" s="26" t="s">
        <v>7</v>
      </c>
      <c r="E326" s="26" t="s">
        <v>48</v>
      </c>
      <c r="F326" s="28">
        <f>_xlfn.RANK.AVG(AA326,$AA$3:$AA$359,1)</f>
        <v>324</v>
      </c>
      <c r="G326" s="29">
        <v>2.1172530651092498</v>
      </c>
      <c r="H326" s="8">
        <v>1.2825728703991901</v>
      </c>
      <c r="I326" s="8">
        <v>2.61963524108761</v>
      </c>
      <c r="J326" s="8">
        <v>4.5713330855159402</v>
      </c>
      <c r="K326" s="8">
        <v>2.0036785467018698</v>
      </c>
      <c r="L326" s="8">
        <v>-1.77689832344115</v>
      </c>
      <c r="M326" s="8">
        <v>-6.2246428985735101</v>
      </c>
      <c r="N326" s="8">
        <v>89.855737754557197</v>
      </c>
      <c r="O326" s="26" t="s">
        <v>9</v>
      </c>
      <c r="P326" s="26" t="s">
        <v>22</v>
      </c>
      <c r="Q326" s="30" t="s">
        <v>0</v>
      </c>
      <c r="R326" s="31">
        <v>0.85785724603495583</v>
      </c>
      <c r="S326" s="32">
        <v>92.111344000000003</v>
      </c>
      <c r="T326" s="33">
        <f>IFERROR(_xlfn.RANK.AVG(G326,G$3:G$359,0),"")</f>
        <v>312</v>
      </c>
      <c r="U326" s="33">
        <f>IFERROR(_xlfn.RANK.AVG(H326,H$3:H$359,0),"")</f>
        <v>223</v>
      </c>
      <c r="V326" s="33">
        <f>IFERROR(_xlfn.RANK.AVG(I326,I$3:I$359,0),"")</f>
        <v>222</v>
      </c>
      <c r="W326" s="33">
        <f>IFERROR(_xlfn.RANK.AVG(J326,J$3:J$359,0),"")</f>
        <v>242</v>
      </c>
      <c r="X326" s="33">
        <f>IFERROR(_xlfn.RANK.AVG(K326,K$3:K$359,0),"")</f>
        <v>299</v>
      </c>
      <c r="Y326" s="33">
        <f>IFERROR(_xlfn.RANK.AVG(L326,L$3:L$359,0),"")</f>
        <v>282</v>
      </c>
      <c r="Z326" s="33">
        <f>IFERROR(_xlfn.RANK.AVG(M326,M$3:M$359,0),"")</f>
        <v>182</v>
      </c>
      <c r="AA326" s="34">
        <f>SUMPRODUCT($T$1:$Z$1,T326:Z326)</f>
        <v>258.89999999999998</v>
      </c>
    </row>
    <row r="327" spans="1:27" ht="15" hidden="1">
      <c r="A327" s="26" t="s">
        <v>102</v>
      </c>
      <c r="B327" s="26" t="s">
        <v>103</v>
      </c>
      <c r="C327" s="27">
        <v>11.622669311999999</v>
      </c>
      <c r="D327" s="26" t="s">
        <v>7</v>
      </c>
      <c r="E327" s="26" t="s">
        <v>48</v>
      </c>
      <c r="F327" s="28">
        <f>_xlfn.RANK.AVG(AA327,$AA$3:$AA$359,1)</f>
        <v>325</v>
      </c>
      <c r="G327" s="29">
        <v>2.1574802398681601</v>
      </c>
      <c r="H327" s="8">
        <v>1.1629752061695899</v>
      </c>
      <c r="I327" s="8">
        <v>3.9960671009357198</v>
      </c>
      <c r="J327" s="8">
        <v>2.8983442262913202</v>
      </c>
      <c r="K327" s="8">
        <v>-3.64548699416344</v>
      </c>
      <c r="L327" s="8">
        <v>0.22095863052369299</v>
      </c>
      <c r="M327" s="8">
        <v>-11.0991765930205</v>
      </c>
      <c r="N327" s="8">
        <v>64.5539959011127</v>
      </c>
      <c r="O327" s="26" t="s">
        <v>9</v>
      </c>
      <c r="P327" s="26" t="s">
        <v>104</v>
      </c>
      <c r="Q327" s="30" t="s">
        <v>0</v>
      </c>
      <c r="R327" s="31">
        <v>0.81882653128484528</v>
      </c>
      <c r="S327" s="32">
        <v>55.783439999999999</v>
      </c>
      <c r="T327" s="33">
        <f>IFERROR(_xlfn.RANK.AVG(G327,G$3:G$359,0),"")</f>
        <v>311</v>
      </c>
      <c r="U327" s="33">
        <f>IFERROR(_xlfn.RANK.AVG(H327,H$3:H$359,0),"")</f>
        <v>231</v>
      </c>
      <c r="V327" s="33">
        <f>IFERROR(_xlfn.RANK.AVG(I327,I$3:I$359,0),"")</f>
        <v>188</v>
      </c>
      <c r="W327" s="33">
        <f>IFERROR(_xlfn.RANK.AVG(J327,J$3:J$359,0),"")</f>
        <v>275</v>
      </c>
      <c r="X327" s="33">
        <f>IFERROR(_xlfn.RANK.AVG(K327,K$3:K$359,0),"")</f>
        <v>326</v>
      </c>
      <c r="Y327" s="33">
        <f>IFERROR(_xlfn.RANK.AVG(L327,L$3:L$359,0),"")</f>
        <v>248</v>
      </c>
      <c r="Z327" s="33">
        <f>IFERROR(_xlfn.RANK.AVG(M327,M$3:M$359,0),"")</f>
        <v>208</v>
      </c>
      <c r="AA327" s="34">
        <f>SUMPRODUCT($T$1:$Z$1,T327:Z327)</f>
        <v>259.7</v>
      </c>
    </row>
    <row r="328" spans="1:27" ht="15" hidden="1">
      <c r="A328" s="7" t="s">
        <v>61</v>
      </c>
      <c r="B328" s="7" t="s">
        <v>62</v>
      </c>
      <c r="C328" s="16">
        <v>17.911443456000001</v>
      </c>
      <c r="D328" s="7" t="s">
        <v>63</v>
      </c>
      <c r="E328" s="7" t="s">
        <v>28</v>
      </c>
      <c r="F328" s="15">
        <f>_xlfn.RANK.AVG(AA328,$AA$3:$AA$359,1)</f>
        <v>326</v>
      </c>
      <c r="G328" s="8">
        <v>4.31162786483765</v>
      </c>
      <c r="H328" s="8">
        <v>-1.1979272742059901</v>
      </c>
      <c r="I328" s="8">
        <v>-5.5568428005894797</v>
      </c>
      <c r="J328" s="8">
        <v>0.92106056537946102</v>
      </c>
      <c r="K328" s="8">
        <v>11.730766096312401</v>
      </c>
      <c r="L328" s="8">
        <v>-5.5106771630187401</v>
      </c>
      <c r="M328" s="8">
        <v>-11.980970051361</v>
      </c>
      <c r="N328" s="8">
        <v>15.246154949611901</v>
      </c>
      <c r="O328" s="7" t="s">
        <v>43</v>
      </c>
      <c r="P328" s="7" t="s">
        <v>64</v>
      </c>
      <c r="Q328" s="25" t="s">
        <v>65</v>
      </c>
      <c r="R328" s="9">
        <v>0.84070357288864539</v>
      </c>
      <c r="S328" s="6">
        <v>56.788772000000002</v>
      </c>
      <c r="T328" s="10">
        <f>IFERROR(_xlfn.RANK.AVG(G328,G$3:G$359,0),"")</f>
        <v>164</v>
      </c>
      <c r="U328" s="10">
        <f>IFERROR(_xlfn.RANK.AVG(H328,H$3:H$359,0),"")</f>
        <v>315</v>
      </c>
      <c r="V328" s="10">
        <f>IFERROR(_xlfn.RANK.AVG(I328,I$3:I$359,0),"")</f>
        <v>334</v>
      </c>
      <c r="W328" s="10">
        <f>IFERROR(_xlfn.RANK.AVG(J328,J$3:J$359,0),"")</f>
        <v>296</v>
      </c>
      <c r="X328" s="10">
        <f>IFERROR(_xlfn.RANK.AVG(K328,K$3:K$359,0),"")</f>
        <v>212</v>
      </c>
      <c r="Y328" s="10">
        <f>IFERROR(_xlfn.RANK.AVG(L328,L$3:L$359,0),"")</f>
        <v>333</v>
      </c>
      <c r="Z328" s="10">
        <f>IFERROR(_xlfn.RANK.AVG(M328,M$3:M$359,0),"")</f>
        <v>212</v>
      </c>
      <c r="AA328" s="13">
        <f>SUMPRODUCT($T$1:$Z$1,T328:Z328)</f>
        <v>260.3</v>
      </c>
    </row>
    <row r="329" spans="1:27" ht="15" hidden="1">
      <c r="A329" s="7" t="s">
        <v>816</v>
      </c>
      <c r="B329" s="7" t="s">
        <v>817</v>
      </c>
      <c r="C329" s="16">
        <v>0.68032819200000005</v>
      </c>
      <c r="D329" s="7" t="s">
        <v>392</v>
      </c>
      <c r="E329" s="7" t="s">
        <v>101</v>
      </c>
      <c r="F329" s="15">
        <f>_xlfn.RANK.AVG(AA329,$AA$3:$AA$359,1)</f>
        <v>327</v>
      </c>
      <c r="G329" s="8">
        <v>4.7120423316955602</v>
      </c>
      <c r="H329" s="8">
        <v>-0.72560155892665801</v>
      </c>
      <c r="I329" s="8">
        <v>-6.50684030473401</v>
      </c>
      <c r="J329" s="8">
        <v>-6.6794881272933404</v>
      </c>
      <c r="K329" s="8">
        <v>-1.06370698800844</v>
      </c>
      <c r="L329" s="8">
        <v>-5.49143146659266</v>
      </c>
      <c r="M329" s="8">
        <v>9.4019730165071795</v>
      </c>
      <c r="N329" s="8">
        <v>57.485276680445402</v>
      </c>
      <c r="O329" s="7" t="s">
        <v>123</v>
      </c>
      <c r="P329" s="7" t="s">
        <v>818</v>
      </c>
      <c r="Q329" s="25" t="s">
        <v>394</v>
      </c>
      <c r="R329" s="9">
        <v>0.86379457279046479</v>
      </c>
      <c r="S329" s="6">
        <v>1.2449060000000001</v>
      </c>
      <c r="T329" s="10">
        <f>IFERROR(_xlfn.RANK.AVG(G329,G$3:G$359,0),"")</f>
        <v>129</v>
      </c>
      <c r="U329" s="10">
        <f>IFERROR(_xlfn.RANK.AVG(H329,H$3:H$359,0),"")</f>
        <v>306</v>
      </c>
      <c r="V329" s="10">
        <f>IFERROR(_xlfn.RANK.AVG(I329,I$3:I$359,0),"")</f>
        <v>342</v>
      </c>
      <c r="W329" s="10">
        <f>IFERROR(_xlfn.RANK.AVG(J329,J$3:J$359,0),"")</f>
        <v>345</v>
      </c>
      <c r="X329" s="10">
        <f>IFERROR(_xlfn.RANK.AVG(K329,K$3:K$359,0),"")</f>
        <v>311</v>
      </c>
      <c r="Y329" s="10">
        <f>IFERROR(_xlfn.RANK.AVG(L329,L$3:L$359,0),"")</f>
        <v>332</v>
      </c>
      <c r="Z329" s="10">
        <f>IFERROR(_xlfn.RANK.AVG(M329,M$3:M$359,0),"")</f>
        <v>82</v>
      </c>
      <c r="AA329" s="13">
        <f>SUMPRODUCT($T$1:$Z$1,T329:Z329)</f>
        <v>262.00000000000006</v>
      </c>
    </row>
    <row r="330" spans="1:27" ht="15" hidden="1">
      <c r="A330" s="7" t="s">
        <v>105</v>
      </c>
      <c r="B330" s="7" t="s">
        <v>106</v>
      </c>
      <c r="C330" s="16">
        <v>11.209952255999999</v>
      </c>
      <c r="D330" s="7" t="s">
        <v>107</v>
      </c>
      <c r="E330" s="7" t="s">
        <v>101</v>
      </c>
      <c r="F330" s="15">
        <f>_xlfn.RANK.AVG(AA330,$AA$3:$AA$359,1)</f>
        <v>328</v>
      </c>
      <c r="G330" s="8">
        <v>4.3801651000976598</v>
      </c>
      <c r="H330" s="8">
        <v>2.1042912203367301</v>
      </c>
      <c r="I330" s="8">
        <v>-3.4569212262621201</v>
      </c>
      <c r="J330" s="8">
        <v>-2.9255305670459002</v>
      </c>
      <c r="K330" s="8">
        <v>4.1363865300772202</v>
      </c>
      <c r="L330" s="8">
        <v>-5.0583906299395096</v>
      </c>
      <c r="M330" s="8">
        <v>-20.286745778012001</v>
      </c>
      <c r="N330" s="8">
        <v>-8.4793997731135704</v>
      </c>
      <c r="O330" s="7" t="s">
        <v>108</v>
      </c>
      <c r="P330" s="7" t="s">
        <v>109</v>
      </c>
      <c r="Q330" s="25" t="s">
        <v>110</v>
      </c>
      <c r="R330" s="9">
        <v>0.74116964714712197</v>
      </c>
      <c r="S330" s="6">
        <v>16.80949</v>
      </c>
      <c r="T330" s="10">
        <f>IFERROR(_xlfn.RANK.AVG(G330,G$3:G$359,0),"")</f>
        <v>155</v>
      </c>
      <c r="U330" s="10">
        <f>IFERROR(_xlfn.RANK.AVG(H330,H$3:H$359,0),"")</f>
        <v>190</v>
      </c>
      <c r="V330" s="10">
        <f>IFERROR(_xlfn.RANK.AVG(I330,I$3:I$359,0),"")</f>
        <v>316</v>
      </c>
      <c r="W330" s="10">
        <f>IFERROR(_xlfn.RANK.AVG(J330,J$3:J$359,0),"")</f>
        <v>331</v>
      </c>
      <c r="X330" s="10">
        <f>IFERROR(_xlfn.RANK.AVG(K330,K$3:K$359,0),"")</f>
        <v>279</v>
      </c>
      <c r="Y330" s="10">
        <f>IFERROR(_xlfn.RANK.AVG(L330,L$3:L$359,0),"")</f>
        <v>327</v>
      </c>
      <c r="Z330" s="10">
        <f>IFERROR(_xlfn.RANK.AVG(M330,M$3:M$359,0),"")</f>
        <v>281</v>
      </c>
      <c r="AA330" s="13">
        <f>SUMPRODUCT($T$1:$Z$1,T330:Z330)</f>
        <v>262.09999999999997</v>
      </c>
    </row>
    <row r="331" spans="1:27" ht="15" hidden="1">
      <c r="A331" s="7" t="s">
        <v>432</v>
      </c>
      <c r="B331" s="7" t="s">
        <v>433</v>
      </c>
      <c r="C331" s="16">
        <v>2.696306688</v>
      </c>
      <c r="D331" s="7" t="s">
        <v>78</v>
      </c>
      <c r="E331" s="7" t="s">
        <v>35</v>
      </c>
      <c r="F331" s="15">
        <f>_xlfn.RANK.AVG(AA331,$AA$3:$AA$359,1)</f>
        <v>329</v>
      </c>
      <c r="G331" s="8">
        <v>3.8904109001159699</v>
      </c>
      <c r="H331" s="8">
        <v>0.59361875214374304</v>
      </c>
      <c r="I331" s="8">
        <v>-6.1006954941938796</v>
      </c>
      <c r="J331" s="8">
        <v>3.5516565660957999</v>
      </c>
      <c r="K331" s="8">
        <v>-2.7933660726752398</v>
      </c>
      <c r="L331" s="8">
        <v>-3.7433215385423</v>
      </c>
      <c r="M331" s="8">
        <v>1.70062852342729</v>
      </c>
      <c r="N331" s="8">
        <v>39.841780431869303</v>
      </c>
      <c r="O331" s="7" t="s">
        <v>9</v>
      </c>
      <c r="P331" s="7" t="s">
        <v>434</v>
      </c>
      <c r="Q331" s="25" t="s">
        <v>998</v>
      </c>
      <c r="R331" s="9">
        <v>0.90956160367111027</v>
      </c>
      <c r="S331" s="6">
        <v>4.9695099999999996</v>
      </c>
      <c r="T331" s="10">
        <f>IFERROR(_xlfn.RANK.AVG(G331,G$3:G$359,0),"")</f>
        <v>207</v>
      </c>
      <c r="U331" s="10">
        <f>IFERROR(_xlfn.RANK.AVG(H331,H$3:H$359,0),"")</f>
        <v>259</v>
      </c>
      <c r="V331" s="10">
        <f>IFERROR(_xlfn.RANK.AVG(I331,I$3:I$359,0),"")</f>
        <v>339</v>
      </c>
      <c r="W331" s="10">
        <f>IFERROR(_xlfn.RANK.AVG(J331,J$3:J$359,0),"")</f>
        <v>258</v>
      </c>
      <c r="X331" s="10">
        <f>IFERROR(_xlfn.RANK.AVG(K331,K$3:K$359,0),"")</f>
        <v>322</v>
      </c>
      <c r="Y331" s="10">
        <f>IFERROR(_xlfn.RANK.AVG(L331,L$3:L$359,0),"")</f>
        <v>310</v>
      </c>
      <c r="Z331" s="10">
        <f>IFERROR(_xlfn.RANK.AVG(M331,M$3:M$359,0),"")</f>
        <v>127</v>
      </c>
      <c r="AA331" s="13">
        <f>SUMPRODUCT($T$1:$Z$1,T331:Z331)</f>
        <v>262.25</v>
      </c>
    </row>
    <row r="332" spans="1:27" ht="15" hidden="1">
      <c r="A332" s="7" t="s">
        <v>742</v>
      </c>
      <c r="B332" s="7" t="s">
        <v>743</v>
      </c>
      <c r="C332" s="16">
        <v>0.872137728</v>
      </c>
      <c r="D332" s="7" t="s">
        <v>718</v>
      </c>
      <c r="E332" s="7" t="s">
        <v>54</v>
      </c>
      <c r="F332" s="15">
        <f>_xlfn.RANK.AVG(AA332,$AA$3:$AA$359,1)</f>
        <v>330</v>
      </c>
      <c r="G332" s="8">
        <v>4.5955877304077104</v>
      </c>
      <c r="H332" s="8">
        <v>1.1087883867945101</v>
      </c>
      <c r="I332" s="8">
        <v>-5.9317228662563402</v>
      </c>
      <c r="J332" s="8">
        <v>-7.1377073442565697</v>
      </c>
      <c r="K332" s="8">
        <v>-2.13063671445303</v>
      </c>
      <c r="L332" s="8">
        <v>-4.9482843822979001</v>
      </c>
      <c r="M332" s="8">
        <v>-1.22131214557582</v>
      </c>
      <c r="N332" s="8">
        <v>-18.859679442003699</v>
      </c>
      <c r="O332" s="7" t="s">
        <v>43</v>
      </c>
      <c r="P332" s="7" t="s">
        <v>90</v>
      </c>
      <c r="Q332" s="25" t="s">
        <v>110</v>
      </c>
      <c r="R332" s="9">
        <v>0.86430227881285582</v>
      </c>
      <c r="S332" s="6">
        <v>1.995096625</v>
      </c>
      <c r="T332" s="10">
        <f>IFERROR(_xlfn.RANK.AVG(G332,G$3:G$359,0),"")</f>
        <v>138</v>
      </c>
      <c r="U332" s="10">
        <f>IFERROR(_xlfn.RANK.AVG(H332,H$3:H$359,0),"")</f>
        <v>237</v>
      </c>
      <c r="V332" s="10">
        <f>IFERROR(_xlfn.RANK.AVG(I332,I$3:I$359,0),"")</f>
        <v>337</v>
      </c>
      <c r="W332" s="10">
        <f>IFERROR(_xlfn.RANK.AVG(J332,J$3:J$359,0),"")</f>
        <v>346</v>
      </c>
      <c r="X332" s="10">
        <f>IFERROR(_xlfn.RANK.AVG(K332,K$3:K$359,0),"")</f>
        <v>316</v>
      </c>
      <c r="Y332" s="10">
        <f>IFERROR(_xlfn.RANK.AVG(L332,L$3:L$359,0),"")</f>
        <v>325</v>
      </c>
      <c r="Z332" s="10">
        <f>IFERROR(_xlfn.RANK.AVG(M332,M$3:M$359,0),"")</f>
        <v>147</v>
      </c>
      <c r="AA332" s="13">
        <f>SUMPRODUCT($T$1:$Z$1,T332:Z332)</f>
        <v>263.40000000000003</v>
      </c>
    </row>
    <row r="333" spans="1:27" ht="15" hidden="1">
      <c r="A333" s="7" t="s">
        <v>652</v>
      </c>
      <c r="B333" s="7" t="s">
        <v>653</v>
      </c>
      <c r="C333" s="16">
        <v>1.28441728</v>
      </c>
      <c r="D333" s="7" t="s">
        <v>78</v>
      </c>
      <c r="E333" s="7" t="s">
        <v>28</v>
      </c>
      <c r="F333" s="15">
        <f>_xlfn.RANK.AVG(AA333,$AA$3:$AA$359,1)</f>
        <v>331</v>
      </c>
      <c r="G333" s="8">
        <v>0.87336248159408603</v>
      </c>
      <c r="H333" s="8">
        <v>5.5694286739254002</v>
      </c>
      <c r="I333" s="8">
        <v>-2.6721896546348001</v>
      </c>
      <c r="J333" s="8">
        <v>11.141349503626801</v>
      </c>
      <c r="K333" s="8">
        <v>4.3190694611355198</v>
      </c>
      <c r="L333" s="8">
        <v>-6.6792277765735797</v>
      </c>
      <c r="M333" s="8">
        <v>-76.274736896312206</v>
      </c>
      <c r="N333" s="8">
        <v>-87.354938357484301</v>
      </c>
      <c r="O333" s="7" t="s">
        <v>43</v>
      </c>
      <c r="P333" s="7" t="s">
        <v>39</v>
      </c>
      <c r="Q333" s="25" t="s">
        <v>998</v>
      </c>
      <c r="R333" s="9">
        <v>0.22163377718767116</v>
      </c>
      <c r="S333" s="6">
        <v>5.0805610000000003</v>
      </c>
      <c r="T333" s="10">
        <f>IFERROR(_xlfn.RANK.AVG(G333,G$3:G$359,0),"")</f>
        <v>333</v>
      </c>
      <c r="U333" s="10">
        <f>IFERROR(_xlfn.RANK.AVG(H333,H$3:H$359,0),"")</f>
        <v>66</v>
      </c>
      <c r="V333" s="10">
        <f>IFERROR(_xlfn.RANK.AVG(I333,I$3:I$359,0),"")</f>
        <v>305</v>
      </c>
      <c r="W333" s="10">
        <f>IFERROR(_xlfn.RANK.AVG(J333,J$3:J$359,0),"")</f>
        <v>147</v>
      </c>
      <c r="X333" s="10">
        <f>IFERROR(_xlfn.RANK.AVG(K333,K$3:K$359,0),"")</f>
        <v>278</v>
      </c>
      <c r="Y333" s="10">
        <f>IFERROR(_xlfn.RANK.AVG(L333,L$3:L$359,0),"")</f>
        <v>343</v>
      </c>
      <c r="Z333" s="10">
        <f>IFERROR(_xlfn.RANK.AVG(M333,M$3:M$359,0),"")</f>
        <v>351</v>
      </c>
      <c r="AA333" s="13">
        <f>SUMPRODUCT($T$1:$Z$1,T333:Z333)</f>
        <v>264.8</v>
      </c>
    </row>
    <row r="334" spans="1:27" ht="15" hidden="1">
      <c r="A334" s="7" t="s">
        <v>5</v>
      </c>
      <c r="B334" s="7" t="s">
        <v>6</v>
      </c>
      <c r="C334" s="16">
        <v>102.9064704</v>
      </c>
      <c r="D334" s="7" t="s">
        <v>7</v>
      </c>
      <c r="E334" s="7" t="s">
        <v>8</v>
      </c>
      <c r="F334" s="15">
        <f>_xlfn.RANK.AVG(AA334,$AA$3:$AA$359,1)</f>
        <v>332</v>
      </c>
      <c r="G334" s="8">
        <v>2.0892686843872101</v>
      </c>
      <c r="H334" s="8">
        <v>-0.279795920672954</v>
      </c>
      <c r="I334" s="8">
        <v>4.2574288225893699</v>
      </c>
      <c r="J334" s="8">
        <v>0.24184173693972999</v>
      </c>
      <c r="K334" s="8">
        <v>-7.6400523983027799</v>
      </c>
      <c r="L334" s="8">
        <v>3.2076970207973301</v>
      </c>
      <c r="M334" s="8">
        <v>-3.1289053412594399</v>
      </c>
      <c r="N334" s="8">
        <v>80.474469019148003</v>
      </c>
      <c r="O334" s="7" t="s">
        <v>9</v>
      </c>
      <c r="P334" s="7" t="s">
        <v>10</v>
      </c>
      <c r="Q334" s="25" t="s">
        <v>0</v>
      </c>
      <c r="R334" s="9">
        <v>0.85106536838033675</v>
      </c>
      <c r="S334" s="6">
        <v>523.07225600000004</v>
      </c>
      <c r="T334" s="10">
        <f>IFERROR(_xlfn.RANK.AVG(G334,G$3:G$359,0),"")</f>
        <v>314</v>
      </c>
      <c r="U334" s="10">
        <f>IFERROR(_xlfn.RANK.AVG(H334,H$3:H$359,0),"")</f>
        <v>294</v>
      </c>
      <c r="V334" s="10">
        <f>IFERROR(_xlfn.RANK.AVG(I334,I$3:I$359,0),"")</f>
        <v>183</v>
      </c>
      <c r="W334" s="10">
        <f>IFERROR(_xlfn.RANK.AVG(J334,J$3:J$359,0),"")</f>
        <v>308</v>
      </c>
      <c r="X334" s="10">
        <f>IFERROR(_xlfn.RANK.AVG(K334,K$3:K$359,0),"")</f>
        <v>338</v>
      </c>
      <c r="Y334" s="10">
        <f>IFERROR(_xlfn.RANK.AVG(L334,L$3:L$359,0),"")</f>
        <v>179</v>
      </c>
      <c r="Z334" s="10">
        <f>IFERROR(_xlfn.RANK.AVG(M334,M$3:M$359,0),"")</f>
        <v>156</v>
      </c>
      <c r="AA334" s="13">
        <f>SUMPRODUCT($T$1:$Z$1,T334:Z334)</f>
        <v>265.3</v>
      </c>
    </row>
    <row r="335" spans="1:27" ht="15" hidden="1">
      <c r="A335" s="26" t="s">
        <v>702</v>
      </c>
      <c r="B335" s="26" t="s">
        <v>703</v>
      </c>
      <c r="C335" s="27">
        <v>1.0327330560000001</v>
      </c>
      <c r="D335" s="26" t="s">
        <v>7</v>
      </c>
      <c r="E335" s="26" t="s">
        <v>48</v>
      </c>
      <c r="F335" s="28">
        <f>_xlfn.RANK.AVG(AA335,$AA$3:$AA$359,1)</f>
        <v>333</v>
      </c>
      <c r="G335" s="29">
        <v>3.23306488990784</v>
      </c>
      <c r="H335" s="8">
        <v>3.3790427594496202</v>
      </c>
      <c r="I335" s="8">
        <v>1.88224570425399</v>
      </c>
      <c r="J335" s="8">
        <v>-5.0768448453441497</v>
      </c>
      <c r="K335" s="8">
        <v>2.3713421067090201</v>
      </c>
      <c r="L335" s="8">
        <v>-0.21271602379266999</v>
      </c>
      <c r="M335" s="8">
        <v>-12.652738261507199</v>
      </c>
      <c r="N335" s="8">
        <v>88.427616206070198</v>
      </c>
      <c r="O335" s="26" t="s">
        <v>9</v>
      </c>
      <c r="P335" s="26" t="s">
        <v>14</v>
      </c>
      <c r="Q335" s="30" t="s">
        <v>0</v>
      </c>
      <c r="R335" s="31">
        <v>0.79856255104331175</v>
      </c>
      <c r="S335" s="32">
        <v>4.5614765000000004</v>
      </c>
      <c r="T335" s="33">
        <f>IFERROR(_xlfn.RANK.AVG(G335,G$3:G$359,0),"")</f>
        <v>254</v>
      </c>
      <c r="U335" s="33">
        <f>IFERROR(_xlfn.RANK.AVG(H335,H$3:H$359,0),"")</f>
        <v>140</v>
      </c>
      <c r="V335" s="33">
        <f>IFERROR(_xlfn.RANK.AVG(I335,I$3:I$359,0),"")</f>
        <v>237</v>
      </c>
      <c r="W335" s="33">
        <f>IFERROR(_xlfn.RANK.AVG(J335,J$3:J$359,0),"")</f>
        <v>340</v>
      </c>
      <c r="X335" s="33">
        <f>IFERROR(_xlfn.RANK.AVG(K335,K$3:K$359,0),"")</f>
        <v>295</v>
      </c>
      <c r="Y335" s="33">
        <f>IFERROR(_xlfn.RANK.AVG(L335,L$3:L$359,0),"")</f>
        <v>258</v>
      </c>
      <c r="Z335" s="33">
        <f>IFERROR(_xlfn.RANK.AVG(M335,M$3:M$359,0),"")</f>
        <v>223</v>
      </c>
      <c r="AA335" s="34">
        <f>SUMPRODUCT($T$1:$Z$1,T335:Z335)</f>
        <v>266.25</v>
      </c>
    </row>
    <row r="336" spans="1:27" ht="15" hidden="1">
      <c r="A336" s="7" t="s">
        <v>390</v>
      </c>
      <c r="B336" s="7" t="s">
        <v>391</v>
      </c>
      <c r="C336" s="16">
        <v>3.0985761279999999</v>
      </c>
      <c r="D336" s="7" t="s">
        <v>392</v>
      </c>
      <c r="E336" s="7" t="s">
        <v>101</v>
      </c>
      <c r="F336" s="15">
        <f>_xlfn.RANK.AVG(AA336,$AA$3:$AA$359,1)</f>
        <v>334</v>
      </c>
      <c r="G336" s="8">
        <v>4.3165469169616699</v>
      </c>
      <c r="H336" s="8">
        <v>-0.53013100461741802</v>
      </c>
      <c r="I336" s="8">
        <v>-2.7062943850707302</v>
      </c>
      <c r="J336" s="8">
        <v>-7.3591480190749996</v>
      </c>
      <c r="K336" s="8">
        <v>-6.9137753289693196</v>
      </c>
      <c r="L336" s="8">
        <v>-2.5343353802403801</v>
      </c>
      <c r="M336" s="8">
        <v>-7.1142323880435301</v>
      </c>
      <c r="N336" s="8">
        <v>-1.22223413002378</v>
      </c>
      <c r="O336" s="7" t="s">
        <v>393</v>
      </c>
      <c r="P336" s="7" t="s">
        <v>68</v>
      </c>
      <c r="Q336" s="25" t="s">
        <v>394</v>
      </c>
      <c r="R336" s="9">
        <v>0.87425656323127576</v>
      </c>
      <c r="S336" s="6">
        <v>1.2355627499999999</v>
      </c>
      <c r="T336" s="10">
        <f>IFERROR(_xlfn.RANK.AVG(G336,G$3:G$359,0),"")</f>
        <v>162</v>
      </c>
      <c r="U336" s="10">
        <f>IFERROR(_xlfn.RANK.AVG(H336,H$3:H$359,0),"")</f>
        <v>301</v>
      </c>
      <c r="V336" s="10">
        <f>IFERROR(_xlfn.RANK.AVG(I336,I$3:I$359,0),"")</f>
        <v>306</v>
      </c>
      <c r="W336" s="10">
        <f>IFERROR(_xlfn.RANK.AVG(J336,J$3:J$359,0),"")</f>
        <v>347</v>
      </c>
      <c r="X336" s="10">
        <f>IFERROR(_xlfn.RANK.AVG(K336,K$3:K$359,0),"")</f>
        <v>336</v>
      </c>
      <c r="Y336" s="10">
        <f>IFERROR(_xlfn.RANK.AVG(L336,L$3:L$359,0),"")</f>
        <v>293</v>
      </c>
      <c r="Z336" s="10">
        <f>IFERROR(_xlfn.RANK.AVG(M336,M$3:M$359,0),"")</f>
        <v>191</v>
      </c>
      <c r="AA336" s="13">
        <f>SUMPRODUCT($T$1:$Z$1,T336:Z336)</f>
        <v>267.90000000000003</v>
      </c>
    </row>
    <row r="337" spans="1:27" ht="15" hidden="1">
      <c r="A337" s="7" t="s">
        <v>790</v>
      </c>
      <c r="B337" s="7" t="s">
        <v>791</v>
      </c>
      <c r="C337" s="16">
        <v>0.74865286399999997</v>
      </c>
      <c r="D337" s="7" t="s">
        <v>134</v>
      </c>
      <c r="E337" s="7" t="s">
        <v>13</v>
      </c>
      <c r="F337" s="15">
        <f>_xlfn.RANK.AVG(AA337,$AA$3:$AA$359,1)</f>
        <v>335</v>
      </c>
      <c r="G337" s="8">
        <v>3.5494253635406499</v>
      </c>
      <c r="H337" s="8">
        <v>0.67175575833977597</v>
      </c>
      <c r="I337" s="8">
        <v>-1.4124266460084101</v>
      </c>
      <c r="J337" s="8">
        <v>-1.4201882969097701</v>
      </c>
      <c r="K337" s="8">
        <v>-15.8933753159309</v>
      </c>
      <c r="L337" s="8">
        <v>-1.1634153869656501</v>
      </c>
      <c r="M337" s="8">
        <v>13.2942785211673</v>
      </c>
      <c r="N337" s="8"/>
      <c r="O337" s="7" t="s">
        <v>182</v>
      </c>
      <c r="P337" s="7"/>
      <c r="Q337" s="25" t="s">
        <v>135</v>
      </c>
      <c r="R337" s="9">
        <v>0.72802624083996992</v>
      </c>
      <c r="S337" s="6">
        <v>3.2719084999999999</v>
      </c>
      <c r="T337" s="10">
        <f>IFERROR(_xlfn.RANK.AVG(G337,G$3:G$359,0),"")</f>
        <v>233</v>
      </c>
      <c r="U337" s="10">
        <f>IFERROR(_xlfn.RANK.AVG(H337,H$3:H$359,0),"")</f>
        <v>256</v>
      </c>
      <c r="V337" s="10">
        <f>IFERROR(_xlfn.RANK.AVG(I337,I$3:I$359,0),"")</f>
        <v>289</v>
      </c>
      <c r="W337" s="10">
        <f>IFERROR(_xlfn.RANK.AVG(J337,J$3:J$359,0),"")</f>
        <v>317</v>
      </c>
      <c r="X337" s="10">
        <f>IFERROR(_xlfn.RANK.AVG(K337,K$3:K$359,0),"")</f>
        <v>350</v>
      </c>
      <c r="Y337" s="10">
        <f>IFERROR(_xlfn.RANK.AVG(L337,L$3:L$359,0),"")</f>
        <v>275</v>
      </c>
      <c r="Z337" s="10">
        <f>IFERROR(_xlfn.RANK.AVG(M337,M$3:M$359,0),"")</f>
        <v>60</v>
      </c>
      <c r="AA337" s="13">
        <f>SUMPRODUCT($T$1:$Z$1,T337:Z337)</f>
        <v>268.45</v>
      </c>
    </row>
    <row r="338" spans="1:27" ht="15" hidden="1">
      <c r="A338" s="7" t="s">
        <v>600</v>
      </c>
      <c r="B338" s="7" t="s">
        <v>601</v>
      </c>
      <c r="C338" s="16">
        <v>1.5280656640000001</v>
      </c>
      <c r="D338" s="7" t="s">
        <v>185</v>
      </c>
      <c r="E338" s="7" t="s">
        <v>48</v>
      </c>
      <c r="F338" s="15">
        <f>_xlfn.RANK.AVG(AA338,$AA$3:$AA$359,1)</f>
        <v>336</v>
      </c>
      <c r="G338" s="8">
        <v>2.38461542129517</v>
      </c>
      <c r="H338" s="8">
        <v>-1.7456386141029601</v>
      </c>
      <c r="I338" s="8">
        <v>-0.34185911066571001</v>
      </c>
      <c r="J338" s="8">
        <v>4.7263452186571104</v>
      </c>
      <c r="K338" s="8">
        <v>6.59974366311127</v>
      </c>
      <c r="L338" s="8">
        <v>0.35388083417267102</v>
      </c>
      <c r="M338" s="8">
        <v>-14.258061360925399</v>
      </c>
      <c r="N338" s="8">
        <v>60.661408410355698</v>
      </c>
      <c r="O338" s="7" t="s">
        <v>9</v>
      </c>
      <c r="P338" s="7" t="s">
        <v>459</v>
      </c>
      <c r="Q338" s="25" t="s">
        <v>186</v>
      </c>
      <c r="R338" s="9">
        <v>0.75729605870009598</v>
      </c>
      <c r="S338" s="6">
        <v>6.191192</v>
      </c>
      <c r="T338" s="10">
        <f>IFERROR(_xlfn.RANK.AVG(G338,G$3:G$359,0),"")</f>
        <v>293</v>
      </c>
      <c r="U338" s="10">
        <f>IFERROR(_xlfn.RANK.AVG(H338,H$3:H$359,0),"")</f>
        <v>325</v>
      </c>
      <c r="V338" s="10">
        <f>IFERROR(_xlfn.RANK.AVG(I338,I$3:I$359,0),"")</f>
        <v>271</v>
      </c>
      <c r="W338" s="10">
        <f>IFERROR(_xlfn.RANK.AVG(J338,J$3:J$359,0),"")</f>
        <v>240</v>
      </c>
      <c r="X338" s="10">
        <f>IFERROR(_xlfn.RANK.AVG(K338,K$3:K$359,0),"")</f>
        <v>259</v>
      </c>
      <c r="Y338" s="10">
        <f>IFERROR(_xlfn.RANK.AVG(L338,L$3:L$359,0),"")</f>
        <v>245</v>
      </c>
      <c r="Z338" s="10">
        <f>IFERROR(_xlfn.RANK.AVG(M338,M$3:M$359,0),"")</f>
        <v>241</v>
      </c>
      <c r="AA338" s="13">
        <f>SUMPRODUCT($T$1:$Z$1,T338:Z338)</f>
        <v>269.14999999999998</v>
      </c>
    </row>
    <row r="339" spans="1:27" ht="15" hidden="1">
      <c r="A339" s="7" t="s">
        <v>352</v>
      </c>
      <c r="B339" s="7" t="s">
        <v>353</v>
      </c>
      <c r="C339" s="16">
        <v>3.6552319999999998</v>
      </c>
      <c r="D339" s="7" t="s">
        <v>185</v>
      </c>
      <c r="E339" s="7" t="s">
        <v>54</v>
      </c>
      <c r="F339" s="15">
        <f>_xlfn.RANK.AVG(AA339,$AA$3:$AA$359,1)</f>
        <v>337</v>
      </c>
      <c r="G339" s="8">
        <v>4.6765675544738796</v>
      </c>
      <c r="H339" s="8">
        <v>-1.1470126014392801</v>
      </c>
      <c r="I339" s="8">
        <v>-4.8835990448118904</v>
      </c>
      <c r="J339" s="8">
        <v>-5.1557479156825199</v>
      </c>
      <c r="K339" s="8">
        <v>-2.7365052174494502</v>
      </c>
      <c r="L339" s="8">
        <v>-3.0746077300292698</v>
      </c>
      <c r="M339" s="8">
        <v>-31.005831730279301</v>
      </c>
      <c r="N339" s="8">
        <v>2.2219242332713698</v>
      </c>
      <c r="O339" s="7" t="s">
        <v>9</v>
      </c>
      <c r="P339" s="7" t="s">
        <v>57</v>
      </c>
      <c r="Q339" s="25" t="s">
        <v>186</v>
      </c>
      <c r="R339" s="9">
        <v>0.62935870509035663</v>
      </c>
      <c r="S339" s="6">
        <v>16.456613999999998</v>
      </c>
      <c r="T339" s="10">
        <f>IFERROR(_xlfn.RANK.AVG(G339,G$3:G$359,0),"")</f>
        <v>132</v>
      </c>
      <c r="U339" s="10">
        <f>IFERROR(_xlfn.RANK.AVG(H339,H$3:H$359,0),"")</f>
        <v>314</v>
      </c>
      <c r="V339" s="10">
        <f>IFERROR(_xlfn.RANK.AVG(I339,I$3:I$359,0),"")</f>
        <v>328</v>
      </c>
      <c r="W339" s="10">
        <f>IFERROR(_xlfn.RANK.AVG(J339,J$3:J$359,0),"")</f>
        <v>341</v>
      </c>
      <c r="X339" s="10">
        <f>IFERROR(_xlfn.RANK.AVG(K339,K$3:K$359,0),"")</f>
        <v>320</v>
      </c>
      <c r="Y339" s="10">
        <f>IFERROR(_xlfn.RANK.AVG(L339,L$3:L$359,0),"")</f>
        <v>301</v>
      </c>
      <c r="Z339" s="10">
        <f>IFERROR(_xlfn.RANK.AVG(M339,M$3:M$359,0),"")</f>
        <v>326</v>
      </c>
      <c r="AA339" s="13">
        <f>SUMPRODUCT($T$1:$Z$1,T339:Z339)</f>
        <v>269.90000000000003</v>
      </c>
    </row>
    <row r="340" spans="1:27" ht="15" hidden="1">
      <c r="A340" s="7" t="s">
        <v>470</v>
      </c>
      <c r="B340" s="7" t="s">
        <v>471</v>
      </c>
      <c r="C340" s="16">
        <v>2.2934359039999999</v>
      </c>
      <c r="D340" s="7" t="s">
        <v>78</v>
      </c>
      <c r="E340" s="7" t="s">
        <v>8</v>
      </c>
      <c r="F340" s="15">
        <f>_xlfn.RANK.AVG(AA340,$AA$3:$AA$359,1)</f>
        <v>338</v>
      </c>
      <c r="G340" s="8">
        <v>2.3634052276611301</v>
      </c>
      <c r="H340" s="8">
        <v>-1.9436542542383899</v>
      </c>
      <c r="I340" s="8">
        <v>-1.1375377833457001</v>
      </c>
      <c r="J340" s="8">
        <v>2.9455747928674301</v>
      </c>
      <c r="K340" s="8">
        <v>8.4806474232721207</v>
      </c>
      <c r="L340" s="8">
        <v>2.1761132433951702</v>
      </c>
      <c r="M340" s="8">
        <v>7.3171366752144102</v>
      </c>
      <c r="N340" s="8">
        <v>72.5348267074788</v>
      </c>
      <c r="O340" s="7" t="s">
        <v>108</v>
      </c>
      <c r="P340" s="7" t="s">
        <v>472</v>
      </c>
      <c r="Q340" s="25" t="s">
        <v>998</v>
      </c>
      <c r="R340" s="9">
        <v>0.94637098888565951</v>
      </c>
      <c r="S340" s="6">
        <v>3.6687572500000001</v>
      </c>
      <c r="T340" s="10">
        <f>IFERROR(_xlfn.RANK.AVG(G340,G$3:G$359,0),"")</f>
        <v>295</v>
      </c>
      <c r="U340" s="10">
        <f>IFERROR(_xlfn.RANK.AVG(H340,H$3:H$359,0),"")</f>
        <v>329</v>
      </c>
      <c r="V340" s="10">
        <f>IFERROR(_xlfn.RANK.AVG(I340,I$3:I$359,0),"")</f>
        <v>282</v>
      </c>
      <c r="W340" s="10">
        <f>IFERROR(_xlfn.RANK.AVG(J340,J$3:J$359,0),"")</f>
        <v>274</v>
      </c>
      <c r="X340" s="10">
        <f>IFERROR(_xlfn.RANK.AVG(K340,K$3:K$359,0),"")</f>
        <v>235</v>
      </c>
      <c r="Y340" s="10">
        <f>IFERROR(_xlfn.RANK.AVG(L340,L$3:L$359,0),"")</f>
        <v>202</v>
      </c>
      <c r="Z340" s="10">
        <f>IFERROR(_xlfn.RANK.AVG(M340,M$3:M$359,0),"")</f>
        <v>92</v>
      </c>
      <c r="AA340" s="13">
        <f>SUMPRODUCT($T$1:$Z$1,T340:Z340)</f>
        <v>270.40000000000003</v>
      </c>
    </row>
    <row r="341" spans="1:27" ht="15" hidden="1">
      <c r="A341" s="7" t="s">
        <v>445</v>
      </c>
      <c r="B341" s="7" t="s">
        <v>446</v>
      </c>
      <c r="C341" s="16">
        <v>2.62166144</v>
      </c>
      <c r="D341" s="7" t="s">
        <v>134</v>
      </c>
      <c r="E341" s="7" t="s">
        <v>13</v>
      </c>
      <c r="F341" s="15">
        <f>_xlfn.RANK.AVG(AA341,$AA$3:$AA$359,1)</f>
        <v>339</v>
      </c>
      <c r="G341" s="8">
        <v>2.6173913478851301</v>
      </c>
      <c r="H341" s="8">
        <v>-1.96183250307014</v>
      </c>
      <c r="I341" s="8">
        <v>-1.96056402372681</v>
      </c>
      <c r="J341" s="8">
        <v>4.6053191976632002</v>
      </c>
      <c r="K341" s="8">
        <v>-8.3173978019748205</v>
      </c>
      <c r="L341" s="8">
        <v>-3.1512109513290101</v>
      </c>
      <c r="M341" s="8">
        <v>9.4417564013673108</v>
      </c>
      <c r="N341" s="8">
        <v>67.003569457763106</v>
      </c>
      <c r="O341" s="7" t="s">
        <v>182</v>
      </c>
      <c r="P341" s="7"/>
      <c r="Q341" s="25" t="s">
        <v>135</v>
      </c>
      <c r="R341" s="9">
        <v>0.84812006252915084</v>
      </c>
      <c r="S341" s="6">
        <v>9.5285049999999991</v>
      </c>
      <c r="T341" s="10">
        <f>IFERROR(_xlfn.RANK.AVG(G341,G$3:G$359,0),"")</f>
        <v>284</v>
      </c>
      <c r="U341" s="10">
        <f>IFERROR(_xlfn.RANK.AVG(H341,H$3:H$359,0),"")</f>
        <v>330</v>
      </c>
      <c r="V341" s="10">
        <f>IFERROR(_xlfn.RANK.AVG(I341,I$3:I$359,0),"")</f>
        <v>298</v>
      </c>
      <c r="W341" s="10">
        <f>IFERROR(_xlfn.RANK.AVG(J341,J$3:J$359,0),"")</f>
        <v>241</v>
      </c>
      <c r="X341" s="10">
        <f>IFERROR(_xlfn.RANK.AVG(K341,K$3:K$359,0),"")</f>
        <v>340</v>
      </c>
      <c r="Y341" s="10">
        <f>IFERROR(_xlfn.RANK.AVG(L341,L$3:L$359,0),"")</f>
        <v>302</v>
      </c>
      <c r="Z341" s="10">
        <f>IFERROR(_xlfn.RANK.AVG(M341,M$3:M$359,0),"")</f>
        <v>81</v>
      </c>
      <c r="AA341" s="13">
        <f>SUMPRODUCT($T$1:$Z$1,T341:Z341)</f>
        <v>272.60000000000002</v>
      </c>
    </row>
    <row r="342" spans="1:27" ht="15" hidden="1">
      <c r="A342" s="7" t="s">
        <v>246</v>
      </c>
      <c r="B342" s="7" t="s">
        <v>247</v>
      </c>
      <c r="C342" s="16">
        <v>5.4964060159999999</v>
      </c>
      <c r="D342" s="7" t="s">
        <v>42</v>
      </c>
      <c r="E342" s="7" t="s">
        <v>28</v>
      </c>
      <c r="F342" s="15">
        <f>_xlfn.RANK.AVG(AA342,$AA$3:$AA$359,1)</f>
        <v>340</v>
      </c>
      <c r="G342" s="8">
        <v>2.1794874668121298</v>
      </c>
      <c r="H342" s="8">
        <v>-0.75058665513704204</v>
      </c>
      <c r="I342" s="8">
        <v>-2.6354402532399999E-3</v>
      </c>
      <c r="J342" s="8">
        <v>2.5541823083531399</v>
      </c>
      <c r="K342" s="8">
        <v>29.752911783614501</v>
      </c>
      <c r="L342" s="8">
        <v>-2.2260728741435098</v>
      </c>
      <c r="M342" s="8">
        <v>-27.089917522221601</v>
      </c>
      <c r="N342" s="8">
        <v>-30.705378402405501</v>
      </c>
      <c r="O342" s="7" t="s">
        <v>43</v>
      </c>
      <c r="P342" s="7" t="s">
        <v>248</v>
      </c>
      <c r="Q342" s="25" t="s">
        <v>45</v>
      </c>
      <c r="R342" s="9">
        <v>0.70898005159651001</v>
      </c>
      <c r="S342" s="6">
        <v>24.458168000000001</v>
      </c>
      <c r="T342" s="10">
        <f>IFERROR(_xlfn.RANK.AVG(G342,G$3:G$359,0),"")</f>
        <v>308</v>
      </c>
      <c r="U342" s="10">
        <f>IFERROR(_xlfn.RANK.AVG(H342,H$3:H$359,0),"")</f>
        <v>307</v>
      </c>
      <c r="V342" s="10">
        <f>IFERROR(_xlfn.RANK.AVG(I342,I$3:I$359,0),"")</f>
        <v>266</v>
      </c>
      <c r="W342" s="10">
        <f>IFERROR(_xlfn.RANK.AVG(J342,J$3:J$359,0),"")</f>
        <v>278</v>
      </c>
      <c r="X342" s="10">
        <f>IFERROR(_xlfn.RANK.AVG(K342,K$3:K$359,0),"")</f>
        <v>83</v>
      </c>
      <c r="Y342" s="10">
        <f>IFERROR(_xlfn.RANK.AVG(L342,L$3:L$359,0),"")</f>
        <v>287</v>
      </c>
      <c r="Z342" s="10">
        <f>IFERROR(_xlfn.RANK.AVG(M342,M$3:M$359,0),"")</f>
        <v>312</v>
      </c>
      <c r="AA342" s="13">
        <f>SUMPRODUCT($T$1:$Z$1,T342:Z342)</f>
        <v>277.85000000000002</v>
      </c>
    </row>
    <row r="343" spans="1:27" ht="15" hidden="1">
      <c r="A343" s="7" t="s">
        <v>449</v>
      </c>
      <c r="B343" s="7" t="s">
        <v>450</v>
      </c>
      <c r="C343" s="16">
        <v>2.5522800640000001</v>
      </c>
      <c r="D343" s="7" t="s">
        <v>134</v>
      </c>
      <c r="E343" s="7" t="s">
        <v>13</v>
      </c>
      <c r="F343" s="15">
        <f>_xlfn.RANK.AVG(AA343,$AA$3:$AA$359,1)</f>
        <v>341</v>
      </c>
      <c r="G343" s="8">
        <v>3.61349701881409</v>
      </c>
      <c r="H343" s="8">
        <v>-0.12699095064625501</v>
      </c>
      <c r="I343" s="8">
        <v>-5.9762210057368002</v>
      </c>
      <c r="J343" s="8">
        <v>1.57509654015158</v>
      </c>
      <c r="K343" s="8">
        <v>-11.690918603152101</v>
      </c>
      <c r="L343" s="8">
        <v>-3.26995207319007</v>
      </c>
      <c r="M343" s="8">
        <v>-0.46226076030448898</v>
      </c>
      <c r="N343" s="8">
        <v>71.792924355355694</v>
      </c>
      <c r="O343" s="7" t="s">
        <v>182</v>
      </c>
      <c r="P343" s="7"/>
      <c r="Q343" s="25" t="s">
        <v>135</v>
      </c>
      <c r="R343" s="9">
        <v>0.84756150017528087</v>
      </c>
      <c r="S343" s="6">
        <v>8.3899830000000009</v>
      </c>
      <c r="T343" s="10">
        <f>IFERROR(_xlfn.RANK.AVG(G343,G$3:G$359,0),"")</f>
        <v>228</v>
      </c>
      <c r="U343" s="10">
        <f>IFERROR(_xlfn.RANK.AVG(H343,H$3:H$359,0),"")</f>
        <v>289</v>
      </c>
      <c r="V343" s="10">
        <f>IFERROR(_xlfn.RANK.AVG(I343,I$3:I$359,0),"")</f>
        <v>338</v>
      </c>
      <c r="W343" s="10">
        <f>IFERROR(_xlfn.RANK.AVG(J343,J$3:J$359,0),"")</f>
        <v>284</v>
      </c>
      <c r="X343" s="10">
        <f>IFERROR(_xlfn.RANK.AVG(K343,K$3:K$359,0),"")</f>
        <v>347</v>
      </c>
      <c r="Y343" s="10">
        <f>IFERROR(_xlfn.RANK.AVG(L343,L$3:L$359,0),"")</f>
        <v>305</v>
      </c>
      <c r="Z343" s="10">
        <f>IFERROR(_xlfn.RANK.AVG(M343,M$3:M$359,0),"")</f>
        <v>144</v>
      </c>
      <c r="AA343" s="13">
        <f>SUMPRODUCT($T$1:$Z$1,T343:Z343)</f>
        <v>278.14999999999998</v>
      </c>
    </row>
    <row r="344" spans="1:27" ht="15" hidden="1">
      <c r="A344" s="7" t="s">
        <v>233</v>
      </c>
      <c r="B344" s="7" t="s">
        <v>234</v>
      </c>
      <c r="C344" s="16">
        <v>6.0418442240000001</v>
      </c>
      <c r="D344" s="7" t="s">
        <v>122</v>
      </c>
      <c r="E344" s="7" t="s">
        <v>13</v>
      </c>
      <c r="F344" s="15">
        <f>_xlfn.RANK.AVG(AA344,$AA$3:$AA$359,1)</f>
        <v>342</v>
      </c>
      <c r="G344" s="8">
        <v>2.9731957912445099</v>
      </c>
      <c r="H344" s="8">
        <v>-0.98049478309247795</v>
      </c>
      <c r="I344" s="8">
        <v>-2.7578397857804502</v>
      </c>
      <c r="J344" s="8">
        <v>1.4079422450278001</v>
      </c>
      <c r="K344" s="8">
        <v>-2.7563079109433102</v>
      </c>
      <c r="L344" s="8">
        <v>-3.1755346944627698</v>
      </c>
      <c r="M344" s="8">
        <v>12.2293388146838</v>
      </c>
      <c r="N344" s="8">
        <v>86.246140942966903</v>
      </c>
      <c r="O344" s="7" t="s">
        <v>123</v>
      </c>
      <c r="P344" s="7" t="s">
        <v>235</v>
      </c>
      <c r="Q344" s="25" t="s">
        <v>125</v>
      </c>
      <c r="R344" s="9">
        <v>0.91039864984607244</v>
      </c>
      <c r="S344" s="6">
        <v>15.732848000000001</v>
      </c>
      <c r="T344" s="10">
        <f>IFERROR(_xlfn.RANK.AVG(G344,G$3:G$359,0),"")</f>
        <v>269</v>
      </c>
      <c r="U344" s="10">
        <f>IFERROR(_xlfn.RANK.AVG(H344,H$3:H$359,0),"")</f>
        <v>311</v>
      </c>
      <c r="V344" s="10">
        <f>IFERROR(_xlfn.RANK.AVG(I344,I$3:I$359,0),"")</f>
        <v>307</v>
      </c>
      <c r="W344" s="10">
        <f>IFERROR(_xlfn.RANK.AVG(J344,J$3:J$359,0),"")</f>
        <v>287</v>
      </c>
      <c r="X344" s="10">
        <f>IFERROR(_xlfn.RANK.AVG(K344,K$3:K$359,0),"")</f>
        <v>321</v>
      </c>
      <c r="Y344" s="10">
        <f>IFERROR(_xlfn.RANK.AVG(L344,L$3:L$359,0),"")</f>
        <v>303</v>
      </c>
      <c r="Z344" s="10">
        <f>IFERROR(_xlfn.RANK.AVG(M344,M$3:M$359,0),"")</f>
        <v>65</v>
      </c>
      <c r="AA344" s="13">
        <f>SUMPRODUCT($T$1:$Z$1,T344:Z344)</f>
        <v>279.2</v>
      </c>
    </row>
    <row r="345" spans="1:27" ht="15" hidden="1">
      <c r="A345" s="7" t="s">
        <v>477</v>
      </c>
      <c r="B345" s="7" t="s">
        <v>478</v>
      </c>
      <c r="C345" s="16">
        <v>2.24564224</v>
      </c>
      <c r="D345" s="7" t="s">
        <v>479</v>
      </c>
      <c r="E345" s="7" t="s">
        <v>101</v>
      </c>
      <c r="F345" s="15">
        <f>_xlfn.RANK.AVG(AA345,$AA$3:$AA$359,1)</f>
        <v>343</v>
      </c>
      <c r="G345" s="8">
        <v>2.67337822914123</v>
      </c>
      <c r="H345" s="8">
        <v>0.31943949118828902</v>
      </c>
      <c r="I345" s="8">
        <v>-1.28142811357899</v>
      </c>
      <c r="J345" s="8">
        <v>-1.5093333539435301</v>
      </c>
      <c r="K345" s="8">
        <v>8.4249274573239497</v>
      </c>
      <c r="L345" s="8">
        <v>-3.62191270292967</v>
      </c>
      <c r="M345" s="8">
        <v>13.109667691751699</v>
      </c>
      <c r="N345" s="8">
        <v>91.323621274773998</v>
      </c>
      <c r="O345" s="7" t="s">
        <v>43</v>
      </c>
      <c r="P345" s="7" t="s">
        <v>32</v>
      </c>
      <c r="Q345" s="25" t="s">
        <v>480</v>
      </c>
      <c r="R345" s="9">
        <v>0.9356596161197549</v>
      </c>
      <c r="S345" s="6">
        <v>1.80703675</v>
      </c>
      <c r="T345" s="10">
        <f>IFERROR(_xlfn.RANK.AVG(G345,G$3:G$359,0),"")</f>
        <v>283</v>
      </c>
      <c r="U345" s="10">
        <f>IFERROR(_xlfn.RANK.AVG(H345,H$3:H$359,0),"")</f>
        <v>276</v>
      </c>
      <c r="V345" s="10">
        <f>IFERROR(_xlfn.RANK.AVG(I345,I$3:I$359,0),"")</f>
        <v>286</v>
      </c>
      <c r="W345" s="10">
        <f>IFERROR(_xlfn.RANK.AVG(J345,J$3:J$359,0),"")</f>
        <v>319</v>
      </c>
      <c r="X345" s="10">
        <f>IFERROR(_xlfn.RANK.AVG(K345,K$3:K$359,0),"")</f>
        <v>237</v>
      </c>
      <c r="Y345" s="10">
        <f>IFERROR(_xlfn.RANK.AVG(L345,L$3:L$359,0),"")</f>
        <v>307</v>
      </c>
      <c r="Z345" s="10">
        <f>IFERROR(_xlfn.RANK.AVG(M345,M$3:M$359,0),"")</f>
        <v>61</v>
      </c>
      <c r="AA345" s="13">
        <f>SUMPRODUCT($T$1:$Z$1,T345:Z345)</f>
        <v>280.20000000000005</v>
      </c>
    </row>
    <row r="346" spans="1:27" ht="15" hidden="1">
      <c r="A346" s="7" t="s">
        <v>627</v>
      </c>
      <c r="B346" s="7" t="s">
        <v>628</v>
      </c>
      <c r="C346" s="16">
        <v>1.3848254719999999</v>
      </c>
      <c r="D346" s="7" t="s">
        <v>134</v>
      </c>
      <c r="E346" s="7" t="s">
        <v>13</v>
      </c>
      <c r="F346" s="15">
        <f>_xlfn.RANK.AVG(AA346,$AA$3:$AA$359,1)</f>
        <v>344</v>
      </c>
      <c r="G346" s="8">
        <v>3.09519219398498</v>
      </c>
      <c r="H346" s="8">
        <v>0.24269931329887801</v>
      </c>
      <c r="I346" s="8">
        <v>-3.0585144856334701</v>
      </c>
      <c r="J346" s="8">
        <v>0.39901260763479701</v>
      </c>
      <c r="K346" s="8">
        <v>-8.3762098771882894</v>
      </c>
      <c r="L346" s="8">
        <v>-4.4673124609957497</v>
      </c>
      <c r="M346" s="8">
        <v>9.9127181965046098</v>
      </c>
      <c r="N346" s="8">
        <v>79.338735693254307</v>
      </c>
      <c r="O346" s="7" t="s">
        <v>182</v>
      </c>
      <c r="P346" s="7"/>
      <c r="Q346" s="25" t="s">
        <v>135</v>
      </c>
      <c r="R346" s="9">
        <v>0.84513168920775783</v>
      </c>
      <c r="S346" s="6">
        <v>4.1161587500000003</v>
      </c>
      <c r="T346" s="10">
        <f>IFERROR(_xlfn.RANK.AVG(G346,G$3:G$359,0),"")</f>
        <v>260</v>
      </c>
      <c r="U346" s="10">
        <f>IFERROR(_xlfn.RANK.AVG(H346,H$3:H$359,0),"")</f>
        <v>279</v>
      </c>
      <c r="V346" s="10">
        <f>IFERROR(_xlfn.RANK.AVG(I346,I$3:I$359,0),"")</f>
        <v>311</v>
      </c>
      <c r="W346" s="10">
        <f>IFERROR(_xlfn.RANK.AVG(J346,J$3:J$359,0),"")</f>
        <v>301</v>
      </c>
      <c r="X346" s="10">
        <f>IFERROR(_xlfn.RANK.AVG(K346,K$3:K$359,0),"")</f>
        <v>341</v>
      </c>
      <c r="Y346" s="10">
        <f>IFERROR(_xlfn.RANK.AVG(L346,L$3:L$359,0),"")</f>
        <v>320</v>
      </c>
      <c r="Z346" s="10">
        <f>IFERROR(_xlfn.RANK.AVG(M346,M$3:M$359,0),"")</f>
        <v>79</v>
      </c>
      <c r="AA346" s="13">
        <f>SUMPRODUCT($T$1:$Z$1,T346:Z346)</f>
        <v>281.95</v>
      </c>
    </row>
    <row r="347" spans="1:27" ht="15" hidden="1">
      <c r="A347" s="7" t="s">
        <v>149</v>
      </c>
      <c r="B347" s="7" t="s">
        <v>150</v>
      </c>
      <c r="C347" s="16">
        <v>9.6127887360000006</v>
      </c>
      <c r="D347" s="7" t="s">
        <v>122</v>
      </c>
      <c r="E347" s="7" t="s">
        <v>13</v>
      </c>
      <c r="F347" s="15">
        <f>_xlfn.RANK.AVG(AA347,$AA$3:$AA$359,1)</f>
        <v>345</v>
      </c>
      <c r="G347" s="8">
        <v>1.08961045742035</v>
      </c>
      <c r="H347" s="8">
        <v>-1.7842911745735801</v>
      </c>
      <c r="I347" s="8">
        <v>1.5411293756981701</v>
      </c>
      <c r="J347" s="8">
        <v>0.34168601431408002</v>
      </c>
      <c r="K347" s="8">
        <v>-5.5064854118273203</v>
      </c>
      <c r="L347" s="8">
        <v>3.14063614095816</v>
      </c>
      <c r="M347" s="8">
        <v>4.5865937846249603</v>
      </c>
      <c r="N347" s="8">
        <v>44.959374194947799</v>
      </c>
      <c r="O347" s="7" t="s">
        <v>123</v>
      </c>
      <c r="P347" s="7" t="s">
        <v>124</v>
      </c>
      <c r="Q347" s="25" t="s">
        <v>125</v>
      </c>
      <c r="R347" s="9">
        <v>0.87240123109228285</v>
      </c>
      <c r="S347" s="6">
        <v>33.405028000000001</v>
      </c>
      <c r="T347" s="10">
        <f>IFERROR(_xlfn.RANK.AVG(G347,G$3:G$359,0),"")</f>
        <v>330</v>
      </c>
      <c r="U347" s="10">
        <f>IFERROR(_xlfn.RANK.AVG(H347,H$3:H$359,0),"")</f>
        <v>326</v>
      </c>
      <c r="V347" s="10">
        <f>IFERROR(_xlfn.RANK.AVG(I347,I$3:I$359,0),"")</f>
        <v>244</v>
      </c>
      <c r="W347" s="10">
        <f>IFERROR(_xlfn.RANK.AVG(J347,J$3:J$359,0),"")</f>
        <v>302</v>
      </c>
      <c r="X347" s="10">
        <f>IFERROR(_xlfn.RANK.AVG(K347,K$3:K$359,0),"")</f>
        <v>331</v>
      </c>
      <c r="Y347" s="10">
        <f>IFERROR(_xlfn.RANK.AVG(L347,L$3:L$359,0),"")</f>
        <v>182</v>
      </c>
      <c r="Z347" s="10">
        <f>IFERROR(_xlfn.RANK.AVG(M347,M$3:M$359,0),"")</f>
        <v>108</v>
      </c>
      <c r="AA347" s="13">
        <f>SUMPRODUCT($T$1:$Z$1,T347:Z347)</f>
        <v>282.85000000000002</v>
      </c>
    </row>
    <row r="348" spans="1:27" ht="15" hidden="1">
      <c r="A348" s="7" t="s">
        <v>473</v>
      </c>
      <c r="B348" s="7" t="s">
        <v>474</v>
      </c>
      <c r="C348" s="16">
        <v>2.2881745919999998</v>
      </c>
      <c r="D348" s="7" t="s">
        <v>78</v>
      </c>
      <c r="E348" s="7" t="s">
        <v>54</v>
      </c>
      <c r="F348" s="15">
        <f>_xlfn.RANK.AVG(AA348,$AA$3:$AA$359,1)</f>
        <v>346</v>
      </c>
      <c r="G348" s="8">
        <v>1.9325152635574301</v>
      </c>
      <c r="H348" s="8">
        <v>2.36239878080056</v>
      </c>
      <c r="I348" s="8">
        <v>1.5978062175893399</v>
      </c>
      <c r="J348" s="8">
        <v>-1.56425952176627</v>
      </c>
      <c r="K348" s="8">
        <v>14.5456204239311</v>
      </c>
      <c r="L348" s="8">
        <v>-1.1582600661553899</v>
      </c>
      <c r="M348" s="8">
        <v>-25.141152985840801</v>
      </c>
      <c r="N348" s="8">
        <v>8.6599055169893209</v>
      </c>
      <c r="O348" s="7" t="s">
        <v>43</v>
      </c>
      <c r="P348" s="7" t="s">
        <v>165</v>
      </c>
      <c r="Q348" s="25" t="s">
        <v>998</v>
      </c>
      <c r="R348" s="9">
        <v>0.71673927559078632</v>
      </c>
      <c r="S348" s="6">
        <v>3.3107687499999998</v>
      </c>
      <c r="T348" s="10">
        <f>IFERROR(_xlfn.RANK.AVG(G348,G$3:G$359,0),"")</f>
        <v>317</v>
      </c>
      <c r="U348" s="10">
        <f>IFERROR(_xlfn.RANK.AVG(H348,H$3:H$359,0),"")</f>
        <v>181</v>
      </c>
      <c r="V348" s="10">
        <f>IFERROR(_xlfn.RANK.AVG(I348,I$3:I$359,0),"")</f>
        <v>242</v>
      </c>
      <c r="W348" s="10">
        <f>IFERROR(_xlfn.RANK.AVG(J348,J$3:J$359,0),"")</f>
        <v>321</v>
      </c>
      <c r="X348" s="10">
        <f>IFERROR(_xlfn.RANK.AVG(K348,K$3:K$359,0),"")</f>
        <v>192</v>
      </c>
      <c r="Y348" s="10">
        <f>IFERROR(_xlfn.RANK.AVG(L348,L$3:L$359,0),"")</f>
        <v>274</v>
      </c>
      <c r="Z348" s="10">
        <f>IFERROR(_xlfn.RANK.AVG(M348,M$3:M$359,0),"")</f>
        <v>305</v>
      </c>
      <c r="AA348" s="13">
        <f>SUMPRODUCT($T$1:$Z$1,T348:Z348)</f>
        <v>283.45</v>
      </c>
    </row>
    <row r="349" spans="1:27" ht="15" hidden="1">
      <c r="A349" s="7" t="s">
        <v>673</v>
      </c>
      <c r="B349" s="7" t="s">
        <v>674</v>
      </c>
      <c r="C349" s="16">
        <v>1.205322496</v>
      </c>
      <c r="D349" s="7" t="s">
        <v>78</v>
      </c>
      <c r="E349" s="7" t="s">
        <v>101</v>
      </c>
      <c r="F349" s="15">
        <f>_xlfn.RANK.AVG(AA349,$AA$3:$AA$359,1)</f>
        <v>347</v>
      </c>
      <c r="G349" s="8">
        <v>2.7421760559082</v>
      </c>
      <c r="H349" s="8">
        <v>2.0286342358534699</v>
      </c>
      <c r="I349" s="8">
        <v>6.4290029333347001E-2</v>
      </c>
      <c r="J349" s="8">
        <v>-8.3769142595973793</v>
      </c>
      <c r="K349" s="8">
        <v>8.3623816976829701</v>
      </c>
      <c r="L349" s="8">
        <v>-1.5212181035249699</v>
      </c>
      <c r="M349" s="8">
        <v>-14.201094255632301</v>
      </c>
      <c r="N349" s="8">
        <v>-13.568529403095299</v>
      </c>
      <c r="O349" s="7" t="s">
        <v>43</v>
      </c>
      <c r="P349" s="7" t="s">
        <v>68</v>
      </c>
      <c r="Q349" s="25" t="s">
        <v>998</v>
      </c>
      <c r="R349" s="9">
        <v>0.82157012452162514</v>
      </c>
      <c r="S349" s="6">
        <v>1.8956550000000001</v>
      </c>
      <c r="T349" s="10">
        <f>IFERROR(_xlfn.RANK.AVG(G349,G$3:G$359,0),"")</f>
        <v>279</v>
      </c>
      <c r="U349" s="10">
        <f>IFERROR(_xlfn.RANK.AVG(H349,H$3:H$359,0),"")</f>
        <v>193</v>
      </c>
      <c r="V349" s="10">
        <f>IFERROR(_xlfn.RANK.AVG(I349,I$3:I$359,0),"")</f>
        <v>265</v>
      </c>
      <c r="W349" s="10">
        <f>IFERROR(_xlfn.RANK.AVG(J349,J$3:J$359,0),"")</f>
        <v>353</v>
      </c>
      <c r="X349" s="10">
        <f>IFERROR(_xlfn.RANK.AVG(K349,K$3:K$359,0),"")</f>
        <v>239</v>
      </c>
      <c r="Y349" s="10">
        <f>IFERROR(_xlfn.RANK.AVG(L349,L$3:L$359,0),"")</f>
        <v>280</v>
      </c>
      <c r="Z349" s="10">
        <f>IFERROR(_xlfn.RANK.AVG(M349,M$3:M$359,0),"")</f>
        <v>239</v>
      </c>
      <c r="AA349" s="13">
        <f>SUMPRODUCT($T$1:$Z$1,T349:Z349)</f>
        <v>285.75</v>
      </c>
    </row>
    <row r="350" spans="1:27" ht="15" hidden="1">
      <c r="A350" s="7" t="s">
        <v>192</v>
      </c>
      <c r="B350" s="7" t="s">
        <v>193</v>
      </c>
      <c r="C350" s="16">
        <v>7.1996446719999998</v>
      </c>
      <c r="D350" s="7" t="s">
        <v>42</v>
      </c>
      <c r="E350" s="7" t="s">
        <v>101</v>
      </c>
      <c r="F350" s="15">
        <f>_xlfn.RANK.AVG(AA350,$AA$3:$AA$359,1)</f>
        <v>348</v>
      </c>
      <c r="G350" s="8">
        <v>3.3121018409728999</v>
      </c>
      <c r="H350" s="8">
        <v>-3.8073484784028602</v>
      </c>
      <c r="I350" s="8">
        <v>-8.4354404110412506</v>
      </c>
      <c r="J350" s="8">
        <v>-1.4469606873812499</v>
      </c>
      <c r="K350" s="8">
        <v>25.255664948291798</v>
      </c>
      <c r="L350" s="8">
        <v>-9.9822560795667794</v>
      </c>
      <c r="M350" s="8">
        <v>-14.623542463003799</v>
      </c>
      <c r="N350" s="8">
        <v>27.670866812074902</v>
      </c>
      <c r="O350" s="7" t="s">
        <v>43</v>
      </c>
      <c r="P350" s="7" t="s">
        <v>194</v>
      </c>
      <c r="Q350" s="25" t="s">
        <v>45</v>
      </c>
      <c r="R350" s="9">
        <v>0.81123613177077258</v>
      </c>
      <c r="S350" s="6">
        <v>28.154494</v>
      </c>
      <c r="T350" s="10">
        <f>IFERROR(_xlfn.RANK.AVG(G350,G$3:G$359,0),"")</f>
        <v>247</v>
      </c>
      <c r="U350" s="10">
        <f>IFERROR(_xlfn.RANK.AVG(H350,H$3:H$359,0),"")</f>
        <v>348</v>
      </c>
      <c r="V350" s="10">
        <f>IFERROR(_xlfn.RANK.AVG(I350,I$3:I$359,0),"")</f>
        <v>353</v>
      </c>
      <c r="W350" s="10">
        <f>IFERROR(_xlfn.RANK.AVG(J350,J$3:J$359,0),"")</f>
        <v>318</v>
      </c>
      <c r="X350" s="10">
        <f>IFERROR(_xlfn.RANK.AVG(K350,K$3:K$359,0),"")</f>
        <v>110</v>
      </c>
      <c r="Y350" s="10">
        <f>IFERROR(_xlfn.RANK.AVG(L350,L$3:L$359,0),"")</f>
        <v>354</v>
      </c>
      <c r="Z350" s="10">
        <f>IFERROR(_xlfn.RANK.AVG(M350,M$3:M$359,0),"")</f>
        <v>246</v>
      </c>
      <c r="AA350" s="13">
        <f>SUMPRODUCT($T$1:$Z$1,T350:Z350)</f>
        <v>294.75</v>
      </c>
    </row>
    <row r="351" spans="1:27" ht="15" hidden="1">
      <c r="A351" s="7" t="s">
        <v>678</v>
      </c>
      <c r="B351" s="7" t="s">
        <v>679</v>
      </c>
      <c r="C351" s="16">
        <v>1.19398976</v>
      </c>
      <c r="D351" s="7" t="s">
        <v>286</v>
      </c>
      <c r="E351" s="7" t="s">
        <v>13</v>
      </c>
      <c r="F351" s="15">
        <f>_xlfn.RANK.AVG(AA351,$AA$3:$AA$359,1)</f>
        <v>349</v>
      </c>
      <c r="G351" s="8">
        <v>2.1108326911926301</v>
      </c>
      <c r="H351" s="8">
        <v>2.69417678882518</v>
      </c>
      <c r="I351" s="8">
        <v>-6.2480771511796096</v>
      </c>
      <c r="J351" s="8">
        <v>0.32795365027848999</v>
      </c>
      <c r="K351" s="8">
        <v>18.4931913503275</v>
      </c>
      <c r="L351" s="8">
        <v>-4.9145988636267601</v>
      </c>
      <c r="M351" s="8">
        <v>-2.6162030620982</v>
      </c>
      <c r="N351" s="8">
        <v>34.8562565451738</v>
      </c>
      <c r="O351" s="7" t="s">
        <v>9</v>
      </c>
      <c r="P351" s="7" t="s">
        <v>680</v>
      </c>
      <c r="Q351" s="25" t="s">
        <v>288</v>
      </c>
      <c r="R351" s="9">
        <v>0.86916976795785317</v>
      </c>
      <c r="S351" s="6">
        <v>1.0195171249999999</v>
      </c>
      <c r="T351" s="10">
        <f>IFERROR(_xlfn.RANK.AVG(G351,G$3:G$359,0),"")</f>
        <v>313</v>
      </c>
      <c r="U351" s="10">
        <f>IFERROR(_xlfn.RANK.AVG(H351,H$3:H$359,0),"")</f>
        <v>162</v>
      </c>
      <c r="V351" s="10">
        <f>IFERROR(_xlfn.RANK.AVG(I351,I$3:I$359,0),"")</f>
        <v>341</v>
      </c>
      <c r="W351" s="10">
        <f>IFERROR(_xlfn.RANK.AVG(J351,J$3:J$359,0),"")</f>
        <v>304</v>
      </c>
      <c r="X351" s="10">
        <f>IFERROR(_xlfn.RANK.AVG(K351,K$3:K$359,0),"")</f>
        <v>164</v>
      </c>
      <c r="Y351" s="10">
        <f>IFERROR(_xlfn.RANK.AVG(L351,L$3:L$359,0),"")</f>
        <v>324</v>
      </c>
      <c r="Z351" s="10">
        <f>IFERROR(_xlfn.RANK.AVG(M351,M$3:M$359,0),"")</f>
        <v>154</v>
      </c>
      <c r="AA351" s="13">
        <f>SUMPRODUCT($T$1:$Z$1,T351:Z351)</f>
        <v>295.34999999999997</v>
      </c>
    </row>
    <row r="352" spans="1:27" ht="15" hidden="1">
      <c r="A352" s="7" t="s">
        <v>40</v>
      </c>
      <c r="B352" s="7" t="s">
        <v>41</v>
      </c>
      <c r="C352" s="16">
        <v>25.042374656</v>
      </c>
      <c r="D352" s="7" t="s">
        <v>42</v>
      </c>
      <c r="E352" s="7" t="s">
        <v>13</v>
      </c>
      <c r="F352" s="15">
        <f>_xlfn.RANK.AVG(AA352,$AA$3:$AA$359,1)</f>
        <v>350</v>
      </c>
      <c r="G352" s="8">
        <v>1.71086406707764</v>
      </c>
      <c r="H352" s="8">
        <v>-3.6838954316663202</v>
      </c>
      <c r="I352" s="8">
        <v>-4.7667034172441198</v>
      </c>
      <c r="J352" s="8">
        <v>2.80157320692682</v>
      </c>
      <c r="K352" s="8">
        <v>7.58120181100068</v>
      </c>
      <c r="L352" s="8">
        <v>-6.8326008628914696</v>
      </c>
      <c r="M352" s="8">
        <v>36.302649400344002</v>
      </c>
      <c r="N352" s="8">
        <v>140.83433682522099</v>
      </c>
      <c r="O352" s="7" t="s">
        <v>43</v>
      </c>
      <c r="P352" s="7" t="s">
        <v>44</v>
      </c>
      <c r="Q352" s="25" t="s">
        <v>45</v>
      </c>
      <c r="R352" s="9">
        <v>0.9074328775392505</v>
      </c>
      <c r="S352" s="6">
        <v>55.184240000000003</v>
      </c>
      <c r="T352" s="10">
        <f>IFERROR(_xlfn.RANK.AVG(G352,G$3:G$359,0),"")</f>
        <v>323</v>
      </c>
      <c r="U352" s="10">
        <f>IFERROR(_xlfn.RANK.AVG(H352,H$3:H$359,0),"")</f>
        <v>347</v>
      </c>
      <c r="V352" s="10">
        <f>IFERROR(_xlfn.RANK.AVG(I352,I$3:I$359,0),"")</f>
        <v>327</v>
      </c>
      <c r="W352" s="10">
        <f>IFERROR(_xlfn.RANK.AVG(J352,J$3:J$359,0),"")</f>
        <v>277</v>
      </c>
      <c r="X352" s="10">
        <f>IFERROR(_xlfn.RANK.AVG(K352,K$3:K$359,0),"")</f>
        <v>251</v>
      </c>
      <c r="Y352" s="10">
        <f>IFERROR(_xlfn.RANK.AVG(L352,L$3:L$359,0),"")</f>
        <v>345</v>
      </c>
      <c r="Z352" s="10">
        <f>IFERROR(_xlfn.RANK.AVG(M352,M$3:M$359,0),"")</f>
        <v>19</v>
      </c>
      <c r="AA352" s="13">
        <f>SUMPRODUCT($T$1:$Z$1,T352:Z352)</f>
        <v>296</v>
      </c>
    </row>
    <row r="353" spans="1:27" ht="15" hidden="1">
      <c r="A353" s="7" t="s">
        <v>211</v>
      </c>
      <c r="B353" s="7" t="s">
        <v>212</v>
      </c>
      <c r="C353" s="16">
        <v>6.396084224</v>
      </c>
      <c r="D353" s="7" t="s">
        <v>78</v>
      </c>
      <c r="E353" s="7" t="s">
        <v>101</v>
      </c>
      <c r="F353" s="15">
        <f>_xlfn.RANK.AVG(AA353,$AA$3:$AA$359,1)</f>
        <v>351</v>
      </c>
      <c r="G353" s="8">
        <v>2.88461542129517</v>
      </c>
      <c r="H353" s="8">
        <v>2.4050777248392401</v>
      </c>
      <c r="I353" s="8">
        <v>-6.82207403400629</v>
      </c>
      <c r="J353" s="8">
        <v>-0.69375140318960204</v>
      </c>
      <c r="K353" s="8">
        <v>14.8798808280572</v>
      </c>
      <c r="L353" s="8">
        <v>-6.2172767798978601</v>
      </c>
      <c r="M353" s="8">
        <v>-28.739797607195602</v>
      </c>
      <c r="N353" s="8">
        <v>-24.310251679217</v>
      </c>
      <c r="O353" s="7" t="s">
        <v>43</v>
      </c>
      <c r="P353" s="7" t="s">
        <v>213</v>
      </c>
      <c r="Q353" s="25" t="s">
        <v>998</v>
      </c>
      <c r="R353" s="9">
        <v>0.6648510264478712</v>
      </c>
      <c r="S353" s="6">
        <v>18.137263999999998</v>
      </c>
      <c r="T353" s="10">
        <f>IFERROR(_xlfn.RANK.AVG(G353,G$3:G$359,0),"")</f>
        <v>275</v>
      </c>
      <c r="U353" s="10">
        <f>IFERROR(_xlfn.RANK.AVG(H353,H$3:H$359,0),"")</f>
        <v>178</v>
      </c>
      <c r="V353" s="10">
        <f>IFERROR(_xlfn.RANK.AVG(I353,I$3:I$359,0),"")</f>
        <v>344</v>
      </c>
      <c r="W353" s="10">
        <f>IFERROR(_xlfn.RANK.AVG(J353,J$3:J$359,0),"")</f>
        <v>312</v>
      </c>
      <c r="X353" s="10">
        <f>IFERROR(_xlfn.RANK.AVG(K353,K$3:K$359,0),"")</f>
        <v>190</v>
      </c>
      <c r="Y353" s="10">
        <f>IFERROR(_xlfn.RANK.AVG(L353,L$3:L$359,0),"")</f>
        <v>339</v>
      </c>
      <c r="Z353" s="10">
        <f>IFERROR(_xlfn.RANK.AVG(M353,M$3:M$359,0),"")</f>
        <v>318</v>
      </c>
      <c r="AA353" s="13">
        <f>SUMPRODUCT($T$1:$Z$1,T353:Z353)</f>
        <v>297.74999999999994</v>
      </c>
    </row>
    <row r="354" spans="1:27" ht="15" hidden="1">
      <c r="A354" s="7" t="s">
        <v>654</v>
      </c>
      <c r="B354" s="7" t="s">
        <v>655</v>
      </c>
      <c r="C354" s="16">
        <v>1.2774379520000001</v>
      </c>
      <c r="D354" s="7" t="s">
        <v>216</v>
      </c>
      <c r="E354" s="7" t="s">
        <v>48</v>
      </c>
      <c r="F354" s="15">
        <f>_xlfn.RANK.AVG(AA354,$AA$3:$AA$359,1)</f>
        <v>352</v>
      </c>
      <c r="G354" s="8">
        <v>0.36347305774688698</v>
      </c>
      <c r="H354" s="8">
        <v>0.92291796821066796</v>
      </c>
      <c r="I354" s="8">
        <v>-1.72492845002219</v>
      </c>
      <c r="J354" s="8">
        <v>-2.7619907830099999</v>
      </c>
      <c r="K354" s="8">
        <v>4.8381075113497696</v>
      </c>
      <c r="L354" s="8">
        <v>1.11854548599373</v>
      </c>
      <c r="M354" s="8">
        <v>-2.3220721730184799</v>
      </c>
      <c r="N354" s="8">
        <v>56.793819100402501</v>
      </c>
      <c r="O354" s="7" t="s">
        <v>375</v>
      </c>
      <c r="P354" s="7" t="s">
        <v>656</v>
      </c>
      <c r="Q354" s="25" t="s">
        <v>110</v>
      </c>
      <c r="R354" s="9">
        <v>0.89380886919407709</v>
      </c>
      <c r="S354" s="6">
        <v>1.0699756250000001</v>
      </c>
      <c r="T354" s="10">
        <f>IFERROR(_xlfn.RANK.AVG(G354,G$3:G$359,0),"")</f>
        <v>341</v>
      </c>
      <c r="U354" s="10">
        <f>IFERROR(_xlfn.RANK.AVG(H354,H$3:H$359,0),"")</f>
        <v>244</v>
      </c>
      <c r="V354" s="10">
        <f>IFERROR(_xlfn.RANK.AVG(I354,I$3:I$359,0),"")</f>
        <v>295</v>
      </c>
      <c r="W354" s="10">
        <f>IFERROR(_xlfn.RANK.AVG(J354,J$3:J$359,0),"")</f>
        <v>329</v>
      </c>
      <c r="X354" s="10">
        <f>IFERROR(_xlfn.RANK.AVG(K354,K$3:K$359,0),"")</f>
        <v>275</v>
      </c>
      <c r="Y354" s="10">
        <f>IFERROR(_xlfn.RANK.AVG(L354,L$3:L$359,0),"")</f>
        <v>229</v>
      </c>
      <c r="Z354" s="10">
        <f>IFERROR(_xlfn.RANK.AVG(M354,M$3:M$359,0),"")</f>
        <v>153</v>
      </c>
      <c r="AA354" s="13">
        <f>SUMPRODUCT($T$1:$Z$1,T354:Z354)</f>
        <v>303.34999999999997</v>
      </c>
    </row>
    <row r="355" spans="1:27" ht="15" hidden="1">
      <c r="A355" s="7" t="s">
        <v>280</v>
      </c>
      <c r="B355" s="7" t="s">
        <v>281</v>
      </c>
      <c r="C355" s="16">
        <v>4.8415452160000001</v>
      </c>
      <c r="D355" s="7" t="s">
        <v>282</v>
      </c>
      <c r="E355" s="7" t="s">
        <v>54</v>
      </c>
      <c r="F355" s="15">
        <f>_xlfn.RANK.AVG(AA355,$AA$3:$AA$359,1)</f>
        <v>353</v>
      </c>
      <c r="G355" s="8">
        <v>1.6040178537368801</v>
      </c>
      <c r="H355" s="8">
        <v>-1.21235323032325</v>
      </c>
      <c r="I355" s="8">
        <v>-1.6816982120767501</v>
      </c>
      <c r="J355" s="8">
        <v>0.45516990177654199</v>
      </c>
      <c r="K355" s="8">
        <v>10.137463226665499</v>
      </c>
      <c r="L355" s="8">
        <v>-2.87561678201781</v>
      </c>
      <c r="M355" s="8">
        <v>-29.887962525566302</v>
      </c>
      <c r="N355" s="8">
        <v>-1.6219361821553899</v>
      </c>
      <c r="O355" s="7" t="s">
        <v>9</v>
      </c>
      <c r="P355" s="7" t="s">
        <v>283</v>
      </c>
      <c r="Q355" s="25" t="s">
        <v>110</v>
      </c>
      <c r="R355" s="9">
        <v>0.66615816353967705</v>
      </c>
      <c r="S355" s="6">
        <v>5.6091335000000004</v>
      </c>
      <c r="T355" s="10">
        <f>IFERROR(_xlfn.RANK.AVG(G355,G$3:G$359,0),"")</f>
        <v>326</v>
      </c>
      <c r="U355" s="10">
        <f>IFERROR(_xlfn.RANK.AVG(H355,H$3:H$359,0),"")</f>
        <v>316</v>
      </c>
      <c r="V355" s="10">
        <f>IFERROR(_xlfn.RANK.AVG(I355,I$3:I$359,0),"")</f>
        <v>294</v>
      </c>
      <c r="W355" s="10">
        <f>IFERROR(_xlfn.RANK.AVG(J355,J$3:J$359,0),"")</f>
        <v>300</v>
      </c>
      <c r="X355" s="10">
        <f>IFERROR(_xlfn.RANK.AVG(K355,K$3:K$359,0),"")</f>
        <v>221</v>
      </c>
      <c r="Y355" s="10">
        <f>IFERROR(_xlfn.RANK.AVG(L355,L$3:L$359,0),"")</f>
        <v>299</v>
      </c>
      <c r="Z355" s="10">
        <f>IFERROR(_xlfn.RANK.AVG(M355,M$3:M$359,0),"")</f>
        <v>322</v>
      </c>
      <c r="AA355" s="13">
        <f>SUMPRODUCT($T$1:$Z$1,T355:Z355)</f>
        <v>304.20000000000005</v>
      </c>
    </row>
    <row r="356" spans="1:27" ht="15" hidden="1">
      <c r="A356" s="26" t="s">
        <v>795</v>
      </c>
      <c r="B356" s="26" t="s">
        <v>796</v>
      </c>
      <c r="C356" s="27">
        <v>0.73531871999999998</v>
      </c>
      <c r="D356" s="26" t="s">
        <v>7</v>
      </c>
      <c r="E356" s="26" t="s">
        <v>48</v>
      </c>
      <c r="F356" s="28">
        <f>_xlfn.RANK.AVG(AA356,$AA$3:$AA$359,1)</f>
        <v>354</v>
      </c>
      <c r="G356" s="29">
        <v>0</v>
      </c>
      <c r="H356" s="8">
        <v>2.7139898846810602</v>
      </c>
      <c r="I356" s="8">
        <v>1.0266979858280401</v>
      </c>
      <c r="J356" s="8">
        <v>-1.7403351536501801</v>
      </c>
      <c r="K356" s="8">
        <v>2.7191333274596801</v>
      </c>
      <c r="L356" s="8">
        <v>-6.81818407593342</v>
      </c>
      <c r="M356" s="8">
        <v>-26.954071132998301</v>
      </c>
      <c r="N356" s="8">
        <v>7.3854820654171798</v>
      </c>
      <c r="O356" s="26" t="s">
        <v>360</v>
      </c>
      <c r="P356" s="26" t="s">
        <v>797</v>
      </c>
      <c r="Q356" s="30" t="s">
        <v>0</v>
      </c>
      <c r="R356" s="31">
        <v>0.52606331142097151</v>
      </c>
      <c r="S356" s="32">
        <v>26.517122000000001</v>
      </c>
      <c r="T356" s="33">
        <f>IFERROR(_xlfn.RANK.AVG(G356,G$3:G$359,0),"")</f>
        <v>351.5</v>
      </c>
      <c r="U356" s="33">
        <f>IFERROR(_xlfn.RANK.AVG(H356,H$3:H$359,0),"")</f>
        <v>161</v>
      </c>
      <c r="V356" s="33">
        <f>IFERROR(_xlfn.RANK.AVG(I356,I$3:I$359,0),"")</f>
        <v>253</v>
      </c>
      <c r="W356" s="33">
        <f>IFERROR(_xlfn.RANK.AVG(J356,J$3:J$359,0),"")</f>
        <v>323</v>
      </c>
      <c r="X356" s="33">
        <f>IFERROR(_xlfn.RANK.AVG(K356,K$3:K$359,0),"")</f>
        <v>292</v>
      </c>
      <c r="Y356" s="33">
        <f>IFERROR(_xlfn.RANK.AVG(L356,L$3:L$359,0),"")</f>
        <v>344</v>
      </c>
      <c r="Z356" s="33">
        <f>IFERROR(_xlfn.RANK.AVG(M356,M$3:M$359,0),"")</f>
        <v>311</v>
      </c>
      <c r="AA356" s="34">
        <f>SUMPRODUCT($T$1:$Z$1,T356:Z356)</f>
        <v>304.85000000000002</v>
      </c>
    </row>
    <row r="357" spans="1:27" ht="15" hidden="1">
      <c r="A357" s="7" t="s">
        <v>30</v>
      </c>
      <c r="B357" s="7" t="s">
        <v>31</v>
      </c>
      <c r="C357" s="16">
        <v>29.629831167999999</v>
      </c>
      <c r="D357" s="7" t="s">
        <v>7</v>
      </c>
      <c r="E357" s="7" t="s">
        <v>8</v>
      </c>
      <c r="F357" s="15">
        <f>_xlfn.RANK.AVG(AA357,$AA$3:$AA$359,1)</f>
        <v>355</v>
      </c>
      <c r="G357" s="8">
        <v>0.69919556379318204</v>
      </c>
      <c r="H357" s="8">
        <v>-2.2416603751917101</v>
      </c>
      <c r="I357" s="8">
        <v>-0.67210001542856701</v>
      </c>
      <c r="J357" s="8">
        <v>-8.3283940905763796</v>
      </c>
      <c r="K357" s="8">
        <v>-11.2969925749287</v>
      </c>
      <c r="L357" s="8">
        <v>-5.7101391522791696</v>
      </c>
      <c r="M357" s="8">
        <v>1.1272918671988199</v>
      </c>
      <c r="N357" s="8">
        <v>68.102703574679097</v>
      </c>
      <c r="O357" s="7" t="s">
        <v>9</v>
      </c>
      <c r="P357" s="7" t="s">
        <v>32</v>
      </c>
      <c r="Q357" s="25" t="s">
        <v>0</v>
      </c>
      <c r="R357" s="9">
        <v>0.81012519057862153</v>
      </c>
      <c r="S357" s="6">
        <v>190.96542400000001</v>
      </c>
      <c r="T357" s="10">
        <f>IFERROR(_xlfn.RANK.AVG(G357,G$3:G$359,0),"")</f>
        <v>337</v>
      </c>
      <c r="U357" s="10">
        <f>IFERROR(_xlfn.RANK.AVG(H357,H$3:H$359,0),"")</f>
        <v>336</v>
      </c>
      <c r="V357" s="10">
        <f>IFERROR(_xlfn.RANK.AVG(I357,I$3:I$359,0),"")</f>
        <v>278</v>
      </c>
      <c r="W357" s="10">
        <f>IFERROR(_xlfn.RANK.AVG(J357,J$3:J$359,0),"")</f>
        <v>352</v>
      </c>
      <c r="X357" s="10">
        <f>IFERROR(_xlfn.RANK.AVG(K357,K$3:K$359,0),"")</f>
        <v>346</v>
      </c>
      <c r="Y357" s="10">
        <f>IFERROR(_xlfn.RANK.AVG(L357,L$3:L$359,0),"")</f>
        <v>335</v>
      </c>
      <c r="Z357" s="10">
        <f>IFERROR(_xlfn.RANK.AVG(M357,M$3:M$359,0),"")</f>
        <v>132</v>
      </c>
      <c r="AA357" s="13">
        <f>SUMPRODUCT($T$1:$Z$1,T357:Z357)</f>
        <v>316.05</v>
      </c>
    </row>
    <row r="358" spans="1:27" ht="15" hidden="1">
      <c r="A358" s="7" t="s">
        <v>774</v>
      </c>
      <c r="B358" s="7" t="s">
        <v>775</v>
      </c>
      <c r="C358" s="16">
        <v>0.79410937599999998</v>
      </c>
      <c r="D358" s="7" t="s">
        <v>216</v>
      </c>
      <c r="E358" s="7" t="s">
        <v>48</v>
      </c>
      <c r="F358" s="15">
        <f>_xlfn.RANK.AVG(AA358,$AA$3:$AA$359,1)</f>
        <v>356</v>
      </c>
      <c r="G358" s="8">
        <v>1.889763712883</v>
      </c>
      <c r="H358" s="8">
        <v>-2.1587021661631098</v>
      </c>
      <c r="I358" s="8">
        <v>-3.7084863418234701</v>
      </c>
      <c r="J358" s="8">
        <v>-3.4558430783662701</v>
      </c>
      <c r="K358" s="8">
        <v>-1.29022192460303</v>
      </c>
      <c r="L358" s="8">
        <v>-4.75298673798219</v>
      </c>
      <c r="M358" s="8">
        <v>-9.6383995256443402</v>
      </c>
      <c r="N358" s="8">
        <v>54.063875909847802</v>
      </c>
      <c r="O358" s="7" t="s">
        <v>9</v>
      </c>
      <c r="P358" s="7" t="s">
        <v>776</v>
      </c>
      <c r="Q358" s="25" t="s">
        <v>110</v>
      </c>
      <c r="R358" s="9">
        <v>0.81299740369476103</v>
      </c>
      <c r="S358" s="6">
        <v>1.076888625</v>
      </c>
      <c r="T358" s="10">
        <f>IFERROR(_xlfn.RANK.AVG(G358,G$3:G$359,0),"")</f>
        <v>319</v>
      </c>
      <c r="U358" s="10">
        <f>IFERROR(_xlfn.RANK.AVG(H358,H$3:H$359,0),"")</f>
        <v>334</v>
      </c>
      <c r="V358" s="10">
        <f>IFERROR(_xlfn.RANK.AVG(I358,I$3:I$359,0),"")</f>
        <v>319</v>
      </c>
      <c r="W358" s="10">
        <f>IFERROR(_xlfn.RANK.AVG(J358,J$3:J$359,0),"")</f>
        <v>334</v>
      </c>
      <c r="X358" s="10">
        <f>IFERROR(_xlfn.RANK.AVG(K358,K$3:K$359,0),"")</f>
        <v>312</v>
      </c>
      <c r="Y358" s="10">
        <f>IFERROR(_xlfn.RANK.AVG(L358,L$3:L$359,0),"")</f>
        <v>322</v>
      </c>
      <c r="Z358" s="10">
        <f>IFERROR(_xlfn.RANK.AVG(M358,M$3:M$359,0),"")</f>
        <v>197</v>
      </c>
      <c r="AA358" s="13">
        <f>SUMPRODUCT($T$1:$Z$1,T358:Z358)</f>
        <v>317.20000000000005</v>
      </c>
    </row>
    <row r="359" spans="1:27" ht="15" hidden="1">
      <c r="A359" s="7" t="s">
        <v>224</v>
      </c>
      <c r="B359" s="7" t="s">
        <v>225</v>
      </c>
      <c r="C359" s="16">
        <v>6.2217057279999999</v>
      </c>
      <c r="D359" s="7" t="s">
        <v>42</v>
      </c>
      <c r="E359" s="7" t="s">
        <v>101</v>
      </c>
      <c r="F359" s="15">
        <f>_xlfn.RANK.AVG(AA359,$AA$3:$AA$359,1)</f>
        <v>357</v>
      </c>
      <c r="G359" s="8">
        <v>2.2655298709869398</v>
      </c>
      <c r="H359" s="8">
        <v>-4.0909067681657403</v>
      </c>
      <c r="I359" s="8">
        <v>-7.4739028324824703</v>
      </c>
      <c r="J359" s="8">
        <v>-6.6090409127857601</v>
      </c>
      <c r="K359" s="8">
        <v>18.973009166675102</v>
      </c>
      <c r="L359" s="8">
        <v>-7.7488993130479598</v>
      </c>
      <c r="M359" s="8">
        <v>-22.4695284553415</v>
      </c>
      <c r="N359" s="8">
        <v>-4.3730531468552796</v>
      </c>
      <c r="O359" s="7" t="s">
        <v>43</v>
      </c>
      <c r="P359" s="7" t="s">
        <v>226</v>
      </c>
      <c r="Q359" s="25" t="s">
        <v>45</v>
      </c>
      <c r="R359" s="9">
        <v>0.75628749879404533</v>
      </c>
      <c r="S359" s="6">
        <v>20.345208</v>
      </c>
      <c r="T359" s="10">
        <f>IFERROR(_xlfn.RANK.AVG(G359,G$3:G$359,0),"")</f>
        <v>302</v>
      </c>
      <c r="U359" s="10">
        <f>IFERROR(_xlfn.RANK.AVG(H359,H$3:H$359,0),"")</f>
        <v>349</v>
      </c>
      <c r="V359" s="10">
        <f>IFERROR(_xlfn.RANK.AVG(I359,I$3:I$359,0),"")</f>
        <v>351</v>
      </c>
      <c r="W359" s="10">
        <f>IFERROR(_xlfn.RANK.AVG(J359,J$3:J$359,0),"")</f>
        <v>344</v>
      </c>
      <c r="X359" s="10">
        <f>IFERROR(_xlfn.RANK.AVG(K359,K$3:K$359,0),"")</f>
        <v>157</v>
      </c>
      <c r="Y359" s="10">
        <f>IFERROR(_xlfn.RANK.AVG(L359,L$3:L$359,0),"")</f>
        <v>350</v>
      </c>
      <c r="Z359" s="10">
        <f>IFERROR(_xlfn.RANK.AVG(M359,M$3:M$359,0),"")</f>
        <v>295</v>
      </c>
      <c r="AA359" s="13">
        <f>SUMPRODUCT($T$1:$Z$1,T359:Z359)</f>
        <v>321.90000000000003</v>
      </c>
    </row>
  </sheetData>
  <conditionalFormatting sqref="H3:H3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3" sqref="C3"/>
    </sheetView>
  </sheetViews>
  <sheetFormatPr defaultRowHeight="14.4"/>
  <cols>
    <col min="2" max="2" width="14.5546875" bestFit="1" customWidth="1"/>
  </cols>
  <sheetData>
    <row r="3" spans="2:2">
      <c r="B3" s="3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E13" sqref="E13"/>
    </sheetView>
  </sheetViews>
  <sheetFormatPr defaultRowHeight="15"/>
  <cols>
    <col min="1" max="1" width="16.88671875" style="4" bestFit="1" customWidth="1"/>
    <col min="2" max="2" width="29.88671875" style="4" bestFit="1" customWidth="1"/>
    <col min="3" max="3" width="12.33203125" style="4" customWidth="1"/>
    <col min="4" max="4" width="16.109375" style="4" bestFit="1" customWidth="1"/>
    <col min="5" max="5" width="14.21875" style="4" bestFit="1" customWidth="1"/>
    <col min="6" max="6" width="11.21875" style="4" customWidth="1"/>
    <col min="7" max="7" width="12" style="37" customWidth="1"/>
    <col min="8" max="8" width="10.5546875" style="4" customWidth="1"/>
    <col min="9" max="9" width="15.77734375" style="4" bestFit="1" customWidth="1"/>
    <col min="10" max="16384" width="8.88671875" style="4"/>
  </cols>
  <sheetData>
    <row r="1" spans="1:21">
      <c r="A1" s="43" t="s">
        <v>1</v>
      </c>
      <c r="B1" s="43" t="s">
        <v>1012</v>
      </c>
      <c r="C1" s="43" t="s">
        <v>974</v>
      </c>
      <c r="D1" s="43" t="s">
        <v>1010</v>
      </c>
      <c r="E1" s="43" t="s">
        <v>975</v>
      </c>
      <c r="F1" s="44" t="s">
        <v>1014</v>
      </c>
      <c r="G1" s="44" t="s">
        <v>980</v>
      </c>
    </row>
    <row r="2" spans="1:21">
      <c r="A2" s="46" t="s">
        <v>1016</v>
      </c>
      <c r="B2" s="46" t="s">
        <v>1017</v>
      </c>
      <c r="C2" s="46" t="s">
        <v>1020</v>
      </c>
      <c r="D2" s="46"/>
      <c r="E2" s="46"/>
      <c r="F2" s="51">
        <v>0.1159</v>
      </c>
      <c r="G2" s="51">
        <v>-5.9999999999999995E-4</v>
      </c>
      <c r="I2" s="4" t="s">
        <v>146</v>
      </c>
      <c r="J2" s="4" t="s">
        <v>1015</v>
      </c>
    </row>
    <row r="3" spans="1:21">
      <c r="A3" s="46" t="s">
        <v>1018</v>
      </c>
      <c r="B3" s="46" t="s">
        <v>1019</v>
      </c>
      <c r="C3" s="46" t="s">
        <v>1021</v>
      </c>
      <c r="D3" s="46"/>
      <c r="E3" s="46"/>
      <c r="F3" s="51">
        <v>0.1085</v>
      </c>
      <c r="G3" s="51">
        <v>5.2400000000000002E-2</v>
      </c>
      <c r="I3" s="4" t="s">
        <v>852</v>
      </c>
    </row>
    <row r="4" spans="1:21">
      <c r="A4" s="48" t="s">
        <v>159</v>
      </c>
      <c r="B4" s="48" t="str">
        <f>VLOOKUP($A4,All!$A$2:$AA$352,2,FALSE)</f>
        <v>STORE CAPITAL</v>
      </c>
      <c r="C4" s="48" t="str">
        <f>VLOOKUP($A4,All!$A$2:$AA$352,4,FALSE)</f>
        <v>United States</v>
      </c>
      <c r="D4" s="48" t="str">
        <f>VLOOKUP($A4,All!$A$2:$AA$352,5,FALSE)</f>
        <v>Diversified REITs</v>
      </c>
      <c r="E4" s="49">
        <f>VLOOKUP($A4,All!$A$2:$AA$352,7,FALSE)/100</f>
        <v>4.3557167053222698E-2</v>
      </c>
      <c r="F4" s="50">
        <v>0.15820000000000001</v>
      </c>
      <c r="G4" s="50">
        <f>VLOOKUP(A4,All!$A$2:$AA$352,12,FALSE)/100</f>
        <v>-2.7074696331345599E-2</v>
      </c>
      <c r="I4" s="4" t="s">
        <v>385</v>
      </c>
    </row>
    <row r="5" spans="1:21">
      <c r="A5" s="4" t="s">
        <v>876</v>
      </c>
      <c r="B5" s="4" t="str">
        <f>VLOOKUP($A5,All!$A$2:$AA$352,2,FALSE)</f>
        <v>KAIT</v>
      </c>
      <c r="C5" s="4" t="str">
        <f>VLOOKUP($A5,All!$A$2:$AA$352,4,FALSE)</f>
        <v>South Korea</v>
      </c>
      <c r="D5" s="4" t="str">
        <f>VLOOKUP($A5,All!$A$2:$AA$352,5,FALSE)</f>
        <v>Diversified REITs</v>
      </c>
      <c r="E5" s="42">
        <f>VLOOKUP($A5,All!$A$2:$AA$352,7,FALSE)/100</f>
        <v>5.5979642868042002E-2</v>
      </c>
      <c r="F5" s="45">
        <v>0.13830000000000001</v>
      </c>
      <c r="G5" s="45">
        <f>VLOOKUP(A5,All!$A$2:$AA$352,12,FALSE)/100</f>
        <v>-1.8422898820545697E-2</v>
      </c>
      <c r="I5" s="4" t="s">
        <v>907</v>
      </c>
    </row>
    <row r="6" spans="1:21">
      <c r="A6" s="48" t="s">
        <v>929</v>
      </c>
      <c r="B6" s="48" t="str">
        <f>VLOOKUP($A6,All!$A$2:$AA$352,2,FALSE)</f>
        <v>KILER GAYRIMENKU</v>
      </c>
      <c r="C6" s="48" t="str">
        <f>VLOOKUP($A6,All!$A$2:$AA$352,4,FALSE)</f>
        <v>Turkey</v>
      </c>
      <c r="D6" s="48" t="str">
        <f>VLOOKUP($A6,All!$A$2:$AA$352,5,FALSE)</f>
        <v>Diversified REITs</v>
      </c>
      <c r="E6" s="49">
        <f>VLOOKUP($A6,All!$A$2:$AA$352,7,FALSE)/100</f>
        <v>0</v>
      </c>
      <c r="F6" s="50">
        <v>0.41820000000000002</v>
      </c>
      <c r="G6" s="50">
        <f>VLOOKUP(A6,All!$A$2:$AA$352,12,FALSE)/100</f>
        <v>0.21640851510928599</v>
      </c>
      <c r="I6" s="4" t="s">
        <v>882</v>
      </c>
    </row>
    <row r="7" spans="1:21">
      <c r="A7" s="4" t="s">
        <v>829</v>
      </c>
      <c r="B7" s="4" t="str">
        <f>VLOOKUP($A7,All!$A$2:$AA$352,2,FALSE)</f>
        <v>GLOBAL MEDICAL R</v>
      </c>
      <c r="C7" s="4" t="str">
        <f>VLOOKUP($A7,All!$A$2:$AA$352,4,FALSE)</f>
        <v>United States</v>
      </c>
      <c r="D7" s="4" t="str">
        <f>VLOOKUP($A7,All!$A$2:$AA$352,5,FALSE)</f>
        <v>Health Care REITs</v>
      </c>
      <c r="E7" s="42">
        <f>VLOOKUP($A7,All!$A$2:$AA$352,7,FALSE)/100</f>
        <v>5.8997049331665004E-2</v>
      </c>
      <c r="F7" s="45">
        <v>-3.7100000000000001E-2</v>
      </c>
      <c r="G7" s="45">
        <f>VLOOKUP(A7,All!$A$2:$AA$352,12,FALSE)/100</f>
        <v>3.8284837973586699E-2</v>
      </c>
      <c r="I7" s="4" t="s">
        <v>289</v>
      </c>
    </row>
    <row r="8" spans="1:21">
      <c r="A8" s="48" t="s">
        <v>526</v>
      </c>
      <c r="B8" s="48" t="str">
        <f>VLOOKUP($A8,All!$A$2:$AA$352,2,FALSE)</f>
        <v>PARKWAYLIFE REIT</v>
      </c>
      <c r="C8" s="48" t="str">
        <f>VLOOKUP($A8,All!$A$2:$AA$352,4,FALSE)</f>
        <v>Singapore</v>
      </c>
      <c r="D8" s="48" t="str">
        <f>VLOOKUP($A8,All!$A$2:$AA$352,5,FALSE)</f>
        <v>Health Care REITs</v>
      </c>
      <c r="E8" s="49">
        <f>VLOOKUP($A8,All!$A$2:$AA$352,7,FALSE)/100</f>
        <v>3.5085995197296098E-2</v>
      </c>
      <c r="F8" s="50">
        <v>5.7000000000000002E-3</v>
      </c>
      <c r="G8" s="50">
        <f>VLOOKUP(A8,All!$A$2:$AA$352,12,FALSE)/100</f>
        <v>6.1779920973091193E-2</v>
      </c>
      <c r="I8" s="4" t="s">
        <v>884</v>
      </c>
    </row>
    <row r="9" spans="1:21">
      <c r="A9" s="4" t="s">
        <v>886</v>
      </c>
      <c r="B9" s="4" t="str">
        <f>VLOOKUP($A9,All!$A$2:$AA$352,2,FALSE)</f>
        <v>HEALTH CARE &amp; ME</v>
      </c>
      <c r="C9" s="4" t="str">
        <f>VLOOKUP($A9,All!$A$2:$AA$352,4,FALSE)</f>
        <v>Japan</v>
      </c>
      <c r="D9" s="4" t="str">
        <f>VLOOKUP($A9,All!$A$2:$AA$352,5,FALSE)</f>
        <v>Health Care REITs</v>
      </c>
      <c r="E9" s="42">
        <f>VLOOKUP($A9,All!$A$2:$AA$352,7,FALSE)/100</f>
        <v>4.7626113891601596E-2</v>
      </c>
      <c r="F9" s="45">
        <v>0.10009999999999999</v>
      </c>
      <c r="G9" s="45">
        <f>VLOOKUP(A9,All!$A$2:$AA$352,12,FALSE)/100</f>
        <v>3.1761529568447001E-2</v>
      </c>
      <c r="I9" s="4" t="s">
        <v>318</v>
      </c>
    </row>
    <row r="10" spans="1:21">
      <c r="A10" s="48" t="s">
        <v>270</v>
      </c>
      <c r="B10" s="48" t="str">
        <f>VLOOKUP($A10,All!$A$2:$AA$352,2,FALSE)</f>
        <v>INNOVATIVE INDUS</v>
      </c>
      <c r="C10" s="48" t="str">
        <f>VLOOKUP($A10,All!$A$2:$AA$352,4,FALSE)</f>
        <v>United States</v>
      </c>
      <c r="D10" s="48" t="str">
        <f>VLOOKUP($A10,All!$A$2:$AA$352,5,FALSE)</f>
        <v>Industrial REITs</v>
      </c>
      <c r="E10" s="49">
        <f>VLOOKUP($A10,All!$A$2:$AA$352,7,FALSE)/100</f>
        <v>2.36055588722229E-2</v>
      </c>
      <c r="F10" s="50">
        <v>0.68840000000000001</v>
      </c>
      <c r="G10" s="50">
        <f>VLOOKUP(A10,All!$A$2:$AA$352,12,FALSE)/100</f>
        <v>0.14738158420104999</v>
      </c>
      <c r="I10" s="40" t="s">
        <v>221</v>
      </c>
    </row>
    <row r="11" spans="1:21">
      <c r="A11" s="4" t="s">
        <v>812</v>
      </c>
      <c r="B11" s="4" t="str">
        <f>VLOOKUP($A11,All!$A$2:$AA$352,2,FALSE)</f>
        <v>ARA LOGOS LOGIST</v>
      </c>
      <c r="C11" s="4" t="str">
        <f>VLOOKUP($A11,All!$A$2:$AA$352,4,FALSE)</f>
        <v>Singapore</v>
      </c>
      <c r="D11" s="4" t="str">
        <f>VLOOKUP($A11,All!$A$2:$AA$352,5,FALSE)</f>
        <v>Industrial REITs</v>
      </c>
      <c r="E11" s="42">
        <f>VLOOKUP($A11,All!$A$2:$AA$352,7,FALSE)/100</f>
        <v>4.5762238502502398E-2</v>
      </c>
      <c r="F11" s="45">
        <v>0.1993</v>
      </c>
      <c r="G11" s="45">
        <f>VLOOKUP(A11,All!$A$2:$AA$352,12,FALSE)/100</f>
        <v>0.200705002186609</v>
      </c>
      <c r="H11" s="40"/>
      <c r="I11" s="40" t="s">
        <v>197</v>
      </c>
      <c r="J11" s="40"/>
      <c r="K11" s="40"/>
      <c r="L11" s="40"/>
    </row>
    <row r="12" spans="1:21">
      <c r="A12" s="48" t="s">
        <v>354</v>
      </c>
      <c r="B12" s="48" t="str">
        <f>VLOOKUP($A12,All!$A$2:$AA$352,2,FALSE)</f>
        <v>FRASERS LOGISTIC</v>
      </c>
      <c r="C12" s="48" t="str">
        <f>VLOOKUP($A12,All!$A$2:$AA$352,4,FALSE)</f>
        <v>Singapore</v>
      </c>
      <c r="D12" s="48" t="str">
        <f>VLOOKUP($A12,All!$A$2:$AA$352,5,FALSE)</f>
        <v>Industrial REITs</v>
      </c>
      <c r="E12" s="49">
        <f>VLOOKUP($A12,All!$A$2:$AA$352,7,FALSE)/100</f>
        <v>4.8085107803344698E-2</v>
      </c>
      <c r="F12" s="50">
        <v>1.95E-2</v>
      </c>
      <c r="G12" s="50">
        <f>VLOOKUP(A12,All!$A$2:$AA$352,12,FALSE)/100</f>
        <v>-4.2203560116170803E-3</v>
      </c>
      <c r="H12" s="40"/>
      <c r="I12" s="40"/>
      <c r="J12" s="40"/>
      <c r="K12" s="40"/>
      <c r="L12" s="40"/>
    </row>
    <row r="13" spans="1:21">
      <c r="A13" s="4" t="s">
        <v>356</v>
      </c>
      <c r="B13" s="4" t="str">
        <f>VLOOKUP($A13,All!$A$2:$AA$352,2,FALSE)</f>
        <v>KEPPEL DC REIT</v>
      </c>
      <c r="C13" s="4" t="str">
        <f>VLOOKUP($A13,All!$A$2:$AA$352,4,FALSE)</f>
        <v>Singapore</v>
      </c>
      <c r="D13" s="4" t="str">
        <f>VLOOKUP($A13,All!$A$2:$AA$352,5,FALSE)</f>
        <v>Specialized REITs</v>
      </c>
      <c r="E13" s="42">
        <f>VLOOKUP($A13,All!$A$2:$AA$352,7,FALSE)/100</f>
        <v>3.2619047164917002E-2</v>
      </c>
      <c r="F13" s="45">
        <v>2.69E-2</v>
      </c>
      <c r="G13" s="45">
        <f>VLOOKUP(A13,All!$A$2:$AA$352,12,FALSE)/100</f>
        <v>5.5011062465511601E-2</v>
      </c>
      <c r="H13" s="40"/>
      <c r="J13" s="40"/>
      <c r="K13" s="40"/>
      <c r="L13" s="40"/>
    </row>
    <row r="14" spans="1:21">
      <c r="A14" s="48" t="s">
        <v>763</v>
      </c>
      <c r="B14" s="48" t="str">
        <f>VLOOKUP($A14,All!$A$2:$AA$352,2,FALSE)</f>
        <v>CHARTER HALL SOC</v>
      </c>
      <c r="C14" s="48" t="str">
        <f>VLOOKUP($A14,All!$A$2:$AA$352,4,FALSE)</f>
        <v>Australia</v>
      </c>
      <c r="D14" s="48" t="str">
        <f>VLOOKUP($A14,All!$A$2:$AA$352,5,FALSE)</f>
        <v>Specialized REITs</v>
      </c>
      <c r="E14" s="49">
        <f>VLOOKUP($A14,All!$A$2:$AA$352,7,FALSE)/100</f>
        <v>5.1107330322265596E-2</v>
      </c>
      <c r="F14" s="50">
        <v>7.3300000000000004E-2</v>
      </c>
      <c r="G14" s="50">
        <f>VLOOKUP(A14,All!$A$2:$AA$352,12,FALSE)/100</f>
        <v>-9.5698016676261391E-2</v>
      </c>
      <c r="H14" s="40"/>
      <c r="J14" s="40"/>
      <c r="K14" s="40"/>
      <c r="L14" s="40"/>
      <c r="M14" s="40"/>
      <c r="N14" s="40"/>
      <c r="O14" s="40"/>
      <c r="P14" s="40"/>
      <c r="Q14" s="40"/>
      <c r="R14" s="40"/>
      <c r="U14" s="41"/>
    </row>
    <row r="15" spans="1:21">
      <c r="A15" s="4" t="s">
        <v>884</v>
      </c>
      <c r="B15" s="4" t="str">
        <f>VLOOKUP($A15,All!$A$2:$AA$352,2,FALSE)</f>
        <v>AUTOMOTIVE PROPE</v>
      </c>
      <c r="C15" s="4" t="str">
        <f>VLOOKUP($A15,All!$A$2:$AA$352,4,FALSE)</f>
        <v>Canada</v>
      </c>
      <c r="D15" s="4" t="str">
        <f>VLOOKUP($A15,All!$A$2:$AA$352,5,FALSE)</f>
        <v>Specialized REITs</v>
      </c>
      <c r="E15" s="42">
        <f>VLOOKUP($A15,All!$A$2:$AA$352,7,FALSE)/100</f>
        <v>7.2760181427001996E-2</v>
      </c>
      <c r="F15" s="45">
        <v>0.11899999999999999</v>
      </c>
      <c r="G15" s="45">
        <f>VLOOKUP(A15,All!$A$2:$AA$352,12,FALSE)/100</f>
        <v>4.1970251443908396E-2</v>
      </c>
      <c r="L15" s="40"/>
      <c r="M15" s="40"/>
      <c r="N15" s="40"/>
      <c r="O15" s="40"/>
      <c r="P15" s="40"/>
      <c r="Q15" s="40"/>
      <c r="R15" s="40"/>
      <c r="U15" s="41"/>
    </row>
    <row r="16" spans="1:21">
      <c r="A16" s="48" t="s">
        <v>338</v>
      </c>
      <c r="B16" s="48" t="str">
        <f>VLOOKUP($A16,All!$A$2:$AA$352,2,FALSE)</f>
        <v>NATIONAL STORAGE</v>
      </c>
      <c r="C16" s="48" t="str">
        <f>VLOOKUP($A16,All!$A$2:$AA$352,4,FALSE)</f>
        <v>United States</v>
      </c>
      <c r="D16" s="48" t="str">
        <f>VLOOKUP($A16,All!$A$2:$AA$352,5,FALSE)</f>
        <v>Specialized REITs</v>
      </c>
      <c r="E16" s="49">
        <f>VLOOKUP($A16,All!$A$2:$AA$352,7,FALSE)/100</f>
        <v>3.7135276794433597E-2</v>
      </c>
      <c r="F16" s="50">
        <v>0.1104</v>
      </c>
      <c r="G16" s="50">
        <f>VLOOKUP(A16,All!$A$2:$AA$352,12,FALSE)/100</f>
        <v>4.6350320294825401E-2</v>
      </c>
    </row>
    <row r="17" spans="1:7">
      <c r="A17" s="4" t="s">
        <v>139</v>
      </c>
      <c r="B17" s="4" t="str">
        <f>VLOOKUP($A17,All!$A$2:$AA$352,2,FALSE)</f>
        <v>GAMING AND LEISU</v>
      </c>
      <c r="C17" s="4" t="str">
        <f>VLOOKUP($A17,All!$A$2:$AA$352,4,FALSE)</f>
        <v>United States</v>
      </c>
      <c r="D17" s="4" t="str">
        <f>VLOOKUP($A17,All!$A$2:$AA$352,5,FALSE)</f>
        <v>Specialized REITs</v>
      </c>
      <c r="E17" s="42">
        <f>VLOOKUP($A17,All!$A$2:$AA$352,7,FALSE)/100</f>
        <v>5.5970149040222204E-2</v>
      </c>
      <c r="F17" s="45">
        <v>0.15110000000000001</v>
      </c>
      <c r="G17" s="45">
        <f>VLOOKUP(A17,All!$A$2:$AA$352,12,FALSE)/100</f>
        <v>1.1320743513260501E-2</v>
      </c>
    </row>
    <row r="18" spans="1:7">
      <c r="A18" s="48" t="s">
        <v>346</v>
      </c>
      <c r="B18" s="48" t="str">
        <f>VLOOKUP($A18,All!$A$2:$AA$352,2,FALSE)</f>
        <v>SABRA HEALTH CAR</v>
      </c>
      <c r="C18" s="48" t="str">
        <f>VLOOKUP($A18,All!$A$2:$AA$352,4,FALSE)</f>
        <v>United States</v>
      </c>
      <c r="D18" s="48" t="str">
        <f>VLOOKUP($A18,All!$A$2:$AA$352,5,FALSE)</f>
        <v>Health Care REITs</v>
      </c>
      <c r="E18" s="49">
        <f>VLOOKUP($A18,All!$A$2:$AA$352,7,FALSE)/100</f>
        <v>6.6371684074401902E-2</v>
      </c>
      <c r="F18" s="50">
        <v>0.24579999999999999</v>
      </c>
      <c r="G18" s="50">
        <f>VLOOKUP(A18,All!$A$2:$AA$352,12,FALSE)/100</f>
        <v>4.0875017280885197E-2</v>
      </c>
    </row>
    <row r="19" spans="1:7">
      <c r="A19" s="4" t="s">
        <v>466</v>
      </c>
      <c r="B19" s="4" t="str">
        <f>VLOOKUP($A19,All!$A$2:$AA$352,2,FALSE)</f>
        <v>INVINCIBLE INVES</v>
      </c>
      <c r="C19" s="4" t="str">
        <f>VLOOKUP($A19,All!$A$2:$AA$352,4,FALSE)</f>
        <v>Japan</v>
      </c>
      <c r="D19" s="4" t="str">
        <f>VLOOKUP($A19,All!$A$2:$AA$352,5,FALSE)</f>
        <v>Hotel &amp; Resort REITs</v>
      </c>
      <c r="E19" s="42">
        <f>VLOOKUP($A19,All!$A$2:$AA$352,7,FALSE)/100</f>
        <v>6.5829145908355702E-3</v>
      </c>
      <c r="F19" s="45">
        <v>0.23719999999999999</v>
      </c>
      <c r="G19" s="45">
        <f>VLOOKUP(A19,All!$A$2:$AA$352,12,FALSE)/100</f>
        <v>0.18556852197363299</v>
      </c>
    </row>
    <row r="20" spans="1:7">
      <c r="A20" s="48" t="s">
        <v>834</v>
      </c>
      <c r="B20" s="48" t="str">
        <f>VLOOKUP($A20,All!$A$2:$AA$352,2,FALSE)</f>
        <v>MORI TRUST HOTEL</v>
      </c>
      <c r="C20" s="48" t="str">
        <f>VLOOKUP($A20,All!$A$2:$AA$352,4,FALSE)</f>
        <v>Japan</v>
      </c>
      <c r="D20" s="48" t="str">
        <f>VLOOKUP($A20,All!$A$2:$AA$352,5,FALSE)</f>
        <v>Hotel &amp; Resort REITs</v>
      </c>
      <c r="E20" s="49">
        <f>VLOOKUP($A20,All!$A$2:$AA$352,7,FALSE)/100</f>
        <v>1.02971887588501E-2</v>
      </c>
      <c r="F20" s="50">
        <v>0.11360000000000001</v>
      </c>
      <c r="G20" s="50">
        <f>VLOOKUP(A20,All!$A$2:$AA$352,12,FALSE)/100</f>
        <v>6.8122708389150008E-2</v>
      </c>
    </row>
    <row r="21" spans="1:7">
      <c r="A21" s="4" t="s">
        <v>455</v>
      </c>
      <c r="B21" s="4" t="str">
        <f>VLOOKUP($A21,All!$A$2:$AA$352,2,FALSE)</f>
        <v>JAPAN HOTEL REIT</v>
      </c>
      <c r="C21" s="4" t="str">
        <f>VLOOKUP($A21,All!$A$2:$AA$352,4,FALSE)</f>
        <v>Japan</v>
      </c>
      <c r="D21" s="4" t="str">
        <f>VLOOKUP($A21,All!$A$2:$AA$352,5,FALSE)</f>
        <v>Hotel &amp; Resort REITs</v>
      </c>
      <c r="E21" s="42">
        <f>VLOOKUP($A21,All!$A$2:$AA$352,7,FALSE)/100</f>
        <v>6.6326528787612905E-3</v>
      </c>
      <c r="F21" s="45">
        <v>0.1221</v>
      </c>
      <c r="G21" s="45">
        <f>VLOOKUP(A21,All!$A$2:$AA$352,12,FALSE)/100</f>
        <v>9.5540852565395101E-2</v>
      </c>
    </row>
    <row r="22" spans="1:7">
      <c r="A22" s="47" t="s">
        <v>1022</v>
      </c>
      <c r="B22" s="47"/>
      <c r="C22" s="47"/>
      <c r="D22" s="47"/>
      <c r="E22" s="47"/>
      <c r="F22" s="52">
        <f>AVERAGE(F4:F21)</f>
        <v>0.16055555555555556</v>
      </c>
      <c r="G22" s="52">
        <f>AVERAGE(G4:G21)</f>
        <v>6.0870272227714968E-2</v>
      </c>
    </row>
  </sheetData>
  <mergeCells count="1">
    <mergeCell ref="A22:E22"/>
  </mergeCells>
  <conditionalFormatting sqref="G4:G2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{BBC5A372-8DB6-46D5-BBCD-E31D94777E68}</x14:id>
        </ext>
      </extLst>
    </cfRule>
  </conditionalFormatting>
  <conditionalFormatting sqref="G2:G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{9AB41970-77DE-45AC-A562-458F4B1F511A}</x14:id>
        </ext>
      </extLst>
    </cfRule>
  </conditionalFormatting>
  <conditionalFormatting sqref="F4:F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{0AE76142-8E33-4192-8F83-602826E0F401}</x14:id>
        </ext>
      </extLst>
    </cfRule>
  </conditionalFormatting>
  <conditionalFormatting sqref="F2:F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{AFB492D5-3348-4824-A4DF-18F63FF4F280}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C5A372-8DB6-46D5-BBCD-E31D94777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G4:G21</xm:sqref>
        </x14:conditionalFormatting>
        <x14:conditionalFormatting xmlns:xm="http://schemas.microsoft.com/office/excel/2006/main">
          <x14:cfRule type="dataBar" id="{9AB41970-77DE-45AC-A562-458F4B1F51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0AE76142-8E33-4192-8F83-602826E0F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F4:F21</xm:sqref>
        </x14:conditionalFormatting>
        <x14:conditionalFormatting xmlns:xm="http://schemas.microsoft.com/office/excel/2006/main">
          <x14:cfRule type="dataBar" id="{AFB492D5-3348-4824-A4DF-18F63FF4F2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Sector Returns Globally</vt:lpstr>
      <vt:lpstr>Dividend Paid</vt:lpstr>
      <vt:lpstr>Industry Top Countries</vt:lpstr>
      <vt:lpstr>Sheet5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>Erep request id:6024bac6d618002d on BNXWNYPNXGRS05</cp:keywords>
  <cp:lastModifiedBy>admin</cp:lastModifiedBy>
  <dcterms:created xsi:type="dcterms:W3CDTF">2021-02-11T05:01:58Z</dcterms:created>
  <dcterms:modified xsi:type="dcterms:W3CDTF">2021-02-11T13:13:19Z</dcterms:modified>
</cp:coreProperties>
</file>