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teckresources-my.sharepoint.com/personal/harsh_thakur_teck_com/Documents/Documents/Products_User_Catalog/"/>
    </mc:Choice>
  </mc:AlternateContent>
  <xr:revisionPtr revIDLastSave="23" documentId="8_{89D1A85B-FDFB-43D0-9238-0A4B98722EC4}" xr6:coauthVersionLast="47" xr6:coauthVersionMax="47" xr10:uidLastSave="{8D95B290-3421-4C11-B0F7-0C93BC942EE2}"/>
  <bookViews>
    <workbookView xWindow="-28920" yWindow="-120" windowWidth="29040" windowHeight="15840" firstSheet="1" activeTab="2" xr2:uid="{B12530F6-AFEC-4C7E-A597-8D2936AE2CD4}"/>
  </bookViews>
  <sheets>
    <sheet name="0. Query" sheetId="2" r:id="rId1"/>
    <sheet name="1. Data" sheetId="1" r:id="rId2"/>
    <sheet name="2. Reference Data" sheetId="6" r:id="rId3"/>
    <sheet name="Pivot" sheetId="3" r:id="rId4"/>
    <sheet name="Sheet3" sheetId="7" r:id="rId5"/>
    <sheet name="Sheet1" sheetId="5" r:id="rId6"/>
  </sheets>
  <definedNames>
    <definedName name="_xlnm._FilterDatabase" localSheetId="3" hidden="1">Pivot!$M$1:$M$55</definedName>
    <definedName name="_xlnm._FilterDatabase" localSheetId="4" hidden="1">Sheet3!$C$1:$C$203</definedName>
    <definedName name="_xlcn.WorksheetConnection_MARSBASEMETALSUsageStatistics.xlsxTable11" hidden="1">Table1[]</definedName>
    <definedName name="_xlnm.Extract" localSheetId="4">Sheet3!#REF!</definedName>
    <definedName name="Slicer_OPERATION">#N/A</definedName>
    <definedName name="Slicer_Site">#N/A</definedName>
    <definedName name="Slicer_USER_ID">#N/A</definedName>
    <definedName name="Slicer_WEEKDAY_WEEKEND">#N/A</definedName>
    <definedName name="UserSiteMap">Table13[]</definedName>
  </definedNames>
  <calcPr calcId="191028"/>
  <pivotCaches>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ARS BASE METALS Usage Statistic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96641-C2CA-42E0-8A47-297F7E7597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27D7280-B823-4D65-95EE-E56566F5C66F}" name="WorksheetConnection_MARS BASE METALS Usage Statistics.xlsx!Table1" type="102" refreshedVersion="8" minRefreshableVersion="5">
    <extLst>
      <ext xmlns:x15="http://schemas.microsoft.com/office/spreadsheetml/2010/11/main" uri="{DE250136-89BD-433C-8126-D09CA5730AF9}">
        <x15:connection id="Table1" autoDelete="1">
          <x15:rangePr sourceName="_xlcn.WorksheetConnection_MARSBASEMETALSUsageStatistic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able1].[DATASET_NAME].[All]}"/>
    <s v="{[Table1].[USER_ID].[All]}"/>
    <s v="{[Table1].[OPERATION].&amp;[AnalyzedByExternalApplication]}"/>
    <s v="{[Table1].[WEEKDAY_WEEKEND].[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<sst xmlns="http://schemas.openxmlformats.org/spreadsheetml/2006/main" count="2064" uniqueCount="103">
  <si>
    <t>CGYSQLP88 - REPORTUSAGELOG</t>
  </si>
  <si>
    <t>SELECT   F.[WORKSPACE_NAME], F.[DATASET_NAME], [F].[USER_ID], [F].[OPERATION], CAST([F].[CREATION_TIME] AS DATE) AS CREATE_DT, COUNT(*)
FROM     [dbo].[FACT_ACTIVITY_EVENTS] F
 --   LEFT JOIN [dbo].[DIM_DATASETS] D
 --       ON [D].[DATASET_ID] = [F].[DATASET_ID]
	--LEFT JOIN [dbo].[DIM_WORKSPACES] W 
	--	ON [W].[WORKSPACE_KEY] = [F].[WORKSPACE_KEY]
WHERE    [F].[WORKSPACE_NAME] = 'BaseMetals-Common-MARS'
GROUP BY F.[WORKSPACE_NAME], F.[DATASET_NAME], [F].[USER_ID], [F].[OPERATION], CAST([F].[CREATION_TIME] AS DATE)
ORDER BY CAST([F].[CREATION_TIME] AS DATE) DESC, [F].[USER_ID], [F].[OPERATION];</t>
  </si>
  <si>
    <t>WORKSPACE_NAME</t>
  </si>
  <si>
    <t>DATASET_NAME</t>
  </si>
  <si>
    <t>USER_ID</t>
  </si>
  <si>
    <t>OPERATION</t>
  </si>
  <si>
    <t>CREATE_DT</t>
  </si>
  <si>
    <t>EVENT_COUNT</t>
  </si>
  <si>
    <t>Site</t>
  </si>
  <si>
    <t>BaseMetals-Common-MARS</t>
  </si>
  <si>
    <t>MARS BASE METALS</t>
  </si>
  <si>
    <t>Adam.Miller@teck.com</t>
  </si>
  <si>
    <t>AnalyzedByExternalApplication</t>
  </si>
  <si>
    <t>Gary.Morris@teck.com</t>
  </si>
  <si>
    <t>Nawoong.Yoon@teck.com</t>
  </si>
  <si>
    <t>Will.Antle@teck.com</t>
  </si>
  <si>
    <t>Cathy.Murray@teck.com</t>
  </si>
  <si>
    <t>Daniel.Pearce@teck.com</t>
  </si>
  <si>
    <t>David.Hengen@teck.com</t>
  </si>
  <si>
    <t>Fahim.Kanji@teck.com</t>
  </si>
  <si>
    <t>Ramsha.Mohib@teck.com</t>
  </si>
  <si>
    <t>Vipin.Garg@teck.com</t>
  </si>
  <si>
    <t>Wayne.Wang@teck.com</t>
  </si>
  <si>
    <t>Kirk.Bilias@teck.com</t>
  </si>
  <si>
    <t>Cathy.Stockey@teck.com</t>
  </si>
  <si>
    <t>Dario.Jarami@teck.com</t>
  </si>
  <si>
    <t>Gerry.Beitel@teck.com</t>
  </si>
  <si>
    <t>Laura.OrengaDeGaffory@teck.com</t>
  </si>
  <si>
    <t>Snoel.Dsouza@teck.com</t>
  </si>
  <si>
    <t>Kevin.Duque@teck.com</t>
  </si>
  <si>
    <t>Pablo.Galleguillos@teck.com</t>
  </si>
  <si>
    <t>Abhijit.Adhikari@teck.com</t>
  </si>
  <si>
    <t>Oriaze.Isoa@teck.com</t>
  </si>
  <si>
    <t>Oribim.Tekena-Lawson@teck.com</t>
  </si>
  <si>
    <t>Johanna.Valera@teck.com</t>
  </si>
  <si>
    <t>Richard.Foster@teck.com</t>
  </si>
  <si>
    <t>Dominic.Bartlomowicz@teck.com</t>
  </si>
  <si>
    <t>Anoop.Shukla@teck.com</t>
  </si>
  <si>
    <t>Jodie.McKenna@teck.com</t>
  </si>
  <si>
    <t>Shravan.Kumar@teck.com</t>
  </si>
  <si>
    <t>Hanna.Gamelin@teck.com</t>
  </si>
  <si>
    <t>Arjun.Cheema@teck.com</t>
  </si>
  <si>
    <t>Lauren.Fenrich@teck.com</t>
  </si>
  <si>
    <t>Bruno.Barbir@teck.com</t>
  </si>
  <si>
    <t>Harash.Parhar@teck.com</t>
  </si>
  <si>
    <t>Andrew.Martin2@teck.com</t>
  </si>
  <si>
    <t>Jacob.Samuel-Minaker@teck.com</t>
  </si>
  <si>
    <t>Alan.Flanders@teck.com</t>
  </si>
  <si>
    <t>Robin.Bailes@teck.com</t>
  </si>
  <si>
    <t>Ntam.Baharanyi@teck.com</t>
  </si>
  <si>
    <t>Chris.Sherry@teck.com</t>
  </si>
  <si>
    <t>AssignWorkspaceToPipeline</t>
  </si>
  <si>
    <t>MARS BASE METALS(1)</t>
  </si>
  <si>
    <t>CreateDataset</t>
  </si>
  <si>
    <t>MARS Base Metals</t>
  </si>
  <si>
    <t>MARS TEST V1</t>
  </si>
  <si>
    <t>MARS TEST V2</t>
  </si>
  <si>
    <t>MARS TEST V2 (import)</t>
  </si>
  <si>
    <t>DeleteDataset</t>
  </si>
  <si>
    <t>DeleteReport</t>
  </si>
  <si>
    <t>EditDataset</t>
  </si>
  <si>
    <t>tpalayoo@teck.com</t>
  </si>
  <si>
    <t>GetDatasetDatasourcesAsAdmin</t>
  </si>
  <si>
    <t>app.Azr_PBIGov@teck.com</t>
  </si>
  <si>
    <t>Import</t>
  </si>
  <si>
    <t>RefreshDataset</t>
  </si>
  <si>
    <t>Octavian.Bica@teck.com</t>
  </si>
  <si>
    <t>SetScheduledRefresh</t>
  </si>
  <si>
    <t>ShareDataset</t>
  </si>
  <si>
    <t>TakeOverDataset</t>
  </si>
  <si>
    <t>UpdateDatasetParameters</t>
  </si>
  <si>
    <t>Row Labels</t>
  </si>
  <si>
    <t>Sum of EVENT_COUNT</t>
  </si>
  <si>
    <t>CDA</t>
  </si>
  <si>
    <t>Central Maintenance</t>
  </si>
  <si>
    <t>HVC</t>
  </si>
  <si>
    <t>MARS</t>
  </si>
  <si>
    <t>Rebuild Team</t>
  </si>
  <si>
    <t>RDM</t>
  </si>
  <si>
    <t>Other</t>
  </si>
  <si>
    <t>System</t>
  </si>
  <si>
    <t>Grand Total</t>
  </si>
  <si>
    <t>All</t>
  </si>
  <si>
    <t>WEEKDAY_WEEKEND</t>
  </si>
  <si>
    <t>Column Labels</t>
  </si>
  <si>
    <t>2023-02</t>
  </si>
  <si>
    <t>2023-03</t>
  </si>
  <si>
    <t>(No column name)</t>
  </si>
  <si>
    <t>Randy.Lewallen@teck.com</t>
  </si>
  <si>
    <t>Jonathan.Fitzpatrick@teck.com</t>
  </si>
  <si>
    <t>Tanna.DeRuyter@teck.com</t>
  </si>
  <si>
    <t>Brian.Liao@teck.com</t>
  </si>
  <si>
    <t>Push.Banshpal@teck.com</t>
  </si>
  <si>
    <t>Brian.Hall@teck.com</t>
  </si>
  <si>
    <t>James.Anderson@teck.com</t>
  </si>
  <si>
    <t>Emmanuella.Bamgbose@teck.com</t>
  </si>
  <si>
    <t>Esther.Lee@teck.com</t>
  </si>
  <si>
    <t>Don.Luu@teck.com</t>
  </si>
  <si>
    <t>Christopher.VanArsdale@teck.com</t>
  </si>
  <si>
    <t>Cole.McCaskill@teck.com</t>
  </si>
  <si>
    <t>Maysam.Pedram@teck.com</t>
  </si>
  <si>
    <t>Mark.Baker@teck.com</t>
  </si>
  <si>
    <t>Sean.Busk@teck.com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</si>
</sst>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0" fillId="0" borderId="0" xfId="0" applyAlignment="1">
      <alignment horizontal="left" indent="2"/>
    </xf>
    <xf numFmtId="0" fontId="0" fillId="0" borderId="0" xfId="0" applyAlignment="1">
      <alignment horizontal="left" vertical="top" wrapText="1"/>
    </xf>
  </cellXfs>
  <cellStyles count="1">
    <cellStyle name="Normal" xfId="0" builtinId="0"/>
  </cellStyles>
  <dxfs count="3">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[MARS BASE METALS Usage Statistics.xlsx]Sheet1!PivotTable2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MARS BM - Usage By Site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Sheet1!$B$6:$B$7</c:f>
              <c:strCache>
                <c:ptCount val="1"/>
                <c:pt idx="0">
                  <c:v>CDA</c:v>
                </c:pt>
              </c:strCache>
            </c:strRef>
          </c:tx>
          <c:spPr>
            <a:ln w="28575" cap="rnd">
              <a:solidFill>
                <a:schemeClr val="accent1"/>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Sheet1!$B$8:$B$11</c:f>
              <c:numCache>
                <c:formatCode>General</c:formatCode>
                <c:ptCount val="2"/>
                <c:pt idx="0">
                  <c:v>20</c:v>
                </c:pt>
                <c:pt idx="1">
                  <c:v>59</c:v>
                </c:pt>
              </c:numCache>
            </c:numRef>
          </c:val>
          <c:smooth val="0"/>
          <c:extLst>
            <c:ext xmlns:c16="http://schemas.microsoft.com/office/drawing/2014/chart" uri="{C3380CC4-5D6E-409C-BE32-E72D297353CC}">
              <c16:uniqueId val="{00000000-9898-4766-9486-4EDD3548983D}"/>
            </c:ext>
          </c:extLst>
        </c:ser>
        <c:ser>
          <c:idx val="1"/>
          <c:order val="1"/>
          <c:tx>
            <c:strRef>
              <c:f>Sheet1!$C$6:$C$7</c:f>
              <c:strCache>
                <c:ptCount val="1"/>
                <c:pt idx="0">
                  <c:v>Central Maintenance</c:v>
                </c:pt>
              </c:strCache>
            </c:strRef>
          </c:tx>
          <c:spPr>
            <a:ln w="28575" cap="rnd">
              <a:solidFill>
                <a:schemeClr val="accent2"/>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Sheet1!$C$8:$C$11</c:f>
              <c:numCache>
                <c:formatCode>General</c:formatCode>
                <c:ptCount val="2"/>
                <c:pt idx="0">
                  <c:v>1402</c:v>
                </c:pt>
                <c:pt idx="1">
                  <c:v>1258</c:v>
                </c:pt>
              </c:numCache>
            </c:numRef>
          </c:val>
          <c:smooth val="0"/>
          <c:extLst>
            <c:ext xmlns:c16="http://schemas.microsoft.com/office/drawing/2014/chart" uri="{C3380CC4-5D6E-409C-BE32-E72D297353CC}">
              <c16:uniqueId val="{00000001-1304-4C24-BCF3-C442A3C13534}"/>
            </c:ext>
          </c:extLst>
        </c:ser>
        <c:ser>
          <c:idx val="2"/>
          <c:order val="2"/>
          <c:tx>
            <c:strRef>
              <c:f>Sheet1!$D$6:$D$7</c:f>
              <c:strCache>
                <c:ptCount val="1"/>
                <c:pt idx="0">
                  <c:v>HVC</c:v>
                </c:pt>
              </c:strCache>
            </c:strRef>
          </c:tx>
          <c:spPr>
            <a:ln w="28575" cap="rnd">
              <a:solidFill>
                <a:schemeClr val="accent3"/>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Sheet1!$D$8:$D$11</c:f>
              <c:numCache>
                <c:formatCode>General</c:formatCode>
                <c:ptCount val="2"/>
                <c:pt idx="0">
                  <c:v>146</c:v>
                </c:pt>
                <c:pt idx="1">
                  <c:v>1082</c:v>
                </c:pt>
              </c:numCache>
            </c:numRef>
          </c:val>
          <c:smooth val="0"/>
          <c:extLst>
            <c:ext xmlns:c16="http://schemas.microsoft.com/office/drawing/2014/chart" uri="{C3380CC4-5D6E-409C-BE32-E72D297353CC}">
              <c16:uniqueId val="{00000002-1304-4C24-BCF3-C442A3C13534}"/>
            </c:ext>
          </c:extLst>
        </c:ser>
        <c:ser>
          <c:idx val="3"/>
          <c:order val="3"/>
          <c:tx>
            <c:strRef>
              <c:f>Sheet1!$E$6:$E$7</c:f>
              <c:strCache>
                <c:ptCount val="1"/>
                <c:pt idx="0">
                  <c:v>MARS</c:v>
                </c:pt>
              </c:strCache>
            </c:strRef>
          </c:tx>
          <c:spPr>
            <a:ln w="28575" cap="rnd">
              <a:solidFill>
                <a:schemeClr val="accent4"/>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Sheet1!$E$8:$E$11</c:f>
              <c:numCache>
                <c:formatCode>General</c:formatCode>
                <c:ptCount val="2"/>
                <c:pt idx="0">
                  <c:v>297</c:v>
                </c:pt>
                <c:pt idx="1">
                  <c:v>558</c:v>
                </c:pt>
              </c:numCache>
            </c:numRef>
          </c:val>
          <c:smooth val="0"/>
          <c:extLst>
            <c:ext xmlns:c16="http://schemas.microsoft.com/office/drawing/2014/chart" uri="{C3380CC4-5D6E-409C-BE32-E72D297353CC}">
              <c16:uniqueId val="{00000003-1304-4C24-BCF3-C442A3C13534}"/>
            </c:ext>
          </c:extLst>
        </c:ser>
        <c:ser>
          <c:idx val="4"/>
          <c:order val="4"/>
          <c:tx>
            <c:strRef>
              <c:f>Sheet1!$F$6:$F$7</c:f>
              <c:strCache>
                <c:ptCount val="1"/>
                <c:pt idx="0">
                  <c:v>Other</c:v>
                </c:pt>
              </c:strCache>
            </c:strRef>
          </c:tx>
          <c:spPr>
            <a:ln w="28575" cap="rnd">
              <a:solidFill>
                <a:schemeClr val="accent5"/>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Sheet1!$F$8:$F$11</c:f>
              <c:numCache>
                <c:formatCode>General</c:formatCode>
                <c:ptCount val="2"/>
                <c:pt idx="0">
                  <c:v>6</c:v>
                </c:pt>
                <c:pt idx="1">
                  <c:v>53</c:v>
                </c:pt>
              </c:numCache>
            </c:numRef>
          </c:val>
          <c:smooth val="0"/>
          <c:extLst>
            <c:ext xmlns:c16="http://schemas.microsoft.com/office/drawing/2014/chart" uri="{C3380CC4-5D6E-409C-BE32-E72D297353CC}">
              <c16:uniqueId val="{00000004-1304-4C24-BCF3-C442A3C13534}"/>
            </c:ext>
          </c:extLst>
        </c:ser>
        <c:ser>
          <c:idx val="5"/>
          <c:order val="5"/>
          <c:tx>
            <c:strRef>
              <c:f>Sheet1!$G$6:$G$7</c:f>
              <c:strCache>
                <c:ptCount val="1"/>
                <c:pt idx="0">
                  <c:v>RDM</c:v>
                </c:pt>
              </c:strCache>
            </c:strRef>
          </c:tx>
          <c:spPr>
            <a:ln w="28575" cap="rnd">
              <a:solidFill>
                <a:schemeClr val="accent6"/>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Sheet1!$G$8:$G$11</c:f>
              <c:numCache>
                <c:formatCode>General</c:formatCode>
                <c:ptCount val="2"/>
                <c:pt idx="0">
                  <c:v>37</c:v>
                </c:pt>
                <c:pt idx="1">
                  <c:v>4</c:v>
                </c:pt>
              </c:numCache>
            </c:numRef>
          </c:val>
          <c:smooth val="0"/>
          <c:extLst>
            <c:ext xmlns:c16="http://schemas.microsoft.com/office/drawing/2014/chart" uri="{C3380CC4-5D6E-409C-BE32-E72D297353CC}">
              <c16:uniqueId val="{00000005-1304-4C24-BCF3-C442A3C13534}"/>
            </c:ext>
          </c:extLst>
        </c:ser>
        <c:ser>
          <c:idx val="6"/>
          <c:order val="6"/>
          <c:tx>
            <c:strRef>
              <c:f>Sheet1!$H$6:$H$7</c:f>
              <c:strCache>
                <c:ptCount val="1"/>
                <c:pt idx="0">
                  <c:v>Rebuild Team</c:v>
                </c:pt>
              </c:strCache>
            </c:strRef>
          </c:tx>
          <c:spPr>
            <a:ln w="28575" cap="rnd">
              <a:solidFill>
                <a:schemeClr val="accent1">
                  <a:lumMod val="60000"/>
                </a:schemeClr>
              </a:solidFill>
              <a:round/>
            </a:ln>
            <a:effectLst/>
          </c:spPr>
          <c:marker>
            <c:symbol val="none"/>
          </c:marker>
          <c:cat>
            <c:multiLvlStrRef>
              <c:f>Sheet1!$A$8:$A$11</c:f>
              <c:multiLvlStrCache>
                <c:ptCount val="2"/>
                <c:lvl>
                  <c:pt idx="0">
                    <c:v>2023-02</c:v>
                  </c:pt>
                  <c:pt idx="1">
                    <c:v>2023-03</c:v>
                  </c:pt>
                </c:lvl>
                <c:lvl>
                  <c:pt idx="0">
                    <c:v>2023</c:v>
                  </c:pt>
                </c:lvl>
              </c:multiLvlStrCache>
            </c:multiLvlStrRef>
          </c:cat>
          <c:val>
            <c:numRef>
              <c:f>Sheet1!$H$8:$H$11</c:f>
              <c:numCache>
                <c:formatCode>General</c:formatCode>
                <c:ptCount val="2"/>
                <c:pt idx="1">
                  <c:v>131</c:v>
                </c:pt>
              </c:numCache>
            </c:numRef>
          </c:val>
          <c:smooth val="0"/>
          <c:extLst>
            <c:ext xmlns:c16="http://schemas.microsoft.com/office/drawing/2014/chart" uri="{C3380CC4-5D6E-409C-BE32-E72D297353CC}">
              <c16:uniqueId val="{00000006-1304-4C24-BCF3-C442A3C13534}"/>
            </c:ext>
          </c:extLst>
        </c:ser>
        <c:dLbls>
          <c:showLegendKey val="0"/>
          <c:showVal val="0"/>
          <c:showCatName val="0"/>
          <c:showSerName val="0"/>
          <c:showPercent val="0"/>
          <c:showBubbleSize val="0"/>
        </c:dLbls>
        <c:smooth val="0"/>
        <c:axId val="1120045583"/>
        <c:axId val="1120042671"/>
      </c:lineChart>
      <c:catAx>
        <c:axId val="11200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42671"/>
        <c:crosses val="autoZero"/>
        <c:auto val="1"/>
        <c:lblAlgn val="ctr"/>
        <c:lblOffset val="100"/>
        <c:noMultiLvlLbl val="0"/>
      </c:catAx>
      <c:valAx>
        <c:axId val="11200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4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152399</xdr:colOff>
      <xdr:row>12</xdr:row>
      <xdr:rowOff>147636</xdr:rowOff>
    </xdr:from>
    <xdr:to>
      <xdr:col>26</xdr:col>
      <xdr:colOff>200025</xdr:colOff>
      <xdr:row>35</xdr:row>
      <xdr:rowOff>76200</xdr:rowOff>
    </xdr:to>
    <xdr:graphicFrame macro="">
      <xdr:nvGraphicFramePr>
        <xdr:cNvPr id="2" name="Chart 1">
          <a:extLst>
            <a:ext uri="{FF2B5EF4-FFF2-40B4-BE49-F238E27FC236}">
              <a16:creationId xmlns:a16="http://schemas.microsoft.com/office/drawing/2014/main" id="{093AB567-6559-FD35-BA77-66BB5D3B9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142874</xdr:colOff>
      <xdr:row>0</xdr:row>
      <xdr:rowOff>161925</xdr:rowOff>
    </xdr:from>
    <xdr:to>
      <xdr:col>16</xdr:col>
      <xdr:colOff>438149</xdr:colOff>
      <xdr:row>12</xdr:row>
      <xdr:rowOff>59054</xdr:rowOff>
    </xdr:to>
    <mc:AlternateContent xmlns:mc="http://schemas.openxmlformats.org/markup-compatibility/2006" xmlns:a14="http://schemas.microsoft.com/office/drawing/2010/main">
      <mc:Choice Requires="a14">
        <xdr:graphicFrame macro="">
          <xdr:nvGraphicFramePr>
            <xdr:cNvPr id="3" name="OPERATION">
              <a:extLst>
                <a:ext uri="{FF2B5EF4-FFF2-40B4-BE49-F238E27FC236}">
                  <a16:creationId xmlns:a16="http://schemas.microsoft.com/office/drawing/2014/main" id="{6E422977-AC56-8671-E653-B466E6267DC2}"/>
                </a:ext>
              </a:extLst>
            </xdr:cNvPr>
            <xdr:cNvGraphicFramePr/>
          </xdr:nvGraphicFramePr>
          <xdr:xfrm>
            <a:off x="0" y="0"/>
            <a:ext cx="0" cy="0"/>
          </xdr:xfrm>
          <a:graphic>
            <a:graphicData uri="http://schemas.microsoft.com/office/drawing/2010/slicer">
              <sle:slicer xmlns:sle="http://schemas.microsoft.com/office/drawing/2010/slicer" name="OPERATION"/>
            </a:graphicData>
          </a:graphic>
        </xdr:graphicFrame>
      </mc:Choice>
      <mc:Fallback xmlns="">
        <xdr:sp macro="" textlink="">
          <xdr:nvSpPr>
            <xdr:cNvPr id="0" name=""/>
            <xdr:cNvSpPr>
              <a:spLocks noTextEdit="1"/>
            </xdr:cNvSpPr>
          </xdr:nvSpPr>
          <xdr:spPr>
            <a:xfrm>
              <a:off x="9486899" y="161925"/>
              <a:ext cx="3343275"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609599</xdr:colOff>
      <xdr:row>0</xdr:row>
      <xdr:rowOff>152400</xdr:rowOff>
    </xdr:from>
    <xdr:to>
      <xdr:col>21</xdr:col>
      <xdr:colOff>211454</xdr:colOff>
      <xdr:row>8</xdr:row>
      <xdr:rowOff>17145</xdr:rowOff>
    </xdr:to>
    <mc:AlternateContent xmlns:mc="http://schemas.openxmlformats.org/markup-compatibility/2006" xmlns:a14="http://schemas.microsoft.com/office/drawing/2010/main">
      <mc:Choice Requires="a14">
        <xdr:graphicFrame macro="">
          <xdr:nvGraphicFramePr>
            <xdr:cNvPr id="4" name="Site">
              <a:extLst>
                <a:ext uri="{FF2B5EF4-FFF2-40B4-BE49-F238E27FC236}">
                  <a16:creationId xmlns:a16="http://schemas.microsoft.com/office/drawing/2014/main" id="{BFBB8756-2525-6DAC-26F9-A2F53EF5A0D6}"/>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13001624" y="152400"/>
              <a:ext cx="263842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457200</xdr:colOff>
      <xdr:row>0</xdr:row>
      <xdr:rowOff>161925</xdr:rowOff>
    </xdr:from>
    <xdr:to>
      <xdr:col>26</xdr:col>
      <xdr:colOff>245746</xdr:colOff>
      <xdr:row>12</xdr:row>
      <xdr:rowOff>76200</xdr:rowOff>
    </xdr:to>
    <mc:AlternateContent xmlns:mc="http://schemas.openxmlformats.org/markup-compatibility/2006" xmlns:a14="http://schemas.microsoft.com/office/drawing/2010/main">
      <mc:Choice Requires="a14">
        <xdr:graphicFrame macro="">
          <xdr:nvGraphicFramePr>
            <xdr:cNvPr id="5" name="USER_ID">
              <a:extLst>
                <a:ext uri="{FF2B5EF4-FFF2-40B4-BE49-F238E27FC236}">
                  <a16:creationId xmlns:a16="http://schemas.microsoft.com/office/drawing/2014/main" id="{2C4C233D-CB04-A417-3AED-4F8BB7D644D6}"/>
                </a:ext>
              </a:extLst>
            </xdr:cNvPr>
            <xdr:cNvGraphicFramePr/>
          </xdr:nvGraphicFramePr>
          <xdr:xfrm>
            <a:off x="0" y="0"/>
            <a:ext cx="0" cy="0"/>
          </xdr:xfrm>
          <a:graphic>
            <a:graphicData uri="http://schemas.microsoft.com/office/drawing/2010/slicer">
              <sle:slicer xmlns:sle="http://schemas.microsoft.com/office/drawing/2010/slicer" name="USER_ID"/>
            </a:graphicData>
          </a:graphic>
        </xdr:graphicFrame>
      </mc:Choice>
      <mc:Fallback xmlns="">
        <xdr:sp macro="" textlink="">
          <xdr:nvSpPr>
            <xdr:cNvPr id="0" name=""/>
            <xdr:cNvSpPr>
              <a:spLocks noTextEdit="1"/>
            </xdr:cNvSpPr>
          </xdr:nvSpPr>
          <xdr:spPr>
            <a:xfrm>
              <a:off x="15897225" y="161925"/>
              <a:ext cx="2847976"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600075</xdr:colOff>
      <xdr:row>8</xdr:row>
      <xdr:rowOff>66677</xdr:rowOff>
    </xdr:from>
    <xdr:to>
      <xdr:col>21</xdr:col>
      <xdr:colOff>169545</xdr:colOff>
      <xdr:row>12</xdr:row>
      <xdr:rowOff>19050</xdr:rowOff>
    </xdr:to>
    <mc:AlternateContent xmlns:mc="http://schemas.openxmlformats.org/markup-compatibility/2006" xmlns:a14="http://schemas.microsoft.com/office/drawing/2010/main">
      <mc:Choice Requires="a14">
        <xdr:graphicFrame macro="">
          <xdr:nvGraphicFramePr>
            <xdr:cNvPr id="7" name="WEEKDAY_WEEKEND">
              <a:extLst>
                <a:ext uri="{FF2B5EF4-FFF2-40B4-BE49-F238E27FC236}">
                  <a16:creationId xmlns:a16="http://schemas.microsoft.com/office/drawing/2014/main" id="{592B9979-337C-3791-0559-FBFB81E43C56}"/>
                </a:ext>
              </a:extLst>
            </xdr:cNvPr>
            <xdr:cNvGraphicFramePr/>
          </xdr:nvGraphicFramePr>
          <xdr:xfrm>
            <a:off x="0" y="0"/>
            <a:ext cx="0" cy="0"/>
          </xdr:xfrm>
          <a:graphic>
            <a:graphicData uri="http://schemas.microsoft.com/office/drawing/2010/slicer">
              <sle:slicer xmlns:sle="http://schemas.microsoft.com/office/drawing/2010/slicer" name="WEEKDAY_WEEKEND"/>
            </a:graphicData>
          </a:graphic>
        </xdr:graphicFrame>
      </mc:Choice>
      <mc:Fallback xmlns="">
        <xdr:sp macro="" textlink="">
          <xdr:nvSpPr>
            <xdr:cNvPr id="0" name=""/>
            <xdr:cNvSpPr>
              <a:spLocks noTextEdit="1"/>
            </xdr:cNvSpPr>
          </xdr:nvSpPr>
          <xdr:spPr>
            <a:xfrm>
              <a:off x="12992100" y="1590677"/>
              <a:ext cx="2628900" cy="714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iaze Isoa" refreshedDate="45014.552342361108" createdVersion="8" refreshedVersion="8" minRefreshableVersion="3" recordCount="242" xr:uid="{C65CCA87-DFA3-4203-A606-CA3D283C908E}">
  <cacheSource type="worksheet">
    <worksheetSource name="Table1"/>
  </cacheSource>
  <cacheFields count="7">
    <cacheField name="WORKSPACE_NAME" numFmtId="0">
      <sharedItems count="1">
        <s v="BaseMetals-Common-MARS"/>
      </sharedItems>
    </cacheField>
    <cacheField name="DATASET_NAME" numFmtId="0">
      <sharedItems containsBlank="1" count="6">
        <s v="MARS BASE METALS"/>
        <m/>
        <s v="MARS BASE METALS(1)"/>
        <s v="MARS TEST V1"/>
        <s v="MARS TEST V2"/>
        <s v="MARS TEST V2 (import)"/>
      </sharedItems>
    </cacheField>
    <cacheField name="USER_ID" numFmtId="0">
      <sharedItems count="42">
        <s v="Adam.Miller@teck.com"/>
        <s v="Gary.Morris@teck.com"/>
        <s v="Nawoong.Yoon@teck.com"/>
        <s v="Will.Antle@teck.com"/>
        <s v="Cathy.Murray@teck.com"/>
        <s v="Daniel.Pearce@teck.com"/>
        <s v="David.Hengen@teck.com"/>
        <s v="Fahim.Kanji@teck.com"/>
        <s v="Ramsha.Mohib@teck.com"/>
        <s v="Vipin.Garg@teck.com"/>
        <s v="Wayne.Wang@teck.com"/>
        <s v="Kirk.Bilias@teck.com"/>
        <s v="Cathy.Stockey@teck.com"/>
        <s v="Dario.Jarami@teck.com"/>
        <s v="Gerry.Beitel@teck.com"/>
        <s v="Laura.OrengaDeGaffory@teck.com"/>
        <s v="Snoel.Dsouza@teck.com"/>
        <s v="Kevin.Duque@teck.com"/>
        <s v="Pablo.Galleguillos@teck.com"/>
        <s v="Abhijit.Adhikari@teck.com"/>
        <s v="Oriaze.Isoa@teck.com"/>
        <s v="Oribim.Tekena-Lawson@teck.com"/>
        <s v="Johanna.Valera@teck.com"/>
        <s v="Richard.Foster@teck.com"/>
        <s v="Dominic.Bartlomowicz@teck.com"/>
        <s v="Anoop.Shukla@teck.com"/>
        <s v="Jodie.McKenna@teck.com"/>
        <s v="Shravan.Kumar@teck.com"/>
        <s v="Hanna.Gamelin@teck.com"/>
        <s v="Arjun.Cheema@teck.com"/>
        <s v="Lauren.Fenrich@teck.com"/>
        <s v="Bruno.Barbir@teck.com"/>
        <s v="Harash.Parhar@teck.com"/>
        <s v="Andrew.Martin2@teck.com"/>
        <s v="Jacob.Samuel-Minaker@teck.com"/>
        <s v="Alan.Flanders@teck.com"/>
        <s v="Robin.Bailes@teck.com"/>
        <s v="Ntam.Baharanyi@teck.com"/>
        <s v="Chris.Sherry@teck.com"/>
        <s v="tpalayoo@teck.com"/>
        <s v="app.Azr_PBIGov@teck.com"/>
        <s v="Octavian.Bica@teck.com"/>
      </sharedItems>
    </cacheField>
    <cacheField name="OPERATION" numFmtId="0">
      <sharedItems/>
    </cacheField>
    <cacheField name="CREATE_DT" numFmtId="14">
      <sharedItems containsSemiMixedTypes="0" containsNonDate="0" containsDate="1" containsString="0" minDate="2022-10-31T00:00:00" maxDate="2023-03-29T00:00:00" count="49">
        <d v="2023-03-28T00:00:00"/>
        <d v="2023-03-27T00:00:00"/>
        <d v="2023-03-24T00:00:00"/>
        <d v="2023-03-23T00:00:00"/>
        <d v="2023-03-22T00:00:00"/>
        <d v="2023-03-21T00:00:00"/>
        <d v="2023-03-20T00:00:00"/>
        <d v="2023-03-17T00:00:00"/>
        <d v="2023-03-16T00:00:00"/>
        <d v="2023-03-15T00:00:00"/>
        <d v="2023-03-14T00:00:00"/>
        <d v="2023-03-13T00:00:00"/>
        <d v="2023-03-10T00:00:00"/>
        <d v="2023-03-09T00:00:00"/>
        <d v="2023-03-08T00:00:00"/>
        <d v="2023-03-07T00:00:00"/>
        <d v="2023-03-06T00:00:00"/>
        <d v="2023-03-04T00:00:00"/>
        <d v="2023-03-03T00:00:00"/>
        <d v="2023-03-02T00:00:00"/>
        <d v="2023-03-01T00:00:00"/>
        <d v="2023-02-28T00:00:00"/>
        <d v="2023-02-27T00:00:00"/>
        <d v="2023-02-26T00:00:00"/>
        <d v="2023-02-25T00:00:00"/>
        <d v="2023-02-24T00:00:00"/>
        <d v="2023-02-23T00:00:00"/>
        <d v="2023-02-22T00:00:00"/>
        <d v="2023-02-21T00:00:00"/>
        <d v="2023-02-17T00:00:00"/>
        <d v="2023-02-16T00:00:00"/>
        <d v="2023-02-15T00:00:00"/>
        <d v="2023-02-14T00:00:00"/>
        <d v="2023-02-13T00:00:00"/>
        <d v="2023-01-31T00:00:00"/>
        <d v="2023-01-26T00:00:00"/>
        <d v="2022-12-08T00:00:00"/>
        <d v="2022-12-07T00:00:00"/>
        <d v="2022-12-06T00:00:00"/>
        <d v="2022-12-01T00:00:00"/>
        <d v="2022-11-14T00:00:00"/>
        <d v="2022-11-10T00:00:00"/>
        <d v="2022-11-09T00:00:00"/>
        <d v="2022-11-05T00:00:00"/>
        <d v="2022-11-04T00:00:00"/>
        <d v="2022-11-03T00:00:00"/>
        <d v="2022-11-02T00:00:00"/>
        <d v="2022-11-01T00:00:00"/>
        <d v="2022-10-31T00:00:00"/>
      </sharedItems>
    </cacheField>
    <cacheField name="EVENT_COUNT" numFmtId="0">
      <sharedItems containsSemiMixedTypes="0" containsString="0" containsNumber="1" containsInteger="1" minValue="1" maxValue="451"/>
    </cacheField>
    <cacheField name="Site" numFmtId="0">
      <sharedItems count="8">
        <s v="HVC"/>
        <s v="Central Maintenance"/>
        <s v="Rebuild Team"/>
        <s v="MARS"/>
        <s v="Other"/>
        <s v="RDM"/>
        <s v="CDA"/>
        <s v="Syste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Thakur" refreshedDate="45099.520727546296" backgroundQuery="1" createdVersion="8" refreshedVersion="8" minRefreshableVersion="3" recordCount="0" supportSubquery="1" supportAdvancedDrill="1" xr:uid="{15EDF0A4-819B-4984-95F0-DA3EAFC7FCFA}">
  <cacheSource type="external" connectionId="1"/>
  <cacheFields count="10">
    <cacheField name="[Measures].[Sum of EVENT_COUNT]" caption="Sum of EVENT_COUNT" numFmtId="0" hierarchy="14" level="32767"/>
    <cacheField name="[Table1].[Site].[Site]" caption="Site" numFmtId="0" hierarchy="7" level="1">
      <sharedItems count="8">
        <s v="CDA"/>
        <s v="Central Maintenance"/>
        <s v="HVC"/>
        <s v="MARS"/>
        <s v="Other"/>
        <s v="RDM"/>
        <s v="Rebuild Team"/>
        <s v="System" u="1"/>
      </sharedItems>
    </cacheField>
    <cacheField name="[Table1].[DATASET_NAME].[DATASET_NAME]" caption="DATASET_NAME" numFmtId="0" hierarchy="2" level="1">
      <sharedItems containsSemiMixedTypes="0" containsNonDate="0" containsString="0"/>
    </cacheField>
    <cacheField name="[Table1].[USER_ID].[USER_ID]" caption="USER_ID" numFmtId="0" hierarchy="3" level="1">
      <sharedItems containsSemiMixedTypes="0" containsNonDate="0" containsString="0"/>
    </cacheField>
    <cacheField name="[Table1].[Create Date Hierarchy].[CREATE_YEAR]" caption="CREATE_YEAR" numFmtId="0" level="1">
      <sharedItems containsSemiMixedTypes="0" containsString="0" containsNumber="1" containsInteger="1" minValue="2022" maxValue="2023" count="2">
        <n v="2023"/>
        <n v="2022" u="1"/>
      </sharedItems>
      <extLst>
        <ext xmlns:x15="http://schemas.microsoft.com/office/spreadsheetml/2010/11/main" uri="{4F2E5C28-24EA-4eb8-9CBF-B6C8F9C3D259}">
          <x15:cachedUniqueNames>
            <x15:cachedUniqueName index="0" name="[Table1].[Create Date Hierarchy].[CREATE_YEAR].&amp;[2023]"/>
            <x15:cachedUniqueName index="1" name="[Table1].[Create Date Hierarchy].[CREATE_YEAR].&amp;[2022]"/>
          </x15:cachedUniqueNames>
        </ext>
      </extLst>
    </cacheField>
    <cacheField name="[Table1].[Create Date Hierarchy].[CREATE_YEAR_MONTH]" caption="CREATE_YEAR_MONTH" numFmtId="0" level="2">
      <sharedItems count="2">
        <s v="2023-02"/>
        <s v="2023-03"/>
      </sharedItems>
      <extLst>
        <ext xmlns:x15="http://schemas.microsoft.com/office/spreadsheetml/2010/11/main" uri="{4F2E5C28-24EA-4eb8-9CBF-B6C8F9C3D259}">
          <x15:cachedUniqueNames>
            <x15:cachedUniqueName index="0" name="[Table1].[Create Date Hierarchy].[CREATE_YEAR].&amp;[2023].&amp;[2023-02]"/>
            <x15:cachedUniqueName index="1" name="[Table1].[Create Date Hierarchy].[CREATE_YEAR].&amp;[2023].&amp;[2023-03]"/>
          </x15:cachedUniqueNames>
        </ext>
      </extLst>
    </cacheField>
    <cacheField name="[Table1].[OPERATION].[OPERATION]" caption="OPERATION" numFmtId="0" hierarchy="4" level="1">
      <sharedItems containsSemiMixedTypes="0" containsNonDate="0" containsString="0"/>
    </cacheField>
    <cacheField name="[Table1].[WEEKDAY_WEEKEND].[WEEKDAY_WEEKEND]" caption="WEEKDAY_WEEKEND" numFmtId="0" hierarchy="10" level="1">
      <sharedItems containsSemiMixedTypes="0" containsNonDate="0" containsString="0"/>
    </cacheField>
    <cacheField name="[Table1].[Create Date Hierarchy].[CREATE_YEAR_WEEK]" caption="CREATE_YEAR_WEEK" numFmtId="0" level="3">
      <sharedItems containsSemiMixedTypes="0" containsNonDate="0" containsString="0"/>
    </cacheField>
    <cacheField name="[Table1].[Create Date Hierarchy].[CREATE_DT]" caption="CREATE_DT" numFmtId="0" level="4">
      <sharedItems containsSemiMixedTypes="0" containsNonDate="0" containsString="0"/>
    </cacheField>
  </cacheFields>
  <cacheHierarchies count="15">
    <cacheHierarchy uniqueName="[Table1].[Create Date Hierarchy]" caption="Create Date Hierarchy" defaultMemberUniqueName="[Table1].[Create Date Hierarchy].[All]" allUniqueName="[Table1].[Create Date Hierarchy].[All]" dimensionUniqueName="[Table1]" displayFolder="" count="5" unbalanced="0">
      <fieldsUsage count="5">
        <fieldUsage x="-1"/>
        <fieldUsage x="4"/>
        <fieldUsage x="5"/>
        <fieldUsage x="8"/>
        <fieldUsage x="9"/>
      </fieldsUsage>
    </cacheHierarchy>
    <cacheHierarchy uniqueName="[Table1].[WORKSPACE_NAME]" caption="WORKSPACE_NAME" attribute="1" defaultMemberUniqueName="[Table1].[WORKSPACE_NAME].[All]" allUniqueName="[Table1].[WORKSPACE_NAME].[All]" dimensionUniqueName="[Table1]" displayFolder="" count="0" memberValueDatatype="130" unbalanced="0"/>
    <cacheHierarchy uniqueName="[Table1].[DATASET_NAME]" caption="DATASET_NAME" attribute="1" defaultMemberUniqueName="[Table1].[DATASET_NAME].[All]" allUniqueName="[Table1].[DATASET_NAME].[All]" dimensionUniqueName="[Table1]" displayFolder="" count="2" memberValueDatatype="130" unbalanced="0">
      <fieldsUsage count="2">
        <fieldUsage x="-1"/>
        <fieldUsage x="2"/>
      </fieldsUsage>
    </cacheHierarchy>
    <cacheHierarchy uniqueName="[Table1].[USER_ID]" caption="USER_ID" attribute="1" defaultMemberUniqueName="[Table1].[USER_ID].[All]" allUniqueName="[Table1].[USER_ID].[All]" dimensionUniqueName="[Table1]" displayFolder="" count="2" memberValueDatatype="130" unbalanced="0">
      <fieldsUsage count="2">
        <fieldUsage x="-1"/>
        <fieldUsage x="3"/>
      </fieldsUsage>
    </cacheHierarchy>
    <cacheHierarchy uniqueName="[Table1].[OPERATION]" caption="OPERATION" attribute="1" defaultMemberUniqueName="[Table1].[OPERATION].[All]" allUniqueName="[Table1].[OPERATION].[All]" dimensionUniqueName="[Table1]" displayFolder="" count="2" memberValueDatatype="130" unbalanced="0">
      <fieldsUsage count="2">
        <fieldUsage x="-1"/>
        <fieldUsage x="6"/>
      </fieldsUsage>
    </cacheHierarchy>
    <cacheHierarchy uniqueName="[Table1].[CREATE_DT]" caption="CREATE_DT" attribute="1" time="1" defaultMemberUniqueName="[Table1].[CREATE_DT].[All]" allUniqueName="[Table1].[CREATE_DT].[All]" dimensionUniqueName="[Table1]" displayFolder="" count="0" memberValueDatatype="7" unbalanced="0"/>
    <cacheHierarchy uniqueName="[Table1].[EVENT_COUNT]" caption="EVENT_COUNT" attribute="1" defaultMemberUniqueName="[Table1].[EVENT_COUNT].[All]" allUniqueName="[Table1].[EVENT_COUNT].[All]" dimensionUniqueName="[Table1]" displayFolder="" count="0" memberValueDatatype="20" unbalanced="0"/>
    <cacheHierarchy uniqueName="[Table1].[Site]" caption="Site" attribute="1" defaultMemberUniqueName="[Table1].[Site].[All]" allUniqueName="[Table1].[Site].[All]" dimensionUniqueName="[Table1]" displayFolder="" count="2" memberValueDatatype="130" unbalanced="0">
      <fieldsUsage count="2">
        <fieldUsage x="-1"/>
        <fieldUsage x="1"/>
      </fieldsUsage>
    </cacheHierarchy>
    <cacheHierarchy uniqueName="[Table1].[CREATE_YEAR]" caption="CREATE_YEAR" attribute="1" defaultMemberUniqueName="[Table1].[CREATE_YEAR].[All]" allUniqueName="[Table1].[CREATE_YEAR].[All]" dimensionUniqueName="[Table1]" displayFolder="" count="0" memberValueDatatype="20" unbalanced="0"/>
    <cacheHierarchy uniqueName="[Table1].[CREATE_YEAR_MONTH]" caption="CREATE_YEAR_MONTH" attribute="1" defaultMemberUniqueName="[Table1].[CREATE_YEAR_MONTH].[All]" allUniqueName="[Table1].[CREATE_YEAR_MONTH].[All]" dimensionUniqueName="[Table1]" displayFolder="" count="0" memberValueDatatype="130" unbalanced="0"/>
    <cacheHierarchy uniqueName="[Table1].[WEEKDAY_WEEKEND]" caption="WEEKDAY_WEEKEND" attribute="1" defaultMemberUniqueName="[Table1].[WEEKDAY_WEEKEND].[All]" allUniqueName="[Table1].[WEEKDAY_WEEKEND].[All]" dimensionUniqueName="[Table1]" displayFolder="" count="2" memberValueDatatype="130" unbalanced="0">
      <fieldsUsage count="2">
        <fieldUsage x="-1"/>
        <fieldUsage x="7"/>
      </fieldsUsage>
    </cacheHierarchy>
    <cacheHierarchy uniqueName="[Table1].[CREATE_YEAR_WEEK]" caption="CREATE_YEAR_WEEK" attribute="1" defaultMemberUniqueName="[Table1].[CREATE_YEAR_WEEK].[All]" allUniqueName="[Table1].[CREATE_YEAR_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VENT_COUNT]" caption="Sum of EVENT_COUN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ji Fahim    VANM" refreshedDate="45019.582267129626" backgroundQuery="1" createdVersion="3" refreshedVersion="8" minRefreshableVersion="3" recordCount="0" supportSubquery="1" supportAdvancedDrill="1" xr:uid="{B7A37596-7AA7-484C-8DF1-77B39511EA4D}">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1].[Create Date Hierarchy]" caption="Create Date Hierarchy" defaultMemberUniqueName="[Table1].[Create Date Hierarchy].[All]" allUniqueName="[Table1].[Create Date Hierarchy].[All]" dimensionUniqueName="[Table1]" displayFolder="" count="0" unbalanced="0"/>
    <cacheHierarchy uniqueName="[Table1].[WORKSPACE_NAME]" caption="WORKSPACE_NAME" attribute="1" defaultMemberUniqueName="[Table1].[WORKSPACE_NAME].[All]" allUniqueName="[Table1].[WORKSPACE_NAME].[All]" dimensionUniqueName="[Table1]" displayFolder="" count="0" memberValueDatatype="130" unbalanced="0"/>
    <cacheHierarchy uniqueName="[Table1].[DATASET_NAME]" caption="DATASET_NAME" attribute="1" defaultMemberUniqueName="[Table1].[DATASET_NAME].[All]" allUniqueName="[Table1].[DATASET_NAME].[All]" dimensionUniqueName="[Table1]" displayFolder="" count="0" memberValueDatatype="130" unbalanced="0"/>
    <cacheHierarchy uniqueName="[Table1].[USER_ID]" caption="USER_ID" attribute="1" defaultMemberUniqueName="[Table1].[USER_ID].[All]" allUniqueName="[Table1].[USER_ID].[All]" dimensionUniqueName="[Table1]" displayFolder="" count="2" memberValueDatatype="130" unbalanced="0"/>
    <cacheHierarchy uniqueName="[Table1].[OPERATION]" caption="OPERATION" attribute="1" defaultMemberUniqueName="[Table1].[OPERATION].[All]" allUniqueName="[Table1].[OPERATION].[All]" dimensionUniqueName="[Table1]" displayFolder="" count="2" memberValueDatatype="130" unbalanced="0"/>
    <cacheHierarchy uniqueName="[Table1].[CREATE_DT]" caption="CREATE_DT" attribute="1" time="1" defaultMemberUniqueName="[Table1].[CREATE_DT].[All]" allUniqueName="[Table1].[CREATE_DT].[All]" dimensionUniqueName="[Table1]" displayFolder="" count="0" memberValueDatatype="7" unbalanced="0"/>
    <cacheHierarchy uniqueName="[Table1].[EVENT_COUNT]" caption="EVENT_COUNT" attribute="1" defaultMemberUniqueName="[Table1].[EVENT_COUNT].[All]" allUniqueName="[Table1].[EVENT_COUNT].[All]" dimensionUniqueName="[Table1]" displayFolder="" count="0" memberValueDatatype="20" unbalanced="0"/>
    <cacheHierarchy uniqueName="[Table1].[Site]" caption="Site" attribute="1" defaultMemberUniqueName="[Table1].[Site].[All]" allUniqueName="[Table1].[Site].[All]" dimensionUniqueName="[Table1]" displayFolder="" count="2" memberValueDatatype="130" unbalanced="0"/>
    <cacheHierarchy uniqueName="[Table1].[CREATE_YEAR]" caption="CREATE_YEAR" attribute="1" defaultMemberUniqueName="[Table1].[CREATE_YEAR].[All]" allUniqueName="[Table1].[CREATE_YEAR].[All]" dimensionUniqueName="[Table1]" displayFolder="" count="0" memberValueDatatype="20" unbalanced="0"/>
    <cacheHierarchy uniqueName="[Table1].[CREATE_YEAR_MONTH]" caption="CREATE_YEAR_MONTH" attribute="1" defaultMemberUniqueName="[Table1].[CREATE_YEAR_MONTH].[All]" allUniqueName="[Table1].[CREATE_YEAR_MONTH].[All]" dimensionUniqueName="[Table1]" displayFolder="" count="0" memberValueDatatype="130" unbalanced="0"/>
    <cacheHierarchy uniqueName="[Table1].[WEEKDAY_WEEKEND]" caption="WEEKDAY_WEEKEND" attribute="1" defaultMemberUniqueName="[Table1].[WEEKDAY_WEEKEND].[All]" allUniqueName="[Table1].[WEEKDAY_WEEKEND].[All]" dimensionUniqueName="[Table1]" displayFolder="" count="2" memberValueDatatype="130" unbalanced="0"/>
    <cacheHierarchy uniqueName="[Table1].[CREATE_YEAR_WEEK]" caption="CREATE_YEAR_WEEK" attribute="1" defaultMemberUniqueName="[Table1].[CREATE_YEAR_WEEK].[All]" allUniqueName="[Table1].[CREATE_YEAR_WEEK].[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VENT_COUNT]" caption="Sum of EVENT_COUNT"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0734941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x v="0"/>
    <s v="AnalyzedByExternalApplication"/>
    <x v="0"/>
    <n v="19"/>
    <x v="0"/>
  </r>
  <r>
    <x v="0"/>
    <x v="0"/>
    <x v="1"/>
    <s v="AnalyzedByExternalApplication"/>
    <x v="0"/>
    <n v="72"/>
    <x v="1"/>
  </r>
  <r>
    <x v="0"/>
    <x v="0"/>
    <x v="2"/>
    <s v="AnalyzedByExternalApplication"/>
    <x v="0"/>
    <n v="5"/>
    <x v="0"/>
  </r>
  <r>
    <x v="0"/>
    <x v="0"/>
    <x v="3"/>
    <s v="AnalyzedByExternalApplication"/>
    <x v="0"/>
    <n v="11"/>
    <x v="2"/>
  </r>
  <r>
    <x v="0"/>
    <x v="0"/>
    <x v="4"/>
    <s v="AnalyzedByExternalApplication"/>
    <x v="1"/>
    <n v="57"/>
    <x v="3"/>
  </r>
  <r>
    <x v="0"/>
    <x v="0"/>
    <x v="5"/>
    <s v="AnalyzedByExternalApplication"/>
    <x v="1"/>
    <n v="24"/>
    <x v="0"/>
  </r>
  <r>
    <x v="0"/>
    <x v="0"/>
    <x v="6"/>
    <s v="AnalyzedByExternalApplication"/>
    <x v="1"/>
    <n v="2"/>
    <x v="4"/>
  </r>
  <r>
    <x v="0"/>
    <x v="0"/>
    <x v="7"/>
    <s v="AnalyzedByExternalApplication"/>
    <x v="1"/>
    <n v="6"/>
    <x v="3"/>
  </r>
  <r>
    <x v="0"/>
    <x v="0"/>
    <x v="8"/>
    <s v="AnalyzedByExternalApplication"/>
    <x v="1"/>
    <n v="7"/>
    <x v="4"/>
  </r>
  <r>
    <x v="0"/>
    <x v="0"/>
    <x v="9"/>
    <s v="AnalyzedByExternalApplication"/>
    <x v="1"/>
    <n v="2"/>
    <x v="4"/>
  </r>
  <r>
    <x v="0"/>
    <x v="0"/>
    <x v="10"/>
    <s v="AnalyzedByExternalApplication"/>
    <x v="1"/>
    <n v="9"/>
    <x v="3"/>
  </r>
  <r>
    <x v="0"/>
    <x v="0"/>
    <x v="3"/>
    <s v="AnalyzedByExternalApplication"/>
    <x v="1"/>
    <n v="36"/>
    <x v="2"/>
  </r>
  <r>
    <x v="0"/>
    <x v="0"/>
    <x v="11"/>
    <s v="AnalyzedByExternalApplication"/>
    <x v="2"/>
    <n v="6"/>
    <x v="3"/>
  </r>
  <r>
    <x v="0"/>
    <x v="0"/>
    <x v="12"/>
    <s v="AnalyzedByExternalApplication"/>
    <x v="3"/>
    <n v="17"/>
    <x v="1"/>
  </r>
  <r>
    <x v="0"/>
    <x v="0"/>
    <x v="5"/>
    <s v="AnalyzedByExternalApplication"/>
    <x v="3"/>
    <n v="13"/>
    <x v="0"/>
  </r>
  <r>
    <x v="0"/>
    <x v="0"/>
    <x v="6"/>
    <s v="AnalyzedByExternalApplication"/>
    <x v="3"/>
    <n v="9"/>
    <x v="4"/>
  </r>
  <r>
    <x v="0"/>
    <x v="0"/>
    <x v="9"/>
    <s v="AnalyzedByExternalApplication"/>
    <x v="3"/>
    <n v="5"/>
    <x v="4"/>
  </r>
  <r>
    <x v="0"/>
    <x v="0"/>
    <x v="3"/>
    <s v="AnalyzedByExternalApplication"/>
    <x v="3"/>
    <n v="49"/>
    <x v="2"/>
  </r>
  <r>
    <x v="0"/>
    <x v="0"/>
    <x v="0"/>
    <s v="AnalyzedByExternalApplication"/>
    <x v="4"/>
    <n v="19"/>
    <x v="0"/>
  </r>
  <r>
    <x v="0"/>
    <x v="0"/>
    <x v="5"/>
    <s v="AnalyzedByExternalApplication"/>
    <x v="4"/>
    <n v="8"/>
    <x v="0"/>
  </r>
  <r>
    <x v="0"/>
    <x v="0"/>
    <x v="13"/>
    <s v="AnalyzedByExternalApplication"/>
    <x v="4"/>
    <n v="11"/>
    <x v="1"/>
  </r>
  <r>
    <x v="0"/>
    <x v="0"/>
    <x v="14"/>
    <s v="AnalyzedByExternalApplication"/>
    <x v="4"/>
    <n v="5"/>
    <x v="3"/>
  </r>
  <r>
    <x v="0"/>
    <x v="0"/>
    <x v="15"/>
    <s v="AnalyzedByExternalApplication"/>
    <x v="4"/>
    <n v="1"/>
    <x v="5"/>
  </r>
  <r>
    <x v="0"/>
    <x v="0"/>
    <x v="16"/>
    <s v="AnalyzedByExternalApplication"/>
    <x v="4"/>
    <n v="15"/>
    <x v="1"/>
  </r>
  <r>
    <x v="0"/>
    <x v="0"/>
    <x v="3"/>
    <s v="AnalyzedByExternalApplication"/>
    <x v="4"/>
    <n v="15"/>
    <x v="2"/>
  </r>
  <r>
    <x v="0"/>
    <x v="0"/>
    <x v="0"/>
    <s v="AnalyzedByExternalApplication"/>
    <x v="5"/>
    <n v="28"/>
    <x v="0"/>
  </r>
  <r>
    <x v="0"/>
    <x v="0"/>
    <x v="17"/>
    <s v="AnalyzedByExternalApplication"/>
    <x v="5"/>
    <n v="28"/>
    <x v="0"/>
  </r>
  <r>
    <x v="0"/>
    <x v="0"/>
    <x v="18"/>
    <s v="AnalyzedByExternalApplication"/>
    <x v="5"/>
    <n v="3"/>
    <x v="6"/>
  </r>
  <r>
    <x v="0"/>
    <x v="0"/>
    <x v="9"/>
    <s v="AnalyzedByExternalApplication"/>
    <x v="5"/>
    <n v="3"/>
    <x v="4"/>
  </r>
  <r>
    <x v="0"/>
    <x v="0"/>
    <x v="3"/>
    <s v="AnalyzedByExternalApplication"/>
    <x v="5"/>
    <n v="12"/>
    <x v="2"/>
  </r>
  <r>
    <x v="0"/>
    <x v="0"/>
    <x v="19"/>
    <s v="AnalyzedByExternalApplication"/>
    <x v="6"/>
    <n v="24"/>
    <x v="3"/>
  </r>
  <r>
    <x v="0"/>
    <x v="0"/>
    <x v="0"/>
    <s v="AnalyzedByExternalApplication"/>
    <x v="6"/>
    <n v="17"/>
    <x v="0"/>
  </r>
  <r>
    <x v="0"/>
    <x v="0"/>
    <x v="17"/>
    <s v="AnalyzedByExternalApplication"/>
    <x v="6"/>
    <n v="48"/>
    <x v="0"/>
  </r>
  <r>
    <x v="0"/>
    <x v="0"/>
    <x v="11"/>
    <s v="DeleteReport"/>
    <x v="6"/>
    <n v="1"/>
    <x v="3"/>
  </r>
  <r>
    <x v="0"/>
    <x v="0"/>
    <x v="11"/>
    <s v="EditDataset"/>
    <x v="6"/>
    <n v="1"/>
    <x v="3"/>
  </r>
  <r>
    <x v="0"/>
    <x v="1"/>
    <x v="11"/>
    <s v="Import"/>
    <x v="6"/>
    <n v="1"/>
    <x v="3"/>
  </r>
  <r>
    <x v="0"/>
    <x v="0"/>
    <x v="11"/>
    <s v="RefreshDataset"/>
    <x v="6"/>
    <n v="1"/>
    <x v="3"/>
  </r>
  <r>
    <x v="0"/>
    <x v="0"/>
    <x v="20"/>
    <s v="AnalyzedByExternalApplication"/>
    <x v="6"/>
    <n v="8"/>
    <x v="3"/>
  </r>
  <r>
    <x v="0"/>
    <x v="0"/>
    <x v="21"/>
    <s v="AnalyzedByExternalApplication"/>
    <x v="6"/>
    <n v="2"/>
    <x v="1"/>
  </r>
  <r>
    <x v="0"/>
    <x v="0"/>
    <x v="9"/>
    <s v="AnalyzedByExternalApplication"/>
    <x v="6"/>
    <n v="2"/>
    <x v="4"/>
  </r>
  <r>
    <x v="0"/>
    <x v="0"/>
    <x v="3"/>
    <s v="AnalyzedByExternalApplication"/>
    <x v="6"/>
    <n v="6"/>
    <x v="2"/>
  </r>
  <r>
    <x v="0"/>
    <x v="0"/>
    <x v="7"/>
    <s v="RefreshDataset"/>
    <x v="7"/>
    <n v="1"/>
    <x v="3"/>
  </r>
  <r>
    <x v="0"/>
    <x v="0"/>
    <x v="1"/>
    <s v="AnalyzedByExternalApplication"/>
    <x v="7"/>
    <n v="6"/>
    <x v="1"/>
  </r>
  <r>
    <x v="0"/>
    <x v="0"/>
    <x v="22"/>
    <s v="AnalyzedByExternalApplication"/>
    <x v="7"/>
    <n v="3"/>
    <x v="1"/>
  </r>
  <r>
    <x v="0"/>
    <x v="0"/>
    <x v="11"/>
    <s v="RefreshDataset"/>
    <x v="7"/>
    <n v="1"/>
    <x v="3"/>
  </r>
  <r>
    <x v="0"/>
    <x v="0"/>
    <x v="23"/>
    <s v="AnalyzedByExternalApplication"/>
    <x v="7"/>
    <n v="3"/>
    <x v="3"/>
  </r>
  <r>
    <x v="0"/>
    <x v="0"/>
    <x v="0"/>
    <s v="AnalyzedByExternalApplication"/>
    <x v="8"/>
    <n v="20"/>
    <x v="0"/>
  </r>
  <r>
    <x v="0"/>
    <x v="0"/>
    <x v="5"/>
    <s v="AnalyzedByExternalApplication"/>
    <x v="8"/>
    <n v="31"/>
    <x v="0"/>
  </r>
  <r>
    <x v="0"/>
    <x v="0"/>
    <x v="13"/>
    <s v="AnalyzedByExternalApplication"/>
    <x v="8"/>
    <n v="4"/>
    <x v="1"/>
  </r>
  <r>
    <x v="0"/>
    <x v="0"/>
    <x v="24"/>
    <s v="AnalyzedByExternalApplication"/>
    <x v="8"/>
    <n v="6"/>
    <x v="0"/>
  </r>
  <r>
    <x v="0"/>
    <x v="0"/>
    <x v="20"/>
    <s v="AnalyzedByExternalApplication"/>
    <x v="8"/>
    <n v="18"/>
    <x v="3"/>
  </r>
  <r>
    <x v="0"/>
    <x v="0"/>
    <x v="16"/>
    <s v="AnalyzedByExternalApplication"/>
    <x v="8"/>
    <n v="172"/>
    <x v="1"/>
  </r>
  <r>
    <x v="0"/>
    <x v="0"/>
    <x v="3"/>
    <s v="AnalyzedByExternalApplication"/>
    <x v="8"/>
    <n v="2"/>
    <x v="2"/>
  </r>
  <r>
    <x v="0"/>
    <x v="0"/>
    <x v="0"/>
    <s v="AnalyzedByExternalApplication"/>
    <x v="9"/>
    <n v="2"/>
    <x v="0"/>
  </r>
  <r>
    <x v="0"/>
    <x v="0"/>
    <x v="17"/>
    <s v="AnalyzedByExternalApplication"/>
    <x v="9"/>
    <n v="72"/>
    <x v="0"/>
  </r>
  <r>
    <x v="0"/>
    <x v="0"/>
    <x v="16"/>
    <s v="AnalyzedByExternalApplication"/>
    <x v="9"/>
    <n v="62"/>
    <x v="1"/>
  </r>
  <r>
    <x v="0"/>
    <x v="0"/>
    <x v="0"/>
    <s v="AnalyzedByExternalApplication"/>
    <x v="10"/>
    <n v="10"/>
    <x v="0"/>
  </r>
  <r>
    <x v="0"/>
    <x v="0"/>
    <x v="25"/>
    <s v="AnalyzedByExternalApplication"/>
    <x v="10"/>
    <n v="2"/>
    <x v="1"/>
  </r>
  <r>
    <x v="0"/>
    <x v="0"/>
    <x v="5"/>
    <s v="AnalyzedByExternalApplication"/>
    <x v="10"/>
    <n v="15"/>
    <x v="0"/>
  </r>
  <r>
    <x v="0"/>
    <x v="0"/>
    <x v="26"/>
    <s v="AnalyzedByExternalApplication"/>
    <x v="10"/>
    <n v="10"/>
    <x v="0"/>
  </r>
  <r>
    <x v="0"/>
    <x v="0"/>
    <x v="17"/>
    <s v="AnalyzedByExternalApplication"/>
    <x v="10"/>
    <n v="71"/>
    <x v="0"/>
  </r>
  <r>
    <x v="0"/>
    <x v="0"/>
    <x v="20"/>
    <s v="AnalyzedByExternalApplication"/>
    <x v="10"/>
    <n v="5"/>
    <x v="3"/>
  </r>
  <r>
    <x v="0"/>
    <x v="0"/>
    <x v="27"/>
    <s v="AnalyzedByExternalApplication"/>
    <x v="10"/>
    <n v="20"/>
    <x v="3"/>
  </r>
  <r>
    <x v="0"/>
    <x v="0"/>
    <x v="16"/>
    <s v="AnalyzedByExternalApplication"/>
    <x v="10"/>
    <n v="38"/>
    <x v="1"/>
  </r>
  <r>
    <x v="0"/>
    <x v="0"/>
    <x v="10"/>
    <s v="AnalyzedByExternalApplication"/>
    <x v="10"/>
    <n v="5"/>
    <x v="3"/>
  </r>
  <r>
    <x v="0"/>
    <x v="0"/>
    <x v="0"/>
    <s v="AnalyzedByExternalApplication"/>
    <x v="11"/>
    <n v="13"/>
    <x v="0"/>
  </r>
  <r>
    <x v="0"/>
    <x v="0"/>
    <x v="5"/>
    <s v="AnalyzedByExternalApplication"/>
    <x v="11"/>
    <n v="13"/>
    <x v="0"/>
  </r>
  <r>
    <x v="0"/>
    <x v="0"/>
    <x v="17"/>
    <s v="AnalyzedByExternalApplication"/>
    <x v="11"/>
    <n v="52"/>
    <x v="0"/>
  </r>
  <r>
    <x v="0"/>
    <x v="0"/>
    <x v="20"/>
    <s v="AnalyzedByExternalApplication"/>
    <x v="11"/>
    <n v="13"/>
    <x v="3"/>
  </r>
  <r>
    <x v="0"/>
    <x v="0"/>
    <x v="16"/>
    <s v="AnalyzedByExternalApplication"/>
    <x v="11"/>
    <n v="17"/>
    <x v="1"/>
  </r>
  <r>
    <x v="0"/>
    <x v="0"/>
    <x v="19"/>
    <s v="AnalyzedByExternalApplication"/>
    <x v="12"/>
    <n v="13"/>
    <x v="3"/>
  </r>
  <r>
    <x v="0"/>
    <x v="0"/>
    <x v="0"/>
    <s v="AnalyzedByExternalApplication"/>
    <x v="12"/>
    <n v="11"/>
    <x v="0"/>
  </r>
  <r>
    <x v="0"/>
    <x v="0"/>
    <x v="14"/>
    <s v="AnalyzedByExternalApplication"/>
    <x v="12"/>
    <n v="2"/>
    <x v="3"/>
  </r>
  <r>
    <x v="0"/>
    <x v="0"/>
    <x v="17"/>
    <s v="AnalyzedByExternalApplication"/>
    <x v="12"/>
    <n v="14"/>
    <x v="0"/>
  </r>
  <r>
    <x v="0"/>
    <x v="0"/>
    <x v="11"/>
    <s v="DeleteReport"/>
    <x v="12"/>
    <n v="1"/>
    <x v="3"/>
  </r>
  <r>
    <x v="0"/>
    <x v="0"/>
    <x v="11"/>
    <s v="EditDataset"/>
    <x v="12"/>
    <n v="1"/>
    <x v="3"/>
  </r>
  <r>
    <x v="0"/>
    <x v="1"/>
    <x v="11"/>
    <s v="Import"/>
    <x v="12"/>
    <n v="1"/>
    <x v="3"/>
  </r>
  <r>
    <x v="0"/>
    <x v="0"/>
    <x v="11"/>
    <s v="RefreshDataset"/>
    <x v="12"/>
    <n v="1"/>
    <x v="3"/>
  </r>
  <r>
    <x v="0"/>
    <x v="0"/>
    <x v="27"/>
    <s v="AnalyzedByExternalApplication"/>
    <x v="12"/>
    <n v="7"/>
    <x v="3"/>
  </r>
  <r>
    <x v="0"/>
    <x v="0"/>
    <x v="28"/>
    <s v="AnalyzedByExternalApplication"/>
    <x v="13"/>
    <n v="11"/>
    <x v="1"/>
  </r>
  <r>
    <x v="0"/>
    <x v="0"/>
    <x v="17"/>
    <s v="AnalyzedByExternalApplication"/>
    <x v="13"/>
    <n v="12"/>
    <x v="0"/>
  </r>
  <r>
    <x v="0"/>
    <x v="0"/>
    <x v="2"/>
    <s v="AnalyzedByExternalApplication"/>
    <x v="13"/>
    <n v="16"/>
    <x v="0"/>
  </r>
  <r>
    <x v="0"/>
    <x v="0"/>
    <x v="0"/>
    <s v="AnalyzedByExternalApplication"/>
    <x v="14"/>
    <n v="25"/>
    <x v="0"/>
  </r>
  <r>
    <x v="0"/>
    <x v="0"/>
    <x v="5"/>
    <s v="AnalyzedByExternalApplication"/>
    <x v="14"/>
    <n v="37"/>
    <x v="0"/>
  </r>
  <r>
    <x v="0"/>
    <x v="0"/>
    <x v="14"/>
    <s v="AnalyzedByExternalApplication"/>
    <x v="14"/>
    <n v="17"/>
    <x v="3"/>
  </r>
  <r>
    <x v="0"/>
    <x v="0"/>
    <x v="23"/>
    <s v="AnalyzedByExternalApplication"/>
    <x v="14"/>
    <n v="3"/>
    <x v="3"/>
  </r>
  <r>
    <x v="0"/>
    <x v="0"/>
    <x v="19"/>
    <s v="AnalyzedByExternalApplication"/>
    <x v="15"/>
    <n v="5"/>
    <x v="3"/>
  </r>
  <r>
    <x v="0"/>
    <x v="0"/>
    <x v="0"/>
    <s v="AnalyzedByExternalApplication"/>
    <x v="15"/>
    <n v="91"/>
    <x v="0"/>
  </r>
  <r>
    <x v="0"/>
    <x v="0"/>
    <x v="29"/>
    <s v="AnalyzedByExternalApplication"/>
    <x v="15"/>
    <n v="3"/>
    <x v="3"/>
  </r>
  <r>
    <x v="0"/>
    <x v="0"/>
    <x v="12"/>
    <s v="AnalyzedByExternalApplication"/>
    <x v="15"/>
    <n v="3"/>
    <x v="1"/>
  </r>
  <r>
    <x v="0"/>
    <x v="0"/>
    <x v="20"/>
    <s v="AnalyzedByExternalApplication"/>
    <x v="15"/>
    <n v="11"/>
    <x v="3"/>
  </r>
  <r>
    <x v="0"/>
    <x v="0"/>
    <x v="19"/>
    <s v="AnalyzedByExternalApplication"/>
    <x v="16"/>
    <n v="4"/>
    <x v="3"/>
  </r>
  <r>
    <x v="0"/>
    <x v="0"/>
    <x v="0"/>
    <s v="AnalyzedByExternalApplication"/>
    <x v="16"/>
    <n v="54"/>
    <x v="0"/>
  </r>
  <r>
    <x v="0"/>
    <x v="0"/>
    <x v="12"/>
    <s v="AnalyzedByExternalApplication"/>
    <x v="16"/>
    <n v="68"/>
    <x v="1"/>
  </r>
  <r>
    <x v="0"/>
    <x v="0"/>
    <x v="13"/>
    <s v="AnalyzedByExternalApplication"/>
    <x v="16"/>
    <n v="2"/>
    <x v="1"/>
  </r>
  <r>
    <x v="0"/>
    <x v="0"/>
    <x v="14"/>
    <s v="AnalyzedByExternalApplication"/>
    <x v="16"/>
    <n v="30"/>
    <x v="3"/>
  </r>
  <r>
    <x v="0"/>
    <x v="0"/>
    <x v="30"/>
    <s v="AnalyzedByExternalApplication"/>
    <x v="16"/>
    <n v="13"/>
    <x v="0"/>
  </r>
  <r>
    <x v="0"/>
    <x v="0"/>
    <x v="20"/>
    <s v="AnalyzedByExternalApplication"/>
    <x v="16"/>
    <n v="8"/>
    <x v="3"/>
  </r>
  <r>
    <x v="0"/>
    <x v="0"/>
    <x v="16"/>
    <s v="AnalyzedByExternalApplication"/>
    <x v="16"/>
    <n v="117"/>
    <x v="1"/>
  </r>
  <r>
    <x v="0"/>
    <x v="0"/>
    <x v="0"/>
    <s v="AnalyzedByExternalApplication"/>
    <x v="17"/>
    <n v="26"/>
    <x v="0"/>
  </r>
  <r>
    <x v="0"/>
    <x v="0"/>
    <x v="0"/>
    <s v="AnalyzedByExternalApplication"/>
    <x v="18"/>
    <n v="25"/>
    <x v="0"/>
  </r>
  <r>
    <x v="0"/>
    <x v="0"/>
    <x v="4"/>
    <s v="AnalyzedByExternalApplication"/>
    <x v="18"/>
    <n v="12"/>
    <x v="3"/>
  </r>
  <r>
    <x v="0"/>
    <x v="0"/>
    <x v="12"/>
    <s v="AnalyzedByExternalApplication"/>
    <x v="18"/>
    <n v="2"/>
    <x v="1"/>
  </r>
  <r>
    <x v="0"/>
    <x v="0"/>
    <x v="28"/>
    <s v="AnalyzedByExternalApplication"/>
    <x v="18"/>
    <n v="12"/>
    <x v="1"/>
  </r>
  <r>
    <x v="0"/>
    <x v="0"/>
    <x v="11"/>
    <s v="AnalyzedByExternalApplication"/>
    <x v="18"/>
    <n v="9"/>
    <x v="3"/>
  </r>
  <r>
    <x v="0"/>
    <x v="0"/>
    <x v="11"/>
    <s v="DeleteReport"/>
    <x v="18"/>
    <n v="1"/>
    <x v="3"/>
  </r>
  <r>
    <x v="0"/>
    <x v="0"/>
    <x v="11"/>
    <s v="EditDataset"/>
    <x v="18"/>
    <n v="1"/>
    <x v="3"/>
  </r>
  <r>
    <x v="0"/>
    <x v="1"/>
    <x v="11"/>
    <s v="Import"/>
    <x v="18"/>
    <n v="1"/>
    <x v="3"/>
  </r>
  <r>
    <x v="0"/>
    <x v="0"/>
    <x v="11"/>
    <s v="RefreshDataset"/>
    <x v="18"/>
    <n v="1"/>
    <x v="3"/>
  </r>
  <r>
    <x v="0"/>
    <x v="0"/>
    <x v="20"/>
    <s v="AnalyzedByExternalApplication"/>
    <x v="18"/>
    <n v="13"/>
    <x v="3"/>
  </r>
  <r>
    <x v="0"/>
    <x v="0"/>
    <x v="27"/>
    <s v="AnalyzedByExternalApplication"/>
    <x v="18"/>
    <n v="11"/>
    <x v="3"/>
  </r>
  <r>
    <x v="0"/>
    <x v="0"/>
    <x v="16"/>
    <s v="AnalyzedByExternalApplication"/>
    <x v="18"/>
    <n v="94"/>
    <x v="1"/>
  </r>
  <r>
    <x v="0"/>
    <x v="0"/>
    <x v="19"/>
    <s v="AnalyzedByExternalApplication"/>
    <x v="19"/>
    <n v="16"/>
    <x v="3"/>
  </r>
  <r>
    <x v="0"/>
    <x v="0"/>
    <x v="0"/>
    <s v="AnalyzedByExternalApplication"/>
    <x v="19"/>
    <n v="98"/>
    <x v="0"/>
  </r>
  <r>
    <x v="0"/>
    <x v="0"/>
    <x v="31"/>
    <s v="AnalyzedByExternalApplication"/>
    <x v="19"/>
    <n v="6"/>
    <x v="0"/>
  </r>
  <r>
    <x v="0"/>
    <x v="0"/>
    <x v="12"/>
    <s v="AnalyzedByExternalApplication"/>
    <x v="19"/>
    <n v="23"/>
    <x v="1"/>
  </r>
  <r>
    <x v="0"/>
    <x v="0"/>
    <x v="13"/>
    <s v="AnalyzedByExternalApplication"/>
    <x v="19"/>
    <n v="18"/>
    <x v="1"/>
  </r>
  <r>
    <x v="0"/>
    <x v="0"/>
    <x v="32"/>
    <s v="AnalyzedByExternalApplication"/>
    <x v="19"/>
    <n v="7"/>
    <x v="4"/>
  </r>
  <r>
    <x v="0"/>
    <x v="0"/>
    <x v="11"/>
    <s v="AnalyzedByExternalApplication"/>
    <x v="19"/>
    <n v="15"/>
    <x v="3"/>
  </r>
  <r>
    <x v="0"/>
    <x v="0"/>
    <x v="11"/>
    <s v="RefreshDataset"/>
    <x v="19"/>
    <n v="1"/>
    <x v="3"/>
  </r>
  <r>
    <x v="0"/>
    <x v="0"/>
    <x v="20"/>
    <s v="AnalyzedByExternalApplication"/>
    <x v="19"/>
    <n v="44"/>
    <x v="3"/>
  </r>
  <r>
    <x v="0"/>
    <x v="0"/>
    <x v="23"/>
    <s v="AnalyzedByExternalApplication"/>
    <x v="19"/>
    <n v="5"/>
    <x v="3"/>
  </r>
  <r>
    <x v="0"/>
    <x v="0"/>
    <x v="27"/>
    <s v="AnalyzedByExternalApplication"/>
    <x v="19"/>
    <n v="32"/>
    <x v="3"/>
  </r>
  <r>
    <x v="0"/>
    <x v="0"/>
    <x v="16"/>
    <s v="AnalyzedByExternalApplication"/>
    <x v="19"/>
    <n v="17"/>
    <x v="1"/>
  </r>
  <r>
    <x v="0"/>
    <x v="0"/>
    <x v="19"/>
    <s v="AnalyzedByExternalApplication"/>
    <x v="20"/>
    <n v="56"/>
    <x v="3"/>
  </r>
  <r>
    <x v="0"/>
    <x v="0"/>
    <x v="0"/>
    <s v="AnalyzedByExternalApplication"/>
    <x v="20"/>
    <n v="120"/>
    <x v="0"/>
  </r>
  <r>
    <x v="0"/>
    <x v="0"/>
    <x v="33"/>
    <s v="AnalyzedByExternalApplication"/>
    <x v="20"/>
    <n v="3"/>
    <x v="5"/>
  </r>
  <r>
    <x v="0"/>
    <x v="0"/>
    <x v="31"/>
    <s v="AnalyzedByExternalApplication"/>
    <x v="20"/>
    <n v="2"/>
    <x v="0"/>
  </r>
  <r>
    <x v="0"/>
    <x v="0"/>
    <x v="12"/>
    <s v="AnalyzedByExternalApplication"/>
    <x v="20"/>
    <n v="19"/>
    <x v="1"/>
  </r>
  <r>
    <x v="0"/>
    <x v="0"/>
    <x v="14"/>
    <s v="AnalyzedByExternalApplication"/>
    <x v="20"/>
    <n v="20"/>
    <x v="3"/>
  </r>
  <r>
    <x v="0"/>
    <x v="0"/>
    <x v="32"/>
    <s v="AnalyzedByExternalApplication"/>
    <x v="20"/>
    <n v="16"/>
    <x v="4"/>
  </r>
  <r>
    <x v="0"/>
    <x v="0"/>
    <x v="34"/>
    <s v="AnalyzedByExternalApplication"/>
    <x v="20"/>
    <n v="3"/>
    <x v="0"/>
  </r>
  <r>
    <x v="0"/>
    <x v="0"/>
    <x v="26"/>
    <s v="AnalyzedByExternalApplication"/>
    <x v="20"/>
    <n v="5"/>
    <x v="0"/>
  </r>
  <r>
    <x v="0"/>
    <x v="0"/>
    <x v="20"/>
    <s v="AnalyzedByExternalApplication"/>
    <x v="20"/>
    <n v="43"/>
    <x v="3"/>
  </r>
  <r>
    <x v="0"/>
    <x v="0"/>
    <x v="18"/>
    <s v="AnalyzedByExternalApplication"/>
    <x v="20"/>
    <n v="56"/>
    <x v="6"/>
  </r>
  <r>
    <x v="0"/>
    <x v="0"/>
    <x v="16"/>
    <s v="AnalyzedByExternalApplication"/>
    <x v="20"/>
    <n v="451"/>
    <x v="1"/>
  </r>
  <r>
    <x v="0"/>
    <x v="0"/>
    <x v="19"/>
    <s v="AnalyzedByExternalApplication"/>
    <x v="21"/>
    <n v="33"/>
    <x v="3"/>
  </r>
  <r>
    <x v="0"/>
    <x v="0"/>
    <x v="0"/>
    <s v="AnalyzedByExternalApplication"/>
    <x v="21"/>
    <n v="44"/>
    <x v="0"/>
  </r>
  <r>
    <x v="0"/>
    <x v="0"/>
    <x v="29"/>
    <s v="AnalyzedByExternalApplication"/>
    <x v="21"/>
    <n v="7"/>
    <x v="3"/>
  </r>
  <r>
    <x v="0"/>
    <x v="0"/>
    <x v="12"/>
    <s v="AnalyzedByExternalApplication"/>
    <x v="21"/>
    <n v="3"/>
    <x v="1"/>
  </r>
  <r>
    <x v="0"/>
    <x v="0"/>
    <x v="7"/>
    <s v="RefreshDataset"/>
    <x v="21"/>
    <n v="1"/>
    <x v="3"/>
  </r>
  <r>
    <x v="0"/>
    <x v="0"/>
    <x v="7"/>
    <s v="TakeOverDataset"/>
    <x v="21"/>
    <n v="1"/>
    <x v="3"/>
  </r>
  <r>
    <x v="0"/>
    <x v="0"/>
    <x v="7"/>
    <s v="UpdateDatasetParameters"/>
    <x v="21"/>
    <n v="2"/>
    <x v="3"/>
  </r>
  <r>
    <x v="0"/>
    <x v="0"/>
    <x v="14"/>
    <s v="AnalyzedByExternalApplication"/>
    <x v="21"/>
    <n v="3"/>
    <x v="3"/>
  </r>
  <r>
    <x v="0"/>
    <x v="0"/>
    <x v="11"/>
    <s v="DeleteReport"/>
    <x v="21"/>
    <n v="1"/>
    <x v="3"/>
  </r>
  <r>
    <x v="0"/>
    <x v="0"/>
    <x v="11"/>
    <s v="EditDataset"/>
    <x v="21"/>
    <n v="1"/>
    <x v="3"/>
  </r>
  <r>
    <x v="0"/>
    <x v="1"/>
    <x v="11"/>
    <s v="Import"/>
    <x v="21"/>
    <n v="1"/>
    <x v="3"/>
  </r>
  <r>
    <x v="0"/>
    <x v="0"/>
    <x v="11"/>
    <s v="RefreshDataset"/>
    <x v="21"/>
    <n v="2"/>
    <x v="3"/>
  </r>
  <r>
    <x v="0"/>
    <x v="0"/>
    <x v="11"/>
    <s v="TakeOverDataset"/>
    <x v="21"/>
    <n v="1"/>
    <x v="3"/>
  </r>
  <r>
    <x v="0"/>
    <x v="0"/>
    <x v="20"/>
    <s v="AnalyzedByExternalApplication"/>
    <x v="21"/>
    <n v="16"/>
    <x v="3"/>
  </r>
  <r>
    <x v="0"/>
    <x v="0"/>
    <x v="23"/>
    <s v="AnalyzedByExternalApplication"/>
    <x v="21"/>
    <n v="19"/>
    <x v="3"/>
  </r>
  <r>
    <x v="0"/>
    <x v="0"/>
    <x v="27"/>
    <s v="AnalyzedByExternalApplication"/>
    <x v="21"/>
    <n v="15"/>
    <x v="3"/>
  </r>
  <r>
    <x v="0"/>
    <x v="0"/>
    <x v="16"/>
    <s v="AnalyzedByExternalApplication"/>
    <x v="21"/>
    <n v="384"/>
    <x v="1"/>
  </r>
  <r>
    <x v="0"/>
    <x v="0"/>
    <x v="0"/>
    <s v="AnalyzedByExternalApplication"/>
    <x v="22"/>
    <n v="13"/>
    <x v="0"/>
  </r>
  <r>
    <x v="0"/>
    <x v="0"/>
    <x v="11"/>
    <s v="AnalyzedByExternalApplication"/>
    <x v="22"/>
    <n v="7"/>
    <x v="3"/>
  </r>
  <r>
    <x v="0"/>
    <x v="0"/>
    <x v="23"/>
    <s v="AnalyzedByExternalApplication"/>
    <x v="22"/>
    <n v="5"/>
    <x v="3"/>
  </r>
  <r>
    <x v="0"/>
    <x v="0"/>
    <x v="27"/>
    <s v="AnalyzedByExternalApplication"/>
    <x v="22"/>
    <n v="7"/>
    <x v="3"/>
  </r>
  <r>
    <x v="0"/>
    <x v="0"/>
    <x v="16"/>
    <s v="AnalyzedByExternalApplication"/>
    <x v="22"/>
    <n v="329"/>
    <x v="1"/>
  </r>
  <r>
    <x v="0"/>
    <x v="0"/>
    <x v="16"/>
    <s v="AnalyzedByExternalApplication"/>
    <x v="23"/>
    <n v="223"/>
    <x v="1"/>
  </r>
  <r>
    <x v="0"/>
    <x v="0"/>
    <x v="32"/>
    <s v="AnalyzedByExternalApplication"/>
    <x v="24"/>
    <n v="6"/>
    <x v="4"/>
  </r>
  <r>
    <x v="0"/>
    <x v="0"/>
    <x v="0"/>
    <s v="AnalyzedByExternalApplication"/>
    <x v="25"/>
    <n v="18"/>
    <x v="0"/>
  </r>
  <r>
    <x v="0"/>
    <x v="0"/>
    <x v="23"/>
    <s v="AnalyzedByExternalApplication"/>
    <x v="25"/>
    <n v="4"/>
    <x v="3"/>
  </r>
  <r>
    <x v="0"/>
    <x v="0"/>
    <x v="27"/>
    <s v="AnalyzedByExternalApplication"/>
    <x v="25"/>
    <n v="21"/>
    <x v="3"/>
  </r>
  <r>
    <x v="0"/>
    <x v="0"/>
    <x v="13"/>
    <s v="AnalyzedByExternalApplication"/>
    <x v="26"/>
    <n v="7"/>
    <x v="1"/>
  </r>
  <r>
    <x v="0"/>
    <x v="0"/>
    <x v="20"/>
    <s v="AnalyzedByExternalApplication"/>
    <x v="26"/>
    <n v="20"/>
    <x v="3"/>
  </r>
  <r>
    <x v="0"/>
    <x v="0"/>
    <x v="21"/>
    <s v="AnalyzedByExternalApplication"/>
    <x v="26"/>
    <n v="2"/>
    <x v="1"/>
  </r>
  <r>
    <x v="0"/>
    <x v="0"/>
    <x v="16"/>
    <s v="AnalyzedByExternalApplication"/>
    <x v="26"/>
    <n v="39"/>
    <x v="1"/>
  </r>
  <r>
    <x v="0"/>
    <x v="0"/>
    <x v="0"/>
    <s v="AnalyzedByExternalApplication"/>
    <x v="27"/>
    <n v="21"/>
    <x v="0"/>
  </r>
  <r>
    <x v="0"/>
    <x v="0"/>
    <x v="21"/>
    <s v="AnalyzedByExternalApplication"/>
    <x v="27"/>
    <n v="4"/>
    <x v="1"/>
  </r>
  <r>
    <x v="0"/>
    <x v="0"/>
    <x v="23"/>
    <s v="AnalyzedByExternalApplication"/>
    <x v="27"/>
    <n v="4"/>
    <x v="3"/>
  </r>
  <r>
    <x v="0"/>
    <x v="0"/>
    <x v="16"/>
    <s v="AnalyzedByExternalApplication"/>
    <x v="27"/>
    <n v="121"/>
    <x v="1"/>
  </r>
  <r>
    <x v="0"/>
    <x v="0"/>
    <x v="0"/>
    <s v="AnalyzedByExternalApplication"/>
    <x v="28"/>
    <n v="17"/>
    <x v="0"/>
  </r>
  <r>
    <x v="0"/>
    <x v="0"/>
    <x v="16"/>
    <s v="AnalyzedByExternalApplication"/>
    <x v="28"/>
    <n v="137"/>
    <x v="1"/>
  </r>
  <r>
    <x v="0"/>
    <x v="0"/>
    <x v="35"/>
    <s v="AnalyzedByExternalApplication"/>
    <x v="29"/>
    <n v="13"/>
    <x v="3"/>
  </r>
  <r>
    <x v="0"/>
    <x v="0"/>
    <x v="18"/>
    <s v="AnalyzedByExternalApplication"/>
    <x v="29"/>
    <n v="20"/>
    <x v="6"/>
  </r>
  <r>
    <x v="0"/>
    <x v="0"/>
    <x v="36"/>
    <s v="AnalyzedByExternalApplication"/>
    <x v="29"/>
    <n v="2"/>
    <x v="5"/>
  </r>
  <r>
    <x v="0"/>
    <x v="0"/>
    <x v="24"/>
    <s v="AnalyzedByExternalApplication"/>
    <x v="30"/>
    <n v="6"/>
    <x v="0"/>
  </r>
  <r>
    <x v="0"/>
    <x v="0"/>
    <x v="7"/>
    <s v="DeleteReport"/>
    <x v="30"/>
    <n v="1"/>
    <x v="3"/>
  </r>
  <r>
    <x v="0"/>
    <x v="0"/>
    <x v="14"/>
    <s v="AnalyzedByExternalApplication"/>
    <x v="30"/>
    <n v="18"/>
    <x v="3"/>
  </r>
  <r>
    <x v="0"/>
    <x v="0"/>
    <x v="20"/>
    <s v="AnalyzedByExternalApplication"/>
    <x v="30"/>
    <n v="12"/>
    <x v="3"/>
  </r>
  <r>
    <x v="0"/>
    <x v="0"/>
    <x v="23"/>
    <s v="AnalyzedByExternalApplication"/>
    <x v="30"/>
    <n v="15"/>
    <x v="3"/>
  </r>
  <r>
    <x v="0"/>
    <x v="0"/>
    <x v="23"/>
    <s v="EditDataset"/>
    <x v="30"/>
    <n v="1"/>
    <x v="3"/>
  </r>
  <r>
    <x v="0"/>
    <x v="1"/>
    <x v="23"/>
    <s v="Import"/>
    <x v="30"/>
    <n v="1"/>
    <x v="3"/>
  </r>
  <r>
    <x v="0"/>
    <x v="0"/>
    <x v="23"/>
    <s v="RefreshDataset"/>
    <x v="30"/>
    <n v="1"/>
    <x v="3"/>
  </r>
  <r>
    <x v="0"/>
    <x v="0"/>
    <x v="36"/>
    <s v="AnalyzedByExternalApplication"/>
    <x v="30"/>
    <n v="28"/>
    <x v="5"/>
  </r>
  <r>
    <x v="0"/>
    <x v="0"/>
    <x v="37"/>
    <s v="AnalyzedByExternalApplication"/>
    <x v="31"/>
    <n v="2"/>
    <x v="5"/>
  </r>
  <r>
    <x v="0"/>
    <x v="0"/>
    <x v="36"/>
    <s v="AnalyzedByExternalApplication"/>
    <x v="31"/>
    <n v="5"/>
    <x v="5"/>
  </r>
  <r>
    <x v="0"/>
    <x v="0"/>
    <x v="16"/>
    <s v="AnalyzedByExternalApplication"/>
    <x v="31"/>
    <n v="30"/>
    <x v="1"/>
  </r>
  <r>
    <x v="0"/>
    <x v="0"/>
    <x v="14"/>
    <s v="AnalyzedByExternalApplication"/>
    <x v="32"/>
    <n v="18"/>
    <x v="3"/>
  </r>
  <r>
    <x v="0"/>
    <x v="0"/>
    <x v="26"/>
    <s v="AnalyzedByExternalApplication"/>
    <x v="32"/>
    <n v="7"/>
    <x v="0"/>
  </r>
  <r>
    <x v="0"/>
    <x v="0"/>
    <x v="35"/>
    <s v="AnalyzedByExternalApplication"/>
    <x v="33"/>
    <n v="8"/>
    <x v="3"/>
  </r>
  <r>
    <x v="0"/>
    <x v="0"/>
    <x v="12"/>
    <s v="AnalyzedByExternalApplication"/>
    <x v="33"/>
    <n v="28"/>
    <x v="1"/>
  </r>
  <r>
    <x v="0"/>
    <x v="0"/>
    <x v="38"/>
    <s v="AnalyzedByExternalApplication"/>
    <x v="33"/>
    <n v="20"/>
    <x v="3"/>
  </r>
  <r>
    <x v="0"/>
    <x v="0"/>
    <x v="14"/>
    <s v="AnalyzedByExternalApplication"/>
    <x v="33"/>
    <n v="13"/>
    <x v="3"/>
  </r>
  <r>
    <x v="0"/>
    <x v="0"/>
    <x v="26"/>
    <s v="AnalyzedByExternalApplication"/>
    <x v="33"/>
    <n v="20"/>
    <x v="0"/>
  </r>
  <r>
    <x v="0"/>
    <x v="0"/>
    <x v="20"/>
    <s v="AnalyzedByExternalApplication"/>
    <x v="33"/>
    <n v="19"/>
    <x v="3"/>
  </r>
  <r>
    <x v="0"/>
    <x v="0"/>
    <x v="16"/>
    <s v="AnalyzedByExternalApplication"/>
    <x v="33"/>
    <n v="95"/>
    <x v="1"/>
  </r>
  <r>
    <x v="0"/>
    <x v="0"/>
    <x v="39"/>
    <s v="GetDatasetDatasourcesAsAdmin"/>
    <x v="34"/>
    <n v="1"/>
    <x v="4"/>
  </r>
  <r>
    <x v="0"/>
    <x v="0"/>
    <x v="7"/>
    <s v="RefreshDataset"/>
    <x v="35"/>
    <n v="1"/>
    <x v="3"/>
  </r>
  <r>
    <x v="0"/>
    <x v="0"/>
    <x v="11"/>
    <s v="RefreshDataset"/>
    <x v="36"/>
    <n v="1"/>
    <x v="3"/>
  </r>
  <r>
    <x v="0"/>
    <x v="0"/>
    <x v="40"/>
    <s v="GetDatasetDatasourcesAsAdmin"/>
    <x v="37"/>
    <n v="2"/>
    <x v="7"/>
  </r>
  <r>
    <x v="0"/>
    <x v="0"/>
    <x v="7"/>
    <s v="RefreshDataset"/>
    <x v="37"/>
    <n v="1"/>
    <x v="3"/>
  </r>
  <r>
    <x v="0"/>
    <x v="0"/>
    <x v="7"/>
    <s v="SetScheduledRefresh"/>
    <x v="37"/>
    <n v="1"/>
    <x v="3"/>
  </r>
  <r>
    <x v="0"/>
    <x v="1"/>
    <x v="7"/>
    <s v="ShareDataset"/>
    <x v="37"/>
    <n v="2"/>
    <x v="3"/>
  </r>
  <r>
    <x v="0"/>
    <x v="2"/>
    <x v="7"/>
    <s v="CreateDataset"/>
    <x v="38"/>
    <n v="3"/>
    <x v="3"/>
  </r>
  <r>
    <x v="0"/>
    <x v="0"/>
    <x v="7"/>
    <s v="DeleteDataset"/>
    <x v="38"/>
    <n v="3"/>
    <x v="3"/>
  </r>
  <r>
    <x v="0"/>
    <x v="0"/>
    <x v="7"/>
    <s v="RefreshDataset"/>
    <x v="38"/>
    <n v="2"/>
    <x v="3"/>
  </r>
  <r>
    <x v="0"/>
    <x v="0"/>
    <x v="7"/>
    <s v="SetScheduledRefresh"/>
    <x v="38"/>
    <n v="1"/>
    <x v="3"/>
  </r>
  <r>
    <x v="0"/>
    <x v="1"/>
    <x v="7"/>
    <s v="ShareDataset"/>
    <x v="38"/>
    <n v="3"/>
    <x v="3"/>
  </r>
  <r>
    <x v="0"/>
    <x v="0"/>
    <x v="41"/>
    <s v="RefreshDataset"/>
    <x v="39"/>
    <n v="1"/>
    <x v="3"/>
  </r>
  <r>
    <x v="0"/>
    <x v="0"/>
    <x v="41"/>
    <s v="TakeOverDataset"/>
    <x v="39"/>
    <n v="1"/>
    <x v="3"/>
  </r>
  <r>
    <x v="0"/>
    <x v="0"/>
    <x v="11"/>
    <s v="RefreshDataset"/>
    <x v="40"/>
    <n v="1"/>
    <x v="3"/>
  </r>
  <r>
    <x v="0"/>
    <x v="0"/>
    <x v="11"/>
    <s v="SetScheduledRefresh"/>
    <x v="40"/>
    <n v="1"/>
    <x v="3"/>
  </r>
  <r>
    <x v="0"/>
    <x v="0"/>
    <x v="40"/>
    <s v="GetDatasetDatasourcesAsAdmin"/>
    <x v="41"/>
    <n v="2"/>
    <x v="7"/>
  </r>
  <r>
    <x v="0"/>
    <x v="1"/>
    <x v="7"/>
    <s v="ShareDataset"/>
    <x v="41"/>
    <n v="5"/>
    <x v="3"/>
  </r>
  <r>
    <x v="0"/>
    <x v="0"/>
    <x v="11"/>
    <s v="RefreshDataset"/>
    <x v="41"/>
    <n v="1"/>
    <x v="3"/>
  </r>
  <r>
    <x v="0"/>
    <x v="0"/>
    <x v="11"/>
    <s v="SetScheduledRefresh"/>
    <x v="41"/>
    <n v="1"/>
    <x v="3"/>
  </r>
  <r>
    <x v="0"/>
    <x v="0"/>
    <x v="11"/>
    <s v="CreateDataset"/>
    <x v="42"/>
    <n v="2"/>
    <x v="3"/>
  </r>
  <r>
    <x v="0"/>
    <x v="0"/>
    <x v="11"/>
    <s v="DeleteDataset"/>
    <x v="42"/>
    <n v="2"/>
    <x v="3"/>
  </r>
  <r>
    <x v="0"/>
    <x v="3"/>
    <x v="11"/>
    <s v="DeleteDataset"/>
    <x v="42"/>
    <n v="1"/>
    <x v="3"/>
  </r>
  <r>
    <x v="0"/>
    <x v="4"/>
    <x v="11"/>
    <s v="DeleteDataset"/>
    <x v="42"/>
    <n v="1"/>
    <x v="3"/>
  </r>
  <r>
    <x v="0"/>
    <x v="5"/>
    <x v="11"/>
    <s v="DeleteDataset"/>
    <x v="42"/>
    <n v="1"/>
    <x v="3"/>
  </r>
  <r>
    <x v="0"/>
    <x v="0"/>
    <x v="11"/>
    <s v="RefreshDataset"/>
    <x v="42"/>
    <n v="1"/>
    <x v="3"/>
  </r>
  <r>
    <x v="0"/>
    <x v="0"/>
    <x v="40"/>
    <s v="GetDatasetDatasourcesAsAdmin"/>
    <x v="43"/>
    <n v="2"/>
    <x v="7"/>
  </r>
  <r>
    <x v="0"/>
    <x v="3"/>
    <x v="40"/>
    <s v="GetDatasetDatasourcesAsAdmin"/>
    <x v="43"/>
    <n v="2"/>
    <x v="7"/>
  </r>
  <r>
    <x v="0"/>
    <x v="4"/>
    <x v="40"/>
    <s v="GetDatasetDatasourcesAsAdmin"/>
    <x v="43"/>
    <n v="2"/>
    <x v="7"/>
  </r>
  <r>
    <x v="0"/>
    <x v="5"/>
    <x v="40"/>
    <s v="GetDatasetDatasourcesAsAdmin"/>
    <x v="43"/>
    <n v="2"/>
    <x v="7"/>
  </r>
  <r>
    <x v="0"/>
    <x v="0"/>
    <x v="7"/>
    <s v="CreateDataset"/>
    <x v="44"/>
    <n v="1"/>
    <x v="3"/>
  </r>
  <r>
    <x v="0"/>
    <x v="4"/>
    <x v="7"/>
    <s v="DeleteDataset"/>
    <x v="44"/>
    <n v="1"/>
    <x v="3"/>
  </r>
  <r>
    <x v="0"/>
    <x v="1"/>
    <x v="7"/>
    <s v="ShareDataset"/>
    <x v="44"/>
    <n v="3"/>
    <x v="3"/>
  </r>
  <r>
    <x v="0"/>
    <x v="3"/>
    <x v="11"/>
    <s v="CreateDataset"/>
    <x v="44"/>
    <n v="1"/>
    <x v="3"/>
  </r>
  <r>
    <x v="0"/>
    <x v="4"/>
    <x v="11"/>
    <s v="CreateDataset"/>
    <x v="44"/>
    <n v="1"/>
    <x v="3"/>
  </r>
  <r>
    <x v="0"/>
    <x v="5"/>
    <x v="11"/>
    <s v="CreateDataset"/>
    <x v="44"/>
    <n v="1"/>
    <x v="3"/>
  </r>
  <r>
    <x v="0"/>
    <x v="3"/>
    <x v="11"/>
    <s v="RefreshDataset"/>
    <x v="44"/>
    <n v="1"/>
    <x v="3"/>
  </r>
  <r>
    <x v="0"/>
    <x v="4"/>
    <x v="11"/>
    <s v="RefreshDataset"/>
    <x v="44"/>
    <n v="1"/>
    <x v="3"/>
  </r>
  <r>
    <x v="0"/>
    <x v="5"/>
    <x v="11"/>
    <s v="RefreshDataset"/>
    <x v="44"/>
    <n v="1"/>
    <x v="3"/>
  </r>
  <r>
    <x v="0"/>
    <x v="1"/>
    <x v="7"/>
    <s v="ShareDataset"/>
    <x v="45"/>
    <n v="3"/>
    <x v="3"/>
  </r>
  <r>
    <x v="0"/>
    <x v="4"/>
    <x v="11"/>
    <s v="RefreshDataset"/>
    <x v="45"/>
    <n v="1"/>
    <x v="3"/>
  </r>
  <r>
    <x v="0"/>
    <x v="1"/>
    <x v="41"/>
    <s v="ShareDataset"/>
    <x v="45"/>
    <n v="1"/>
    <x v="3"/>
  </r>
  <r>
    <x v="0"/>
    <x v="1"/>
    <x v="11"/>
    <s v="AssignWorkspaceToPipeline"/>
    <x v="46"/>
    <n v="1"/>
    <x v="3"/>
  </r>
  <r>
    <x v="0"/>
    <x v="4"/>
    <x v="40"/>
    <s v="GetDatasetDatasourcesAsAdmin"/>
    <x v="47"/>
    <n v="2"/>
    <x v="7"/>
  </r>
  <r>
    <x v="0"/>
    <x v="4"/>
    <x v="11"/>
    <s v="CreateDataset"/>
    <x v="48"/>
    <n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76CC7-0500-429F-84FE-5ECA24CC8D8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5" firstHeaderRow="1" firstDataRow="1" firstDataCol="1" rowPageCount="1" colPageCount="1"/>
  <pivotFields count="7">
    <pivotField axis="axisRow" showAll="0">
      <items count="2">
        <item x="0"/>
        <item t="default"/>
      </items>
    </pivotField>
    <pivotField axis="axisPage" showAll="0">
      <items count="7">
        <item x="0"/>
        <item h="1" x="2"/>
        <item h="1" x="3"/>
        <item h="1" x="4"/>
        <item h="1" x="5"/>
        <item h="1" x="1"/>
        <item t="default"/>
      </items>
    </pivotField>
    <pivotField axis="axisRow" showAll="0" sortType="descending">
      <items count="43">
        <item x="19"/>
        <item x="0"/>
        <item x="35"/>
        <item x="33"/>
        <item x="25"/>
        <item x="40"/>
        <item x="29"/>
        <item x="31"/>
        <item x="4"/>
        <item x="12"/>
        <item x="38"/>
        <item x="5"/>
        <item x="13"/>
        <item x="6"/>
        <item x="24"/>
        <item x="7"/>
        <item x="1"/>
        <item x="14"/>
        <item x="28"/>
        <item x="32"/>
        <item x="34"/>
        <item x="26"/>
        <item x="22"/>
        <item x="17"/>
        <item x="11"/>
        <item x="15"/>
        <item x="30"/>
        <item x="2"/>
        <item x="37"/>
        <item x="41"/>
        <item x="20"/>
        <item x="21"/>
        <item x="18"/>
        <item x="8"/>
        <item x="23"/>
        <item x="36"/>
        <item x="27"/>
        <item x="16"/>
        <item x="39"/>
        <item x="9"/>
        <item x="10"/>
        <item x="3"/>
        <item t="default"/>
      </items>
      <autoSortScope>
        <pivotArea dataOnly="0" outline="0" fieldPosition="0">
          <references count="1">
            <reference field="4294967294" count="1" selected="0">
              <x v="0"/>
            </reference>
          </references>
        </pivotArea>
      </autoSortScope>
    </pivotField>
    <pivotField showAll="0"/>
    <pivotField numFmtId="14" showAll="0"/>
    <pivotField dataField="1" showAll="0"/>
    <pivotField axis="axisRow" showAll="0">
      <items count="9">
        <item x="6"/>
        <item x="1"/>
        <item x="0"/>
        <item x="3"/>
        <item x="4"/>
        <item x="5"/>
        <item x="2"/>
        <item x="7"/>
        <item t="default"/>
      </items>
    </pivotField>
  </pivotFields>
  <rowFields count="3">
    <field x="0"/>
    <field x="6"/>
    <field x="2"/>
  </rowFields>
  <rowItems count="52">
    <i>
      <x/>
    </i>
    <i r="1">
      <x/>
    </i>
    <i r="2">
      <x v="32"/>
    </i>
    <i r="1">
      <x v="1"/>
    </i>
    <i r="2">
      <x v="37"/>
    </i>
    <i r="2">
      <x v="9"/>
    </i>
    <i r="2">
      <x v="16"/>
    </i>
    <i r="2">
      <x v="12"/>
    </i>
    <i r="2">
      <x v="18"/>
    </i>
    <i r="2">
      <x v="31"/>
    </i>
    <i r="2">
      <x v="22"/>
    </i>
    <i r="2">
      <x v="4"/>
    </i>
    <i r="1">
      <x v="2"/>
    </i>
    <i r="2">
      <x v="1"/>
    </i>
    <i r="2">
      <x v="23"/>
    </i>
    <i r="2">
      <x v="11"/>
    </i>
    <i r="2">
      <x v="21"/>
    </i>
    <i r="2">
      <x v="27"/>
    </i>
    <i r="2">
      <x v="26"/>
    </i>
    <i r="2">
      <x v="14"/>
    </i>
    <i r="2">
      <x v="7"/>
    </i>
    <i r="2">
      <x v="20"/>
    </i>
    <i r="1">
      <x v="3"/>
    </i>
    <i r="2">
      <x v="30"/>
    </i>
    <i r="2">
      <x/>
    </i>
    <i r="2">
      <x v="17"/>
    </i>
    <i r="2">
      <x v="36"/>
    </i>
    <i r="2">
      <x v="8"/>
    </i>
    <i r="2">
      <x v="24"/>
    </i>
    <i r="2">
      <x v="34"/>
    </i>
    <i r="2">
      <x v="15"/>
    </i>
    <i r="2">
      <x v="2"/>
    </i>
    <i r="2">
      <x v="10"/>
    </i>
    <i r="2">
      <x v="40"/>
    </i>
    <i r="2">
      <x v="6"/>
    </i>
    <i r="2">
      <x v="29"/>
    </i>
    <i r="1">
      <x v="4"/>
    </i>
    <i r="2">
      <x v="19"/>
    </i>
    <i r="2">
      <x v="39"/>
    </i>
    <i r="2">
      <x v="13"/>
    </i>
    <i r="2">
      <x v="33"/>
    </i>
    <i r="2">
      <x v="38"/>
    </i>
    <i r="1">
      <x v="5"/>
    </i>
    <i r="2">
      <x v="35"/>
    </i>
    <i r="2">
      <x v="3"/>
    </i>
    <i r="2">
      <x v="28"/>
    </i>
    <i r="2">
      <x v="25"/>
    </i>
    <i r="1">
      <x v="6"/>
    </i>
    <i r="2">
      <x v="41"/>
    </i>
    <i r="1">
      <x v="7"/>
    </i>
    <i r="2">
      <x v="5"/>
    </i>
    <i t="grand">
      <x/>
    </i>
  </rowItems>
  <colItems count="1">
    <i/>
  </colItems>
  <pageFields count="1">
    <pageField fld="1" item="0" hier="-1"/>
  </pageFields>
  <dataFields count="1">
    <dataField name="Sum of EVENT_COUNT" fld="5"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A3D4D2-76C0-41E3-8D35-B83217F41569}" name="PivotTable2" cacheId="2" applyNumberFormats="0" applyBorderFormats="0" applyFontFormats="0" applyPatternFormats="0" applyAlignmentFormats="0" applyWidthHeightFormats="1" dataCaption="Values" tag="2c1125d3-4ac0-42c5-b323-140156db6c8b" updatedVersion="8" minRefreshableVersion="3" useAutoFormatting="1" itemPrintTitles="1" createdVersion="8" indent="0" outline="1" outlineData="1" multipleFieldFilters="0" chartFormat="2">
  <location ref="A6:I11" firstHeaderRow="1" firstDataRow="2" firstDataCol="1" rowPageCount="4" colPageCount="1"/>
  <pivotFields count="10">
    <pivotField dataField="1" subtotalTop="0" showAll="0" defaultSubtotal="0"/>
    <pivotField axis="axisCol" allDrilled="1" showAll="0" dataSourceSort="1" defaultAttributeDrillState="1">
      <items count="9">
        <item x="0"/>
        <item x="1"/>
        <item x="2"/>
        <item x="3"/>
        <item x="4"/>
        <item x="5"/>
        <item x="6"/>
        <item x="7"/>
        <item t="default"/>
      </items>
    </pivotField>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items count="2">
        <item c="1" x="0" d="1"/>
        <item x="1" d="1"/>
      </items>
    </pivotField>
    <pivotField axis="axisRow" subtotalTop="0" showAll="0" dataSourceSort="1" defaultSubtotal="0">
      <items count="2">
        <item c="1" x="0"/>
        <item c="1" x="1"/>
      </items>
    </pivotField>
    <pivotField axis="axisPage" allDrilled="1" subtotalTop="0" showAll="0" dataSourceSort="1" defaultSubtotal="0" defaultAttributeDrillState="1"/>
    <pivotField axis="axisPage" allDrilled="1" subtotalTop="0" showAll="0" dataSourceSort="1" defaultSubtotal="0" defaultAttributeDrillState="1"/>
    <pivotField axis="axisRow" subtotalTop="0" showAll="0" hideNewItems="1" dataSourceSort="1" defaultSubtotal="0"/>
    <pivotField axis="axisRow" subtotalTop="0" showAll="0" hideNewItems="1" dataSourceSort="1" defaultSubtotal="0"/>
  </pivotFields>
  <rowFields count="2">
    <field x="4"/>
    <field x="5"/>
  </rowFields>
  <rowItems count="4">
    <i>
      <x/>
    </i>
    <i r="1">
      <x/>
    </i>
    <i r="1">
      <x v="1"/>
    </i>
    <i t="grand">
      <x/>
    </i>
  </rowItems>
  <colFields count="1">
    <field x="1"/>
  </colFields>
  <colItems count="8">
    <i>
      <x/>
    </i>
    <i>
      <x v="1"/>
    </i>
    <i>
      <x v="2"/>
    </i>
    <i>
      <x v="3"/>
    </i>
    <i>
      <x v="4"/>
    </i>
    <i>
      <x v="5"/>
    </i>
    <i>
      <x v="6"/>
    </i>
    <i t="grand">
      <x/>
    </i>
  </colItems>
  <pageFields count="4">
    <pageField fld="2" hier="2" name="[Table1].[DATASET_NAME].[All]" cap="All"/>
    <pageField fld="3" hier="3" name="[Table1].[USER_ID].[All]" cap="All"/>
    <pageField fld="6" hier="4" name="[Table1].[OPERATION].&amp;[AnalyzedByExternalApplication]" cap="AnalyzedByExternalApplication"/>
    <pageField fld="7" hier="10" name="[Table1].[WEEKDAY_WEEKEND].[All]" cap="All"/>
  </pageFields>
  <dataFields count="1">
    <dataField name="Sum of EVENT_COUNT" fld="0" baseField="0" baseItem="0"/>
  </dataFields>
  <chartFormats count="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s>
  <pivotHierarchies count="15">
    <pivotHierarchy/>
    <pivotHierarchy dragToData="1"/>
    <pivotHierarchy dragToData="1"/>
    <pivotHierarchy multipleItemSelectionAllowed="1" dragToData="1"/>
    <pivotHierarchy multipleItemSelectionAllowed="1" dragToData="1">
      <members count="1" level="1">
        <member name="[Table1].[OPERATION].&amp;[AnalyzedByExternalApplicatio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RS BASE METALS Usage Statis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ON" xr10:uid="{AA9621E3-9462-4E74-8A66-3EFF294AB207}" sourceName="[Table1].[OPERATION]">
  <pivotTables>
    <pivotTable tabId="5" name="PivotTable2"/>
  </pivotTables>
  <data>
    <olap pivotCacheId="2073494144">
      <levels count="2">
        <level uniqueName="[Table1].[OPERATION].[(All)]" sourceCaption="(All)" count="0"/>
        <level uniqueName="[Table1].[OPERATION].[OPERATION]" sourceCaption="OPERATION" count="13">
          <ranges>
            <range startItem="0">
              <i n="[Table1].[OPERATION].&amp;[AnalyzedByExternalApplication]" c="AnalyzedByExternalApplication"/>
              <i n="[Table1].[OPERATION].&amp;[AssignWorkspaceToPipeline]" c="AssignWorkspaceToPipeline"/>
              <i n="[Table1].[OPERATION].&amp;[CreateDataset]" c="CreateDataset"/>
              <i n="[Table1].[OPERATION].&amp;[DeleteDataset]" c="DeleteDataset"/>
              <i n="[Table1].[OPERATION].&amp;[DeleteReport]" c="DeleteReport"/>
              <i n="[Table1].[OPERATION].&amp;[EditDataset]" c="EditDataset"/>
              <i n="[Table1].[OPERATION].&amp;[GetDatasetDatasourcesAsAdmin]" c="GetDatasetDatasourcesAsAdmin"/>
              <i n="[Table1].[OPERATION].&amp;[Import]" c="Import"/>
              <i n="[Table1].[OPERATION].&amp;[RefreshDataset]" c="RefreshDataset"/>
              <i n="[Table1].[OPERATION].&amp;[SetScheduledRefresh]" c="SetScheduledRefresh"/>
              <i n="[Table1].[OPERATION].&amp;[ShareDataset]" c="ShareDataset"/>
              <i n="[Table1].[OPERATION].&amp;[TakeOverDataset]" c="TakeOverDataset"/>
              <i n="[Table1].[OPERATION].&amp;[UpdateDatasetParameters]" c="UpdateDatasetParameters"/>
            </range>
          </ranges>
        </level>
      </levels>
      <selections count="1">
        <selection n="[Table1].[OPERATION].&amp;[AnalyzedByExternalApplica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A5C9934A-0EB6-446C-BCAC-93652E01D45F}" sourceName="[Table1].[Site]">
  <pivotTables>
    <pivotTable tabId="5" name="PivotTable2"/>
  </pivotTables>
  <data>
    <olap pivotCacheId="2073494144">
      <levels count="2">
        <level uniqueName="[Table1].[Site].[(All)]" sourceCaption="(All)" count="0"/>
        <level uniqueName="[Table1].[Site].[Site]" sourceCaption="Site" count="8">
          <ranges>
            <range startItem="0">
              <i n="[Table1].[Site].&amp;[CDA]" c="CDA"/>
              <i n="[Table1].[Site].&amp;[Central Maintenance]" c="Central Maintenance"/>
              <i n="[Table1].[Site].&amp;[HVC]" c="HVC"/>
              <i n="[Table1].[Site].&amp;[MARS]" c="MARS"/>
              <i n="[Table1].[Site].&amp;[Other]" c="Other"/>
              <i n="[Table1].[Site].&amp;[RDM]" c="RDM"/>
              <i n="[Table1].[Site].&amp;[Rebuild Team]" c="Rebuild Team"/>
              <i n="[Table1].[Site].&amp;[System]" c="System" nd="1"/>
            </range>
          </ranges>
        </level>
      </levels>
      <selections count="1">
        <selection n="[Table1].[Si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A6BF80CC-5D6C-41B1-B1E9-545CBF9596BF}" sourceName="[Table1].[USER_ID]">
  <pivotTables>
    <pivotTable tabId="5" name="PivotTable2"/>
  </pivotTables>
  <data>
    <olap pivotCacheId="2073494144">
      <levels count="2">
        <level uniqueName="[Table1].[USER_ID].[(All)]" sourceCaption="(All)" count="0"/>
        <level uniqueName="[Table1].[USER_ID].[USER_ID]" sourceCaption="USER_ID" count="42">
          <ranges>
            <range startItem="0">
              <i n="[Table1].[USER_ID].&amp;[Abhijit.Adhikari@teck.com]" c="Abhijit.Adhikari@teck.com"/>
              <i n="[Table1].[USER_ID].&amp;[Adam.Miller@teck.com]" c="Adam.Miller@teck.com"/>
              <i n="[Table1].[USER_ID].&amp;[Alan.Flanders@teck.com]" c="Alan.Flanders@teck.com"/>
              <i n="[Table1].[USER_ID].&amp;[Andrew.Martin2@teck.com]" c="Andrew.Martin2@teck.com"/>
              <i n="[Table1].[USER_ID].&amp;[Anoop.Shukla@teck.com]" c="Anoop.Shukla@teck.com"/>
              <i n="[Table1].[USER_ID].&amp;[Arjun.Cheema@teck.com]" c="Arjun.Cheema@teck.com"/>
              <i n="[Table1].[USER_ID].&amp;[Bruno.Barbir@teck.com]" c="Bruno.Barbir@teck.com"/>
              <i n="[Table1].[USER_ID].&amp;[Cathy.Murray@teck.com]" c="Cathy.Murray@teck.com"/>
              <i n="[Table1].[USER_ID].&amp;[Cathy.Stockey@teck.com]" c="Cathy.Stockey@teck.com"/>
              <i n="[Table1].[USER_ID].&amp;[Chris.Sherry@teck.com]" c="Chris.Sherry@teck.com"/>
              <i n="[Table1].[USER_ID].&amp;[Daniel.Pearce@teck.com]" c="Daniel.Pearce@teck.com"/>
              <i n="[Table1].[USER_ID].&amp;[Dario.Jarami@teck.com]" c="Dario.Jarami@teck.com"/>
              <i n="[Table1].[USER_ID].&amp;[David.Hengen@teck.com]" c="David.Hengen@teck.com"/>
              <i n="[Table1].[USER_ID].&amp;[Dominic.Bartlomowicz@teck.com]" c="Dominic.Bartlomowicz@teck.com"/>
              <i n="[Table1].[USER_ID].&amp;[Fahim.Kanji@teck.com]" c="Fahim.Kanji@teck.com"/>
              <i n="[Table1].[USER_ID].&amp;[Gary.Morris@teck.com]" c="Gary.Morris@teck.com"/>
              <i n="[Table1].[USER_ID].&amp;[Gerry.Beitel@teck.com]" c="Gerry.Beitel@teck.com"/>
              <i n="[Table1].[USER_ID].&amp;[Hanna.Gamelin@teck.com]" c="Hanna.Gamelin@teck.com"/>
              <i n="[Table1].[USER_ID].&amp;[Harash.Parhar@teck.com]" c="Harash.Parhar@teck.com"/>
              <i n="[Table1].[USER_ID].&amp;[Jacob.Samuel-Minaker@teck.com]" c="Jacob.Samuel-Minaker@teck.com"/>
              <i n="[Table1].[USER_ID].&amp;[Jodie.McKenna@teck.com]" c="Jodie.McKenna@teck.com"/>
              <i n="[Table1].[USER_ID].&amp;[Johanna.Valera@teck.com]" c="Johanna.Valera@teck.com"/>
              <i n="[Table1].[USER_ID].&amp;[Kevin.Duque@teck.com]" c="Kevin.Duque@teck.com"/>
              <i n="[Table1].[USER_ID].&amp;[Kirk.Bilias@teck.com]" c="Kirk.Bilias@teck.com"/>
              <i n="[Table1].[USER_ID].&amp;[Laura.OrengaDeGaffory@teck.com]" c="Laura.OrengaDeGaffory@teck.com"/>
              <i n="[Table1].[USER_ID].&amp;[Lauren.Fenrich@teck.com]" c="Lauren.Fenrich@teck.com"/>
              <i n="[Table1].[USER_ID].&amp;[Nawoong.Yoon@teck.com]" c="Nawoong.Yoon@teck.com"/>
              <i n="[Table1].[USER_ID].&amp;[Ntam.Baharanyi@teck.com]" c="Ntam.Baharanyi@teck.com"/>
              <i n="[Table1].[USER_ID].&amp;[Oriaze.Isoa@teck.com]" c="Oriaze.Isoa@teck.com"/>
              <i n="[Table1].[USER_ID].&amp;[Oribim.Tekena-Lawson@teck.com]" c="Oribim.Tekena-Lawson@teck.com"/>
              <i n="[Table1].[USER_ID].&amp;[Pablo.Galleguillos@teck.com]" c="Pablo.Galleguillos@teck.com"/>
              <i n="[Table1].[USER_ID].&amp;[Ramsha.Mohib@teck.com]" c="Ramsha.Mohib@teck.com"/>
              <i n="[Table1].[USER_ID].&amp;[Richard.Foster@teck.com]" c="Richard.Foster@teck.com"/>
              <i n="[Table1].[USER_ID].&amp;[Robin.Bailes@teck.com]" c="Robin.Bailes@teck.com"/>
              <i n="[Table1].[USER_ID].&amp;[Shravan.Kumar@teck.com]" c="Shravan.Kumar@teck.com"/>
              <i n="[Table1].[USER_ID].&amp;[Snoel.Dsouza@teck.com]" c="Snoel.Dsouza@teck.com"/>
              <i n="[Table1].[USER_ID].&amp;[Vipin.Garg@teck.com]" c="Vipin.Garg@teck.com"/>
              <i n="[Table1].[USER_ID].&amp;[Wayne.Wang@teck.com]" c="Wayne.Wang@teck.com"/>
              <i n="[Table1].[USER_ID].&amp;[Will.Antle@teck.com]" c="Will.Antle@teck.com"/>
              <i n="[Table1].[USER_ID].&amp;[app.Azr_PBIGov@teck.com]" c="app.Azr_PBIGov@teck.com" nd="1"/>
              <i n="[Table1].[USER_ID].&amp;[Octavian.Bica@teck.com]" c="Octavian.Bica@teck.com" nd="1"/>
              <i n="[Table1].[USER_ID].&amp;[tpalayoo@teck.com]" c="tpalayoo@teck.com" nd="1"/>
            </range>
          </ranges>
        </level>
      </levels>
      <selections count="1">
        <selection n="[Table1].[USER_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_WEEKEND" xr10:uid="{4EDC29E7-C572-4CE9-8BA7-1F28134A0619}" sourceName="[Table1].[WEEKDAY_WEEKEND]">
  <pivotTables>
    <pivotTable tabId="5" name="PivotTable2"/>
  </pivotTables>
  <data>
    <olap pivotCacheId="2073494144">
      <levels count="2">
        <level uniqueName="[Table1].[WEEKDAY_WEEKEND].[(All)]" sourceCaption="(All)" count="0"/>
        <level uniqueName="[Table1].[WEEKDAY_WEEKEND].[WEEKDAY_WEEKEND]" sourceCaption="WEEKDAY_WEEKEND" count="2">
          <ranges>
            <range startItem="0">
              <i n="[Table1].[WEEKDAY_WEEKEND].&amp;[Weekday]" c="Weekday"/>
              <i n="[Table1].[WEEKDAY_WEEKEND].&amp;[Weekend]" c="Weekend"/>
            </range>
          </ranges>
        </level>
      </levels>
      <selections count="1">
        <selection n="[Table1].[WEEKDAY_WEEKE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ON" xr10:uid="{7AC05538-BBBF-4DB8-BAD6-55A78FCF6122}" cache="Slicer_OPERATION" caption="OPERATION" level="1" rowHeight="241300"/>
  <slicer name="Site" xr10:uid="{DBC327BC-1701-4DB8-829D-AA94DFAA2748}" cache="Slicer_Site" caption="Site" columnCount="2" level="1" rowHeight="241300"/>
  <slicer name="USER_ID" xr10:uid="{27D5B9CB-8307-40BE-A5E6-36D0B78EBAFE}" cache="Slicer_USER_ID" caption="USER_ID" level="1" rowHeight="241300"/>
  <slicer name="WEEKDAY_WEEKEND" xr10:uid="{73F37EC3-9582-42DD-965E-3FDC7452C3B1}" cache="Slicer_WEEKDAY_WEEKEND" caption="WEEKDAY_WEEKEND"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A49E1E-EB0C-4884-8422-7E569891AFBC}" name="Table1" displayName="Table1" ref="A1:G265" totalsRowShown="0">
  <autoFilter ref="A1:G265" xr:uid="{EDA49E1E-EB0C-4884-8422-7E569891AFBC}"/>
  <tableColumns count="7">
    <tableColumn id="1" xr3:uid="{84989FC1-915E-492C-B1D1-80307787D3B5}" name="WORKSPACE_NAME"/>
    <tableColumn id="2" xr3:uid="{8D31F132-633A-4B31-ABC2-879DCF2BCA22}" name="DATASET_NAME"/>
    <tableColumn id="3" xr3:uid="{B484D21C-AF56-46E1-9149-D455061F1B47}" name="USER_ID"/>
    <tableColumn id="4" xr3:uid="{950303C4-9718-41AA-84BE-DF18807CAB82}" name="OPERATION"/>
    <tableColumn id="5" xr3:uid="{AD4478FF-60C8-43BE-AD30-0C80703D21A8}" name="CREATE_DT" dataDxfId="2"/>
    <tableColumn id="6" xr3:uid="{8E18A08B-7B95-40BA-AE24-59FA1CD9CD8C}" name="EVENT_COUNT"/>
    <tableColumn id="7" xr3:uid="{4F82079A-A895-4435-8E4F-2DBB934B3E7C}" name="Site" dataDxfId="1">
      <calculatedColumnFormula>VLOOKUP(Table1[[#This Row],[USER_ID]],Pivot!$L$5:$M$46,2,0)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D04C7F-2D88-487B-B38C-8BE035467E34}" name="Table13" displayName="Table13" ref="C2:D44" totalsRowShown="0">
  <autoFilter ref="C2:D44" xr:uid="{3AD04C7F-2D88-487B-B38C-8BE035467E34}"/>
  <tableColumns count="2">
    <tableColumn id="3" xr3:uid="{47FC530A-0C8F-4E33-8F41-B5624E100A9B}" name="USER_ID"/>
    <tableColumn id="7" xr3:uid="{3086B5DC-70BB-421A-A440-21BD91D2B2E6}" name="Site" dataDxfId="0">
      <calculatedColumnFormula>VLOOKUP(Table13[[#This Row],[USER_ID]],Pivot!$L$5:$M$46,2,0)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0410-89C9-4500-88A5-106810876A57}">
  <dimension ref="B1:I3"/>
  <sheetViews>
    <sheetView workbookViewId="0">
      <selection activeCell="C26" sqref="C26"/>
    </sheetView>
  </sheetViews>
  <sheetFormatPr defaultRowHeight="14.4" x14ac:dyDescent="0.3"/>
  <sheetData>
    <row r="1" spans="2:9" x14ac:dyDescent="0.3">
      <c r="B1" t="s">
        <v>0</v>
      </c>
    </row>
    <row r="3" spans="2:9" ht="201" customHeight="1" x14ac:dyDescent="0.3">
      <c r="C3" s="7" t="s">
        <v>1</v>
      </c>
      <c r="D3" s="7"/>
      <c r="E3" s="7"/>
      <c r="F3" s="7"/>
      <c r="G3" s="7"/>
      <c r="H3" s="7"/>
      <c r="I3" s="7"/>
    </row>
  </sheetData>
  <mergeCells count="1">
    <mergeCell ref="C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52897-746E-457B-8253-4862CB4EBECA}">
  <dimension ref="A1:G265"/>
  <sheetViews>
    <sheetView workbookViewId="0">
      <selection activeCell="F24" sqref="F24"/>
    </sheetView>
  </sheetViews>
  <sheetFormatPr defaultRowHeight="14.4" x14ac:dyDescent="0.3"/>
  <cols>
    <col min="1" max="1" width="26.33203125" bestFit="1" customWidth="1"/>
    <col min="2" max="2" width="21.5546875" bestFit="1" customWidth="1"/>
    <col min="3" max="3" width="32.33203125" bestFit="1" customWidth="1"/>
    <col min="4" max="4" width="30.33203125" bestFit="1" customWidth="1"/>
    <col min="5" max="5" width="13.33203125" bestFit="1" customWidth="1"/>
    <col min="6" max="6" width="20" bestFit="1" customWidth="1"/>
  </cols>
  <sheetData>
    <row r="1" spans="1:7" x14ac:dyDescent="0.3">
      <c r="A1" t="s">
        <v>2</v>
      </c>
      <c r="B1" t="s">
        <v>3</v>
      </c>
      <c r="C1" t="s">
        <v>4</v>
      </c>
      <c r="D1" t="s">
        <v>5</v>
      </c>
      <c r="E1" t="s">
        <v>6</v>
      </c>
      <c r="F1" t="s">
        <v>7</v>
      </c>
      <c r="G1" s="5" t="s">
        <v>8</v>
      </c>
    </row>
    <row r="2" spans="1:7" x14ac:dyDescent="0.3">
      <c r="E2" s="1"/>
      <c r="G2" s="5" t="e">
        <f>VLOOKUP(Table1[[#This Row],[USER_ID]],Pivot!$L$5:$M$46,2,0)</f>
        <v>#N/A</v>
      </c>
    </row>
    <row r="3" spans="1:7" x14ac:dyDescent="0.3">
      <c r="E3" s="1"/>
      <c r="G3" s="5" t="e">
        <f>VLOOKUP(Table1[[#This Row],[USER_ID]],Pivot!$L$5:$M$46,2,0)</f>
        <v>#N/A</v>
      </c>
    </row>
    <row r="4" spans="1:7" x14ac:dyDescent="0.3">
      <c r="E4" s="1"/>
      <c r="G4" s="5" t="e">
        <f>VLOOKUP(Table1[[#This Row],[USER_ID]],Pivot!$L$5:$M$46,2,0)</f>
        <v>#N/A</v>
      </c>
    </row>
    <row r="5" spans="1:7" x14ac:dyDescent="0.3">
      <c r="E5" s="1"/>
      <c r="G5" s="5" t="e">
        <f>VLOOKUP(Table1[[#This Row],[USER_ID]],Pivot!$L$5:$M$46,2,0)</f>
        <v>#N/A</v>
      </c>
    </row>
    <row r="6" spans="1:7" x14ac:dyDescent="0.3">
      <c r="E6" s="1"/>
      <c r="G6" s="5" t="e">
        <f>VLOOKUP(Table1[[#This Row],[USER_ID]],Pivot!$L$5:$M$46,2,0)</f>
        <v>#N/A</v>
      </c>
    </row>
    <row r="7" spans="1:7" x14ac:dyDescent="0.3">
      <c r="E7" s="1"/>
      <c r="G7" s="5" t="e">
        <f>VLOOKUP(Table1[[#This Row],[USER_ID]],Pivot!$L$5:$M$46,2,0)</f>
        <v>#N/A</v>
      </c>
    </row>
    <row r="8" spans="1:7" x14ac:dyDescent="0.3">
      <c r="E8" s="1"/>
      <c r="G8" s="5" t="e">
        <f>VLOOKUP(Table1[[#This Row],[USER_ID]],Pivot!$L$5:$M$46,2,0)</f>
        <v>#N/A</v>
      </c>
    </row>
    <row r="9" spans="1:7" x14ac:dyDescent="0.3">
      <c r="E9" s="1"/>
      <c r="G9" s="5" t="e">
        <f>VLOOKUP(Table1[[#This Row],[USER_ID]],Pivot!$L$5:$M$46,2,0)</f>
        <v>#N/A</v>
      </c>
    </row>
    <row r="10" spans="1:7" x14ac:dyDescent="0.3">
      <c r="E10" s="1"/>
      <c r="G10" s="5" t="e">
        <f>VLOOKUP(Table1[[#This Row],[USER_ID]],Pivot!$L$5:$M$46,2,0)</f>
        <v>#N/A</v>
      </c>
    </row>
    <row r="11" spans="1:7" x14ac:dyDescent="0.3">
      <c r="E11" s="1"/>
      <c r="G11" s="5" t="e">
        <f>VLOOKUP(Table1[[#This Row],[USER_ID]],Pivot!$L$5:$M$46,2,0)</f>
        <v>#N/A</v>
      </c>
    </row>
    <row r="12" spans="1:7" x14ac:dyDescent="0.3">
      <c r="E12" s="1"/>
      <c r="G12" s="5" t="e">
        <f>VLOOKUP(Table1[[#This Row],[USER_ID]],Pivot!$L$5:$M$46,2,0)</f>
        <v>#N/A</v>
      </c>
    </row>
    <row r="13" spans="1:7" x14ac:dyDescent="0.3">
      <c r="E13" s="1"/>
      <c r="G13" s="5" t="e">
        <f>VLOOKUP(Table1[[#This Row],[USER_ID]],Pivot!$L$5:$M$46,2,0)</f>
        <v>#N/A</v>
      </c>
    </row>
    <row r="14" spans="1:7" x14ac:dyDescent="0.3">
      <c r="E14" s="1"/>
      <c r="G14" s="5" t="e">
        <f>VLOOKUP(Table1[[#This Row],[USER_ID]],Pivot!$L$5:$M$46,2,0)</f>
        <v>#N/A</v>
      </c>
    </row>
    <row r="15" spans="1:7" x14ac:dyDescent="0.3">
      <c r="E15" s="1"/>
      <c r="G15" s="5" t="e">
        <f>VLOOKUP(Table1[[#This Row],[USER_ID]],Pivot!$L$5:$M$46,2,0)</f>
        <v>#N/A</v>
      </c>
    </row>
    <row r="16" spans="1:7" x14ac:dyDescent="0.3">
      <c r="E16" s="1"/>
      <c r="G16" s="5" t="e">
        <f>VLOOKUP(Table1[[#This Row],[USER_ID]],Pivot!$L$5:$M$46,2,0)</f>
        <v>#N/A</v>
      </c>
    </row>
    <row r="17" spans="1:7" x14ac:dyDescent="0.3">
      <c r="E17" s="1"/>
      <c r="G17" s="5" t="e">
        <f>VLOOKUP(Table1[[#This Row],[USER_ID]],Pivot!$L$5:$M$46,2,0)</f>
        <v>#N/A</v>
      </c>
    </row>
    <row r="18" spans="1:7" x14ac:dyDescent="0.3">
      <c r="E18" s="1"/>
      <c r="G18" s="5" t="e">
        <f>VLOOKUP(Table1[[#This Row],[USER_ID]],Pivot!$L$5:$M$46,2,0)</f>
        <v>#N/A</v>
      </c>
    </row>
    <row r="19" spans="1:7" x14ac:dyDescent="0.3">
      <c r="E19" s="1"/>
      <c r="G19" s="5" t="e">
        <f>VLOOKUP(Table1[[#This Row],[USER_ID]],Pivot!$L$5:$M$46,2,0)</f>
        <v>#N/A</v>
      </c>
    </row>
    <row r="20" spans="1:7" x14ac:dyDescent="0.3">
      <c r="E20" s="1"/>
      <c r="G20" s="5" t="e">
        <f>VLOOKUP(Table1[[#This Row],[USER_ID]],Pivot!$L$5:$M$46,2,0)</f>
        <v>#N/A</v>
      </c>
    </row>
    <row r="21" spans="1:7" x14ac:dyDescent="0.3">
      <c r="E21" s="1"/>
      <c r="G21" s="5" t="e">
        <f>VLOOKUP(Table1[[#This Row],[USER_ID]],Pivot!$L$5:$M$46,2,0)</f>
        <v>#N/A</v>
      </c>
    </row>
    <row r="22" spans="1:7" x14ac:dyDescent="0.3">
      <c r="E22" s="1"/>
      <c r="G22" s="5" t="e">
        <f>VLOOKUP(Table1[[#This Row],[USER_ID]],Pivot!$L$5:$M$46,2,0)</f>
        <v>#N/A</v>
      </c>
    </row>
    <row r="23" spans="1:7" x14ac:dyDescent="0.3">
      <c r="E23" s="1"/>
      <c r="G23" s="5" t="e">
        <f>VLOOKUP(Table1[[#This Row],[USER_ID]],Pivot!$L$5:$M$46,2,0)</f>
        <v>#N/A</v>
      </c>
    </row>
    <row r="24" spans="1:7" x14ac:dyDescent="0.3">
      <c r="A24" t="s">
        <v>9</v>
      </c>
      <c r="B24" t="s">
        <v>10</v>
      </c>
      <c r="C24" t="s">
        <v>11</v>
      </c>
      <c r="D24" t="s">
        <v>12</v>
      </c>
      <c r="E24" s="1">
        <v>45013</v>
      </c>
      <c r="F24">
        <v>19</v>
      </c>
      <c r="G24" t="str">
        <f>VLOOKUP(Table1[[#This Row],[USER_ID]],Pivot!$L$5:$M$46,2,0)</f>
        <v>HVC</v>
      </c>
    </row>
    <row r="25" spans="1:7" x14ac:dyDescent="0.3">
      <c r="A25" t="s">
        <v>9</v>
      </c>
      <c r="B25" t="s">
        <v>10</v>
      </c>
      <c r="C25" t="s">
        <v>13</v>
      </c>
      <c r="D25" t="s">
        <v>12</v>
      </c>
      <c r="E25" s="1">
        <v>45013</v>
      </c>
      <c r="F25">
        <v>72</v>
      </c>
      <c r="G25" t="str">
        <f>VLOOKUP(Table1[[#This Row],[USER_ID]],Pivot!$L$5:$M$46,2,0)</f>
        <v>Central Maintenance</v>
      </c>
    </row>
    <row r="26" spans="1:7" x14ac:dyDescent="0.3">
      <c r="A26" t="s">
        <v>9</v>
      </c>
      <c r="B26" t="s">
        <v>10</v>
      </c>
      <c r="C26" t="s">
        <v>14</v>
      </c>
      <c r="D26" t="s">
        <v>12</v>
      </c>
      <c r="E26" s="1">
        <v>45013</v>
      </c>
      <c r="F26">
        <v>5</v>
      </c>
      <c r="G26" t="str">
        <f>VLOOKUP(Table1[[#This Row],[USER_ID]],Pivot!$L$5:$M$46,2,0)</f>
        <v>HVC</v>
      </c>
    </row>
    <row r="27" spans="1:7" x14ac:dyDescent="0.3">
      <c r="A27" t="s">
        <v>9</v>
      </c>
      <c r="B27" t="s">
        <v>10</v>
      </c>
      <c r="C27" t="s">
        <v>15</v>
      </c>
      <c r="D27" t="s">
        <v>12</v>
      </c>
      <c r="E27" s="1">
        <v>45013</v>
      </c>
      <c r="F27">
        <v>11</v>
      </c>
      <c r="G27" t="str">
        <f>VLOOKUP(Table1[[#This Row],[USER_ID]],Pivot!$L$5:$M$46,2,0)</f>
        <v>Rebuild Team</v>
      </c>
    </row>
    <row r="28" spans="1:7" x14ac:dyDescent="0.3">
      <c r="A28" t="s">
        <v>9</v>
      </c>
      <c r="B28" t="s">
        <v>10</v>
      </c>
      <c r="C28" t="s">
        <v>16</v>
      </c>
      <c r="D28" t="s">
        <v>12</v>
      </c>
      <c r="E28" s="1">
        <v>45012</v>
      </c>
      <c r="F28">
        <v>57</v>
      </c>
      <c r="G28" t="str">
        <f>VLOOKUP(Table1[[#This Row],[USER_ID]],Pivot!$L$5:$M$46,2,0)</f>
        <v>MARS</v>
      </c>
    </row>
    <row r="29" spans="1:7" x14ac:dyDescent="0.3">
      <c r="A29" t="s">
        <v>9</v>
      </c>
      <c r="B29" t="s">
        <v>10</v>
      </c>
      <c r="C29" t="s">
        <v>17</v>
      </c>
      <c r="D29" t="s">
        <v>12</v>
      </c>
      <c r="E29" s="1">
        <v>45012</v>
      </c>
      <c r="F29">
        <v>24</v>
      </c>
      <c r="G29" t="str">
        <f>VLOOKUP(Table1[[#This Row],[USER_ID]],Pivot!$L$5:$M$46,2,0)</f>
        <v>HVC</v>
      </c>
    </row>
    <row r="30" spans="1:7" x14ac:dyDescent="0.3">
      <c r="A30" t="s">
        <v>9</v>
      </c>
      <c r="B30" t="s">
        <v>10</v>
      </c>
      <c r="C30" t="s">
        <v>18</v>
      </c>
      <c r="D30" t="s">
        <v>12</v>
      </c>
      <c r="E30" s="1">
        <v>45012</v>
      </c>
      <c r="F30">
        <v>2</v>
      </c>
      <c r="G30" t="str">
        <f>VLOOKUP(Table1[[#This Row],[USER_ID]],Pivot!$L$5:$M$46,2,0)</f>
        <v>Other</v>
      </c>
    </row>
    <row r="31" spans="1:7" x14ac:dyDescent="0.3">
      <c r="A31" t="s">
        <v>9</v>
      </c>
      <c r="B31" t="s">
        <v>10</v>
      </c>
      <c r="C31" t="s">
        <v>19</v>
      </c>
      <c r="D31" t="s">
        <v>12</v>
      </c>
      <c r="E31" s="1">
        <v>45012</v>
      </c>
      <c r="F31">
        <v>6</v>
      </c>
      <c r="G31" t="str">
        <f>VLOOKUP(Table1[[#This Row],[USER_ID]],Pivot!$L$5:$M$46,2,0)</f>
        <v>MARS</v>
      </c>
    </row>
    <row r="32" spans="1:7" x14ac:dyDescent="0.3">
      <c r="A32" t="s">
        <v>9</v>
      </c>
      <c r="B32" t="s">
        <v>10</v>
      </c>
      <c r="C32" t="s">
        <v>20</v>
      </c>
      <c r="D32" t="s">
        <v>12</v>
      </c>
      <c r="E32" s="1">
        <v>45012</v>
      </c>
      <c r="F32">
        <v>7</v>
      </c>
      <c r="G32" t="str">
        <f>VLOOKUP(Table1[[#This Row],[USER_ID]],Pivot!$L$5:$M$46,2,0)</f>
        <v>Other</v>
      </c>
    </row>
    <row r="33" spans="1:7" x14ac:dyDescent="0.3">
      <c r="A33" t="s">
        <v>9</v>
      </c>
      <c r="B33" t="s">
        <v>10</v>
      </c>
      <c r="C33" t="s">
        <v>21</v>
      </c>
      <c r="D33" t="s">
        <v>12</v>
      </c>
      <c r="E33" s="1">
        <v>45012</v>
      </c>
      <c r="F33">
        <v>2</v>
      </c>
      <c r="G33" t="str">
        <f>VLOOKUP(Table1[[#This Row],[USER_ID]],Pivot!$L$5:$M$46,2,0)</f>
        <v>Other</v>
      </c>
    </row>
    <row r="34" spans="1:7" x14ac:dyDescent="0.3">
      <c r="A34" t="s">
        <v>9</v>
      </c>
      <c r="B34" t="s">
        <v>10</v>
      </c>
      <c r="C34" t="s">
        <v>22</v>
      </c>
      <c r="D34" t="s">
        <v>12</v>
      </c>
      <c r="E34" s="1">
        <v>45012</v>
      </c>
      <c r="F34">
        <v>9</v>
      </c>
      <c r="G34" t="str">
        <f>VLOOKUP(Table1[[#This Row],[USER_ID]],Pivot!$L$5:$M$46,2,0)</f>
        <v>MARS</v>
      </c>
    </row>
    <row r="35" spans="1:7" x14ac:dyDescent="0.3">
      <c r="A35" t="s">
        <v>9</v>
      </c>
      <c r="B35" t="s">
        <v>10</v>
      </c>
      <c r="C35" t="s">
        <v>15</v>
      </c>
      <c r="D35" t="s">
        <v>12</v>
      </c>
      <c r="E35" s="1">
        <v>45012</v>
      </c>
      <c r="F35">
        <v>36</v>
      </c>
      <c r="G35" t="str">
        <f>VLOOKUP(Table1[[#This Row],[USER_ID]],Pivot!$L$5:$M$46,2,0)</f>
        <v>Rebuild Team</v>
      </c>
    </row>
    <row r="36" spans="1:7" x14ac:dyDescent="0.3">
      <c r="A36" t="s">
        <v>9</v>
      </c>
      <c r="B36" t="s">
        <v>10</v>
      </c>
      <c r="C36" t="s">
        <v>23</v>
      </c>
      <c r="D36" t="s">
        <v>12</v>
      </c>
      <c r="E36" s="1">
        <v>45009</v>
      </c>
      <c r="F36">
        <v>6</v>
      </c>
      <c r="G36" t="str">
        <f>VLOOKUP(Table1[[#This Row],[USER_ID]],Pivot!$L$5:$M$46,2,0)</f>
        <v>MARS</v>
      </c>
    </row>
    <row r="37" spans="1:7" x14ac:dyDescent="0.3">
      <c r="A37" t="s">
        <v>9</v>
      </c>
      <c r="B37" t="s">
        <v>10</v>
      </c>
      <c r="C37" t="s">
        <v>24</v>
      </c>
      <c r="D37" t="s">
        <v>12</v>
      </c>
      <c r="E37" s="1">
        <v>45008</v>
      </c>
      <c r="F37">
        <v>17</v>
      </c>
      <c r="G37" t="str">
        <f>VLOOKUP(Table1[[#This Row],[USER_ID]],Pivot!$L$5:$M$46,2,0)</f>
        <v>Central Maintenance</v>
      </c>
    </row>
    <row r="38" spans="1:7" x14ac:dyDescent="0.3">
      <c r="A38" t="s">
        <v>9</v>
      </c>
      <c r="B38" t="s">
        <v>10</v>
      </c>
      <c r="C38" t="s">
        <v>17</v>
      </c>
      <c r="D38" t="s">
        <v>12</v>
      </c>
      <c r="E38" s="1">
        <v>45008</v>
      </c>
      <c r="F38">
        <v>13</v>
      </c>
      <c r="G38" t="str">
        <f>VLOOKUP(Table1[[#This Row],[USER_ID]],Pivot!$L$5:$M$46,2,0)</f>
        <v>HVC</v>
      </c>
    </row>
    <row r="39" spans="1:7" x14ac:dyDescent="0.3">
      <c r="A39" t="s">
        <v>9</v>
      </c>
      <c r="B39" t="s">
        <v>10</v>
      </c>
      <c r="C39" t="s">
        <v>18</v>
      </c>
      <c r="D39" t="s">
        <v>12</v>
      </c>
      <c r="E39" s="1">
        <v>45008</v>
      </c>
      <c r="F39">
        <v>9</v>
      </c>
      <c r="G39" t="str">
        <f>VLOOKUP(Table1[[#This Row],[USER_ID]],Pivot!$L$5:$M$46,2,0)</f>
        <v>Other</v>
      </c>
    </row>
    <row r="40" spans="1:7" x14ac:dyDescent="0.3">
      <c r="A40" t="s">
        <v>9</v>
      </c>
      <c r="B40" t="s">
        <v>10</v>
      </c>
      <c r="C40" t="s">
        <v>21</v>
      </c>
      <c r="D40" t="s">
        <v>12</v>
      </c>
      <c r="E40" s="1">
        <v>45008</v>
      </c>
      <c r="F40">
        <v>5</v>
      </c>
      <c r="G40" t="str">
        <f>VLOOKUP(Table1[[#This Row],[USER_ID]],Pivot!$L$5:$M$46,2,0)</f>
        <v>Other</v>
      </c>
    </row>
    <row r="41" spans="1:7" x14ac:dyDescent="0.3">
      <c r="A41" t="s">
        <v>9</v>
      </c>
      <c r="B41" t="s">
        <v>10</v>
      </c>
      <c r="C41" t="s">
        <v>15</v>
      </c>
      <c r="D41" t="s">
        <v>12</v>
      </c>
      <c r="E41" s="1">
        <v>45008</v>
      </c>
      <c r="F41">
        <v>49</v>
      </c>
      <c r="G41" t="str">
        <f>VLOOKUP(Table1[[#This Row],[USER_ID]],Pivot!$L$5:$M$46,2,0)</f>
        <v>Rebuild Team</v>
      </c>
    </row>
    <row r="42" spans="1:7" x14ac:dyDescent="0.3">
      <c r="A42" t="s">
        <v>9</v>
      </c>
      <c r="B42" t="s">
        <v>10</v>
      </c>
      <c r="C42" t="s">
        <v>11</v>
      </c>
      <c r="D42" t="s">
        <v>12</v>
      </c>
      <c r="E42" s="1">
        <v>45007</v>
      </c>
      <c r="F42">
        <v>19</v>
      </c>
      <c r="G42" t="str">
        <f>VLOOKUP(Table1[[#This Row],[USER_ID]],Pivot!$L$5:$M$46,2,0)</f>
        <v>HVC</v>
      </c>
    </row>
    <row r="43" spans="1:7" x14ac:dyDescent="0.3">
      <c r="A43" t="s">
        <v>9</v>
      </c>
      <c r="B43" t="s">
        <v>10</v>
      </c>
      <c r="C43" t="s">
        <v>17</v>
      </c>
      <c r="D43" t="s">
        <v>12</v>
      </c>
      <c r="E43" s="1">
        <v>45007</v>
      </c>
      <c r="F43">
        <v>8</v>
      </c>
      <c r="G43" t="str">
        <f>VLOOKUP(Table1[[#This Row],[USER_ID]],Pivot!$L$5:$M$46,2,0)</f>
        <v>HVC</v>
      </c>
    </row>
    <row r="44" spans="1:7" x14ac:dyDescent="0.3">
      <c r="A44" t="s">
        <v>9</v>
      </c>
      <c r="B44" t="s">
        <v>10</v>
      </c>
      <c r="C44" t="s">
        <v>25</v>
      </c>
      <c r="D44" t="s">
        <v>12</v>
      </c>
      <c r="E44" s="1">
        <v>45007</v>
      </c>
      <c r="F44">
        <v>11</v>
      </c>
      <c r="G44" t="str">
        <f>VLOOKUP(Table1[[#This Row],[USER_ID]],Pivot!$L$5:$M$46,2,0)</f>
        <v>Central Maintenance</v>
      </c>
    </row>
    <row r="45" spans="1:7" x14ac:dyDescent="0.3">
      <c r="A45" t="s">
        <v>9</v>
      </c>
      <c r="B45" t="s">
        <v>10</v>
      </c>
      <c r="C45" t="s">
        <v>26</v>
      </c>
      <c r="D45" t="s">
        <v>12</v>
      </c>
      <c r="E45" s="1">
        <v>45007</v>
      </c>
      <c r="F45">
        <v>5</v>
      </c>
      <c r="G45" t="str">
        <f>VLOOKUP(Table1[[#This Row],[USER_ID]],Pivot!$L$5:$M$46,2,0)</f>
        <v>MARS</v>
      </c>
    </row>
    <row r="46" spans="1:7" x14ac:dyDescent="0.3">
      <c r="A46" t="s">
        <v>9</v>
      </c>
      <c r="B46" t="s">
        <v>10</v>
      </c>
      <c r="C46" t="s">
        <v>27</v>
      </c>
      <c r="D46" t="s">
        <v>12</v>
      </c>
      <c r="E46" s="1">
        <v>45007</v>
      </c>
      <c r="F46">
        <v>1</v>
      </c>
      <c r="G46" t="str">
        <f>VLOOKUP(Table1[[#This Row],[USER_ID]],Pivot!$L$5:$M$46,2,0)</f>
        <v>RDM</v>
      </c>
    </row>
    <row r="47" spans="1:7" x14ac:dyDescent="0.3">
      <c r="A47" t="s">
        <v>9</v>
      </c>
      <c r="B47" t="s">
        <v>10</v>
      </c>
      <c r="C47" t="s">
        <v>28</v>
      </c>
      <c r="D47" t="s">
        <v>12</v>
      </c>
      <c r="E47" s="1">
        <v>45007</v>
      </c>
      <c r="F47">
        <v>15</v>
      </c>
      <c r="G47" t="str">
        <f>VLOOKUP(Table1[[#This Row],[USER_ID]],Pivot!$L$5:$M$46,2,0)</f>
        <v>Central Maintenance</v>
      </c>
    </row>
    <row r="48" spans="1:7" x14ac:dyDescent="0.3">
      <c r="A48" t="s">
        <v>9</v>
      </c>
      <c r="B48" t="s">
        <v>10</v>
      </c>
      <c r="C48" t="s">
        <v>15</v>
      </c>
      <c r="D48" t="s">
        <v>12</v>
      </c>
      <c r="E48" s="1">
        <v>45007</v>
      </c>
      <c r="F48">
        <v>15</v>
      </c>
      <c r="G48" t="str">
        <f>VLOOKUP(Table1[[#This Row],[USER_ID]],Pivot!$L$5:$M$46,2,0)</f>
        <v>Rebuild Team</v>
      </c>
    </row>
    <row r="49" spans="1:7" x14ac:dyDescent="0.3">
      <c r="A49" t="s">
        <v>9</v>
      </c>
      <c r="B49" t="s">
        <v>10</v>
      </c>
      <c r="C49" t="s">
        <v>11</v>
      </c>
      <c r="D49" t="s">
        <v>12</v>
      </c>
      <c r="E49" s="1">
        <v>45006</v>
      </c>
      <c r="F49">
        <v>28</v>
      </c>
      <c r="G49" t="str">
        <f>VLOOKUP(Table1[[#This Row],[USER_ID]],Pivot!$L$5:$M$46,2,0)</f>
        <v>HVC</v>
      </c>
    </row>
    <row r="50" spans="1:7" x14ac:dyDescent="0.3">
      <c r="A50" t="s">
        <v>9</v>
      </c>
      <c r="B50" t="s">
        <v>10</v>
      </c>
      <c r="C50" t="s">
        <v>29</v>
      </c>
      <c r="D50" t="s">
        <v>12</v>
      </c>
      <c r="E50" s="1">
        <v>45006</v>
      </c>
      <c r="F50">
        <v>28</v>
      </c>
      <c r="G50" t="str">
        <f>VLOOKUP(Table1[[#This Row],[USER_ID]],Pivot!$L$5:$M$46,2,0)</f>
        <v>HVC</v>
      </c>
    </row>
    <row r="51" spans="1:7" x14ac:dyDescent="0.3">
      <c r="A51" t="s">
        <v>9</v>
      </c>
      <c r="B51" t="s">
        <v>10</v>
      </c>
      <c r="C51" t="s">
        <v>30</v>
      </c>
      <c r="D51" t="s">
        <v>12</v>
      </c>
      <c r="E51" s="1">
        <v>45006</v>
      </c>
      <c r="F51">
        <v>3</v>
      </c>
      <c r="G51" t="str">
        <f>VLOOKUP(Table1[[#This Row],[USER_ID]],Pivot!$L$5:$M$46,2,0)</f>
        <v>CDA</v>
      </c>
    </row>
    <row r="52" spans="1:7" x14ac:dyDescent="0.3">
      <c r="A52" t="s">
        <v>9</v>
      </c>
      <c r="B52" t="s">
        <v>10</v>
      </c>
      <c r="C52" t="s">
        <v>21</v>
      </c>
      <c r="D52" t="s">
        <v>12</v>
      </c>
      <c r="E52" s="1">
        <v>45006</v>
      </c>
      <c r="F52">
        <v>3</v>
      </c>
      <c r="G52" t="str">
        <f>VLOOKUP(Table1[[#This Row],[USER_ID]],Pivot!$L$5:$M$46,2,0)</f>
        <v>Other</v>
      </c>
    </row>
    <row r="53" spans="1:7" x14ac:dyDescent="0.3">
      <c r="A53" t="s">
        <v>9</v>
      </c>
      <c r="B53" t="s">
        <v>10</v>
      </c>
      <c r="C53" t="s">
        <v>15</v>
      </c>
      <c r="D53" t="s">
        <v>12</v>
      </c>
      <c r="E53" s="1">
        <v>45006</v>
      </c>
      <c r="F53">
        <v>12</v>
      </c>
      <c r="G53" t="str">
        <f>VLOOKUP(Table1[[#This Row],[USER_ID]],Pivot!$L$5:$M$46,2,0)</f>
        <v>Rebuild Team</v>
      </c>
    </row>
    <row r="54" spans="1:7" x14ac:dyDescent="0.3">
      <c r="A54" t="s">
        <v>9</v>
      </c>
      <c r="B54" t="s">
        <v>10</v>
      </c>
      <c r="C54" t="s">
        <v>31</v>
      </c>
      <c r="D54" t="s">
        <v>12</v>
      </c>
      <c r="E54" s="1">
        <v>45005</v>
      </c>
      <c r="F54">
        <v>24</v>
      </c>
      <c r="G54" t="str">
        <f>VLOOKUP(Table1[[#This Row],[USER_ID]],Pivot!$L$5:$M$46,2,0)</f>
        <v>MARS</v>
      </c>
    </row>
    <row r="55" spans="1:7" x14ac:dyDescent="0.3">
      <c r="A55" t="s">
        <v>9</v>
      </c>
      <c r="B55" t="s">
        <v>10</v>
      </c>
      <c r="C55" t="s">
        <v>11</v>
      </c>
      <c r="D55" t="s">
        <v>12</v>
      </c>
      <c r="E55" s="1">
        <v>45005</v>
      </c>
      <c r="F55">
        <v>17</v>
      </c>
      <c r="G55" t="str">
        <f>VLOOKUP(Table1[[#This Row],[USER_ID]],Pivot!$L$5:$M$46,2,0)</f>
        <v>HVC</v>
      </c>
    </row>
    <row r="56" spans="1:7" x14ac:dyDescent="0.3">
      <c r="A56" t="s">
        <v>9</v>
      </c>
      <c r="B56" t="s">
        <v>10</v>
      </c>
      <c r="C56" t="s">
        <v>29</v>
      </c>
      <c r="D56" t="s">
        <v>12</v>
      </c>
      <c r="E56" s="1">
        <v>45005</v>
      </c>
      <c r="F56">
        <v>48</v>
      </c>
      <c r="G56" t="str">
        <f>VLOOKUP(Table1[[#This Row],[USER_ID]],Pivot!$L$5:$M$46,2,0)</f>
        <v>HVC</v>
      </c>
    </row>
    <row r="57" spans="1:7" x14ac:dyDescent="0.3">
      <c r="A57" t="s">
        <v>9</v>
      </c>
      <c r="B57" t="s">
        <v>10</v>
      </c>
      <c r="C57" t="s">
        <v>32</v>
      </c>
      <c r="D57" t="s">
        <v>12</v>
      </c>
      <c r="E57" s="1">
        <v>45005</v>
      </c>
      <c r="F57">
        <v>8</v>
      </c>
      <c r="G57" t="str">
        <f>VLOOKUP(Table1[[#This Row],[USER_ID]],Pivot!$L$5:$M$46,2,0)</f>
        <v>MARS</v>
      </c>
    </row>
    <row r="58" spans="1:7" x14ac:dyDescent="0.3">
      <c r="A58" t="s">
        <v>9</v>
      </c>
      <c r="B58" t="s">
        <v>10</v>
      </c>
      <c r="C58" t="s">
        <v>33</v>
      </c>
      <c r="D58" t="s">
        <v>12</v>
      </c>
      <c r="E58" s="1">
        <v>45005</v>
      </c>
      <c r="F58">
        <v>2</v>
      </c>
      <c r="G58" t="str">
        <f>VLOOKUP(Table1[[#This Row],[USER_ID]],Pivot!$L$5:$M$46,2,0)</f>
        <v>Central Maintenance</v>
      </c>
    </row>
    <row r="59" spans="1:7" x14ac:dyDescent="0.3">
      <c r="A59" t="s">
        <v>9</v>
      </c>
      <c r="B59" t="s">
        <v>10</v>
      </c>
      <c r="C59" t="s">
        <v>21</v>
      </c>
      <c r="D59" t="s">
        <v>12</v>
      </c>
      <c r="E59" s="1">
        <v>45005</v>
      </c>
      <c r="F59">
        <v>2</v>
      </c>
      <c r="G59" t="str">
        <f>VLOOKUP(Table1[[#This Row],[USER_ID]],Pivot!$L$5:$M$46,2,0)</f>
        <v>Other</v>
      </c>
    </row>
    <row r="60" spans="1:7" x14ac:dyDescent="0.3">
      <c r="A60" t="s">
        <v>9</v>
      </c>
      <c r="B60" t="s">
        <v>10</v>
      </c>
      <c r="C60" t="s">
        <v>15</v>
      </c>
      <c r="D60" t="s">
        <v>12</v>
      </c>
      <c r="E60" s="1">
        <v>45005</v>
      </c>
      <c r="F60">
        <v>6</v>
      </c>
      <c r="G60" t="str">
        <f>VLOOKUP(Table1[[#This Row],[USER_ID]],Pivot!$L$5:$M$46,2,0)</f>
        <v>Rebuild Team</v>
      </c>
    </row>
    <row r="61" spans="1:7" x14ac:dyDescent="0.3">
      <c r="A61" t="s">
        <v>9</v>
      </c>
      <c r="B61" t="s">
        <v>10</v>
      </c>
      <c r="C61" t="s">
        <v>13</v>
      </c>
      <c r="D61" t="s">
        <v>12</v>
      </c>
      <c r="E61" s="1">
        <v>45002</v>
      </c>
      <c r="F61">
        <v>6</v>
      </c>
      <c r="G61" t="str">
        <f>VLOOKUP(Table1[[#This Row],[USER_ID]],Pivot!$L$5:$M$46,2,0)</f>
        <v>Central Maintenance</v>
      </c>
    </row>
    <row r="62" spans="1:7" x14ac:dyDescent="0.3">
      <c r="A62" t="s">
        <v>9</v>
      </c>
      <c r="B62" t="s">
        <v>10</v>
      </c>
      <c r="C62" t="s">
        <v>34</v>
      </c>
      <c r="D62" t="s">
        <v>12</v>
      </c>
      <c r="E62" s="1">
        <v>45002</v>
      </c>
      <c r="F62">
        <v>3</v>
      </c>
      <c r="G62" t="str">
        <f>VLOOKUP(Table1[[#This Row],[USER_ID]],Pivot!$L$5:$M$46,2,0)</f>
        <v>Central Maintenance</v>
      </c>
    </row>
    <row r="63" spans="1:7" x14ac:dyDescent="0.3">
      <c r="A63" t="s">
        <v>9</v>
      </c>
      <c r="B63" t="s">
        <v>10</v>
      </c>
      <c r="C63" t="s">
        <v>35</v>
      </c>
      <c r="D63" t="s">
        <v>12</v>
      </c>
      <c r="E63" s="1">
        <v>45002</v>
      </c>
      <c r="F63">
        <v>3</v>
      </c>
      <c r="G63" t="str">
        <f>VLOOKUP(Table1[[#This Row],[USER_ID]],Pivot!$L$5:$M$46,2,0)</f>
        <v>MARS</v>
      </c>
    </row>
    <row r="64" spans="1:7" x14ac:dyDescent="0.3">
      <c r="A64" t="s">
        <v>9</v>
      </c>
      <c r="B64" t="s">
        <v>10</v>
      </c>
      <c r="C64" t="s">
        <v>11</v>
      </c>
      <c r="D64" t="s">
        <v>12</v>
      </c>
      <c r="E64" s="1">
        <v>45001</v>
      </c>
      <c r="F64">
        <v>20</v>
      </c>
      <c r="G64" t="str">
        <f>VLOOKUP(Table1[[#This Row],[USER_ID]],Pivot!$L$5:$M$46,2,0)</f>
        <v>HVC</v>
      </c>
    </row>
    <row r="65" spans="1:7" x14ac:dyDescent="0.3">
      <c r="A65" t="s">
        <v>9</v>
      </c>
      <c r="B65" t="s">
        <v>10</v>
      </c>
      <c r="C65" t="s">
        <v>17</v>
      </c>
      <c r="D65" t="s">
        <v>12</v>
      </c>
      <c r="E65" s="1">
        <v>45001</v>
      </c>
      <c r="F65">
        <v>31</v>
      </c>
      <c r="G65" t="str">
        <f>VLOOKUP(Table1[[#This Row],[USER_ID]],Pivot!$L$5:$M$46,2,0)</f>
        <v>HVC</v>
      </c>
    </row>
    <row r="66" spans="1:7" x14ac:dyDescent="0.3">
      <c r="A66" t="s">
        <v>9</v>
      </c>
      <c r="B66" t="s">
        <v>10</v>
      </c>
      <c r="C66" t="s">
        <v>25</v>
      </c>
      <c r="D66" t="s">
        <v>12</v>
      </c>
      <c r="E66" s="1">
        <v>45001</v>
      </c>
      <c r="F66">
        <v>4</v>
      </c>
      <c r="G66" t="str">
        <f>VLOOKUP(Table1[[#This Row],[USER_ID]],Pivot!$L$5:$M$46,2,0)</f>
        <v>Central Maintenance</v>
      </c>
    </row>
    <row r="67" spans="1:7" x14ac:dyDescent="0.3">
      <c r="A67" t="s">
        <v>9</v>
      </c>
      <c r="B67" t="s">
        <v>10</v>
      </c>
      <c r="C67" t="s">
        <v>36</v>
      </c>
      <c r="D67" t="s">
        <v>12</v>
      </c>
      <c r="E67" s="1">
        <v>45001</v>
      </c>
      <c r="F67">
        <v>6</v>
      </c>
      <c r="G67" t="str">
        <f>VLOOKUP(Table1[[#This Row],[USER_ID]],Pivot!$L$5:$M$46,2,0)</f>
        <v>HVC</v>
      </c>
    </row>
    <row r="68" spans="1:7" x14ac:dyDescent="0.3">
      <c r="A68" t="s">
        <v>9</v>
      </c>
      <c r="B68" t="s">
        <v>10</v>
      </c>
      <c r="C68" t="s">
        <v>32</v>
      </c>
      <c r="D68" t="s">
        <v>12</v>
      </c>
      <c r="E68" s="1">
        <v>45001</v>
      </c>
      <c r="F68">
        <v>18</v>
      </c>
      <c r="G68" t="str">
        <f>VLOOKUP(Table1[[#This Row],[USER_ID]],Pivot!$L$5:$M$46,2,0)</f>
        <v>MARS</v>
      </c>
    </row>
    <row r="69" spans="1:7" x14ac:dyDescent="0.3">
      <c r="A69" t="s">
        <v>9</v>
      </c>
      <c r="B69" t="s">
        <v>10</v>
      </c>
      <c r="C69" t="s">
        <v>28</v>
      </c>
      <c r="D69" t="s">
        <v>12</v>
      </c>
      <c r="E69" s="1">
        <v>45001</v>
      </c>
      <c r="F69">
        <v>172</v>
      </c>
      <c r="G69" t="str">
        <f>VLOOKUP(Table1[[#This Row],[USER_ID]],Pivot!$L$5:$M$46,2,0)</f>
        <v>Central Maintenance</v>
      </c>
    </row>
    <row r="70" spans="1:7" x14ac:dyDescent="0.3">
      <c r="A70" t="s">
        <v>9</v>
      </c>
      <c r="B70" t="s">
        <v>10</v>
      </c>
      <c r="C70" t="s">
        <v>15</v>
      </c>
      <c r="D70" t="s">
        <v>12</v>
      </c>
      <c r="E70" s="1">
        <v>45001</v>
      </c>
      <c r="F70">
        <v>2</v>
      </c>
      <c r="G70" t="str">
        <f>VLOOKUP(Table1[[#This Row],[USER_ID]],Pivot!$L$5:$M$46,2,0)</f>
        <v>Rebuild Team</v>
      </c>
    </row>
    <row r="71" spans="1:7" x14ac:dyDescent="0.3">
      <c r="A71" t="s">
        <v>9</v>
      </c>
      <c r="B71" t="s">
        <v>10</v>
      </c>
      <c r="C71" t="s">
        <v>11</v>
      </c>
      <c r="D71" t="s">
        <v>12</v>
      </c>
      <c r="E71" s="1">
        <v>45000</v>
      </c>
      <c r="F71">
        <v>2</v>
      </c>
      <c r="G71" t="str">
        <f>VLOOKUP(Table1[[#This Row],[USER_ID]],Pivot!$L$5:$M$46,2,0)</f>
        <v>HVC</v>
      </c>
    </row>
    <row r="72" spans="1:7" x14ac:dyDescent="0.3">
      <c r="A72" t="s">
        <v>9</v>
      </c>
      <c r="B72" t="s">
        <v>10</v>
      </c>
      <c r="C72" t="s">
        <v>29</v>
      </c>
      <c r="D72" t="s">
        <v>12</v>
      </c>
      <c r="E72" s="1">
        <v>45000</v>
      </c>
      <c r="F72">
        <v>72</v>
      </c>
      <c r="G72" t="str">
        <f>VLOOKUP(Table1[[#This Row],[USER_ID]],Pivot!$L$5:$M$46,2,0)</f>
        <v>HVC</v>
      </c>
    </row>
    <row r="73" spans="1:7" x14ac:dyDescent="0.3">
      <c r="A73" t="s">
        <v>9</v>
      </c>
      <c r="B73" t="s">
        <v>10</v>
      </c>
      <c r="C73" t="s">
        <v>28</v>
      </c>
      <c r="D73" t="s">
        <v>12</v>
      </c>
      <c r="E73" s="1">
        <v>45000</v>
      </c>
      <c r="F73">
        <v>62</v>
      </c>
      <c r="G73" t="str">
        <f>VLOOKUP(Table1[[#This Row],[USER_ID]],Pivot!$L$5:$M$46,2,0)</f>
        <v>Central Maintenance</v>
      </c>
    </row>
    <row r="74" spans="1:7" x14ac:dyDescent="0.3">
      <c r="A74" t="s">
        <v>9</v>
      </c>
      <c r="B74" t="s">
        <v>10</v>
      </c>
      <c r="C74" t="s">
        <v>11</v>
      </c>
      <c r="D74" t="s">
        <v>12</v>
      </c>
      <c r="E74" s="1">
        <v>44999</v>
      </c>
      <c r="F74">
        <v>10</v>
      </c>
      <c r="G74" t="str">
        <f>VLOOKUP(Table1[[#This Row],[USER_ID]],Pivot!$L$5:$M$46,2,0)</f>
        <v>HVC</v>
      </c>
    </row>
    <row r="75" spans="1:7" x14ac:dyDescent="0.3">
      <c r="A75" t="s">
        <v>9</v>
      </c>
      <c r="B75" t="s">
        <v>10</v>
      </c>
      <c r="C75" t="s">
        <v>37</v>
      </c>
      <c r="D75" t="s">
        <v>12</v>
      </c>
      <c r="E75" s="1">
        <v>44999</v>
      </c>
      <c r="F75">
        <v>2</v>
      </c>
      <c r="G75" t="str">
        <f>VLOOKUP(Table1[[#This Row],[USER_ID]],Pivot!$L$5:$M$46,2,0)</f>
        <v>Central Maintenance</v>
      </c>
    </row>
    <row r="76" spans="1:7" x14ac:dyDescent="0.3">
      <c r="A76" t="s">
        <v>9</v>
      </c>
      <c r="B76" t="s">
        <v>10</v>
      </c>
      <c r="C76" t="s">
        <v>17</v>
      </c>
      <c r="D76" t="s">
        <v>12</v>
      </c>
      <c r="E76" s="1">
        <v>44999</v>
      </c>
      <c r="F76">
        <v>15</v>
      </c>
      <c r="G76" t="str">
        <f>VLOOKUP(Table1[[#This Row],[USER_ID]],Pivot!$L$5:$M$46,2,0)</f>
        <v>HVC</v>
      </c>
    </row>
    <row r="77" spans="1:7" x14ac:dyDescent="0.3">
      <c r="A77" t="s">
        <v>9</v>
      </c>
      <c r="B77" t="s">
        <v>10</v>
      </c>
      <c r="C77" t="s">
        <v>38</v>
      </c>
      <c r="D77" t="s">
        <v>12</v>
      </c>
      <c r="E77" s="1">
        <v>44999</v>
      </c>
      <c r="F77">
        <v>10</v>
      </c>
      <c r="G77" t="str">
        <f>VLOOKUP(Table1[[#This Row],[USER_ID]],Pivot!$L$5:$M$46,2,0)</f>
        <v>HVC</v>
      </c>
    </row>
    <row r="78" spans="1:7" x14ac:dyDescent="0.3">
      <c r="A78" t="s">
        <v>9</v>
      </c>
      <c r="B78" t="s">
        <v>10</v>
      </c>
      <c r="C78" t="s">
        <v>29</v>
      </c>
      <c r="D78" t="s">
        <v>12</v>
      </c>
      <c r="E78" s="1">
        <v>44999</v>
      </c>
      <c r="F78">
        <v>71</v>
      </c>
      <c r="G78" t="str">
        <f>VLOOKUP(Table1[[#This Row],[USER_ID]],Pivot!$L$5:$M$46,2,0)</f>
        <v>HVC</v>
      </c>
    </row>
    <row r="79" spans="1:7" x14ac:dyDescent="0.3">
      <c r="A79" t="s">
        <v>9</v>
      </c>
      <c r="B79" t="s">
        <v>10</v>
      </c>
      <c r="C79" t="s">
        <v>32</v>
      </c>
      <c r="D79" t="s">
        <v>12</v>
      </c>
      <c r="E79" s="1">
        <v>44999</v>
      </c>
      <c r="F79">
        <v>5</v>
      </c>
      <c r="G79" t="str">
        <f>VLOOKUP(Table1[[#This Row],[USER_ID]],Pivot!$L$5:$M$46,2,0)</f>
        <v>MARS</v>
      </c>
    </row>
    <row r="80" spans="1:7" x14ac:dyDescent="0.3">
      <c r="A80" t="s">
        <v>9</v>
      </c>
      <c r="B80" t="s">
        <v>10</v>
      </c>
      <c r="C80" t="s">
        <v>39</v>
      </c>
      <c r="D80" t="s">
        <v>12</v>
      </c>
      <c r="E80" s="1">
        <v>44999</v>
      </c>
      <c r="F80">
        <v>20</v>
      </c>
      <c r="G80" t="str">
        <f>VLOOKUP(Table1[[#This Row],[USER_ID]],Pivot!$L$5:$M$46,2,0)</f>
        <v>MARS</v>
      </c>
    </row>
    <row r="81" spans="1:7" x14ac:dyDescent="0.3">
      <c r="A81" t="s">
        <v>9</v>
      </c>
      <c r="B81" t="s">
        <v>10</v>
      </c>
      <c r="C81" t="s">
        <v>28</v>
      </c>
      <c r="D81" t="s">
        <v>12</v>
      </c>
      <c r="E81" s="1">
        <v>44999</v>
      </c>
      <c r="F81">
        <v>38</v>
      </c>
      <c r="G81" t="str">
        <f>VLOOKUP(Table1[[#This Row],[USER_ID]],Pivot!$L$5:$M$46,2,0)</f>
        <v>Central Maintenance</v>
      </c>
    </row>
    <row r="82" spans="1:7" x14ac:dyDescent="0.3">
      <c r="A82" t="s">
        <v>9</v>
      </c>
      <c r="B82" t="s">
        <v>10</v>
      </c>
      <c r="C82" t="s">
        <v>22</v>
      </c>
      <c r="D82" t="s">
        <v>12</v>
      </c>
      <c r="E82" s="1">
        <v>44999</v>
      </c>
      <c r="F82">
        <v>5</v>
      </c>
      <c r="G82" t="str">
        <f>VLOOKUP(Table1[[#This Row],[USER_ID]],Pivot!$L$5:$M$46,2,0)</f>
        <v>MARS</v>
      </c>
    </row>
    <row r="83" spans="1:7" x14ac:dyDescent="0.3">
      <c r="A83" t="s">
        <v>9</v>
      </c>
      <c r="B83" t="s">
        <v>10</v>
      </c>
      <c r="C83" t="s">
        <v>11</v>
      </c>
      <c r="D83" t="s">
        <v>12</v>
      </c>
      <c r="E83" s="1">
        <v>44998</v>
      </c>
      <c r="F83">
        <v>13</v>
      </c>
      <c r="G83" t="str">
        <f>VLOOKUP(Table1[[#This Row],[USER_ID]],Pivot!$L$5:$M$46,2,0)</f>
        <v>HVC</v>
      </c>
    </row>
    <row r="84" spans="1:7" x14ac:dyDescent="0.3">
      <c r="A84" t="s">
        <v>9</v>
      </c>
      <c r="B84" t="s">
        <v>10</v>
      </c>
      <c r="C84" t="s">
        <v>17</v>
      </c>
      <c r="D84" t="s">
        <v>12</v>
      </c>
      <c r="E84" s="1">
        <v>44998</v>
      </c>
      <c r="F84">
        <v>13</v>
      </c>
      <c r="G84" t="str">
        <f>VLOOKUP(Table1[[#This Row],[USER_ID]],Pivot!$L$5:$M$46,2,0)</f>
        <v>HVC</v>
      </c>
    </row>
    <row r="85" spans="1:7" x14ac:dyDescent="0.3">
      <c r="A85" t="s">
        <v>9</v>
      </c>
      <c r="B85" t="s">
        <v>10</v>
      </c>
      <c r="C85" t="s">
        <v>29</v>
      </c>
      <c r="D85" t="s">
        <v>12</v>
      </c>
      <c r="E85" s="1">
        <v>44998</v>
      </c>
      <c r="F85">
        <v>52</v>
      </c>
      <c r="G85" t="str">
        <f>VLOOKUP(Table1[[#This Row],[USER_ID]],Pivot!$L$5:$M$46,2,0)</f>
        <v>HVC</v>
      </c>
    </row>
    <row r="86" spans="1:7" x14ac:dyDescent="0.3">
      <c r="A86" t="s">
        <v>9</v>
      </c>
      <c r="B86" t="s">
        <v>10</v>
      </c>
      <c r="C86" t="s">
        <v>32</v>
      </c>
      <c r="D86" t="s">
        <v>12</v>
      </c>
      <c r="E86" s="1">
        <v>44998</v>
      </c>
      <c r="F86">
        <v>13</v>
      </c>
      <c r="G86" t="str">
        <f>VLOOKUP(Table1[[#This Row],[USER_ID]],Pivot!$L$5:$M$46,2,0)</f>
        <v>MARS</v>
      </c>
    </row>
    <row r="87" spans="1:7" x14ac:dyDescent="0.3">
      <c r="A87" t="s">
        <v>9</v>
      </c>
      <c r="B87" t="s">
        <v>10</v>
      </c>
      <c r="C87" t="s">
        <v>28</v>
      </c>
      <c r="D87" t="s">
        <v>12</v>
      </c>
      <c r="E87" s="1">
        <v>44998</v>
      </c>
      <c r="F87">
        <v>17</v>
      </c>
      <c r="G87" t="str">
        <f>VLOOKUP(Table1[[#This Row],[USER_ID]],Pivot!$L$5:$M$46,2,0)</f>
        <v>Central Maintenance</v>
      </c>
    </row>
    <row r="88" spans="1:7" x14ac:dyDescent="0.3">
      <c r="A88" t="s">
        <v>9</v>
      </c>
      <c r="B88" t="s">
        <v>10</v>
      </c>
      <c r="C88" t="s">
        <v>31</v>
      </c>
      <c r="D88" t="s">
        <v>12</v>
      </c>
      <c r="E88" s="1">
        <v>44995</v>
      </c>
      <c r="F88">
        <v>13</v>
      </c>
      <c r="G88" t="str">
        <f>VLOOKUP(Table1[[#This Row],[USER_ID]],Pivot!$L$5:$M$46,2,0)</f>
        <v>MARS</v>
      </c>
    </row>
    <row r="89" spans="1:7" x14ac:dyDescent="0.3">
      <c r="A89" t="s">
        <v>9</v>
      </c>
      <c r="B89" t="s">
        <v>10</v>
      </c>
      <c r="C89" t="s">
        <v>11</v>
      </c>
      <c r="D89" t="s">
        <v>12</v>
      </c>
      <c r="E89" s="1">
        <v>44995</v>
      </c>
      <c r="F89">
        <v>11</v>
      </c>
      <c r="G89" t="str">
        <f>VLOOKUP(Table1[[#This Row],[USER_ID]],Pivot!$L$5:$M$46,2,0)</f>
        <v>HVC</v>
      </c>
    </row>
    <row r="90" spans="1:7" x14ac:dyDescent="0.3">
      <c r="A90" t="s">
        <v>9</v>
      </c>
      <c r="B90" t="s">
        <v>10</v>
      </c>
      <c r="C90" t="s">
        <v>26</v>
      </c>
      <c r="D90" t="s">
        <v>12</v>
      </c>
      <c r="E90" s="1">
        <v>44995</v>
      </c>
      <c r="F90">
        <v>2</v>
      </c>
      <c r="G90" t="str">
        <f>VLOOKUP(Table1[[#This Row],[USER_ID]],Pivot!$L$5:$M$46,2,0)</f>
        <v>MARS</v>
      </c>
    </row>
    <row r="91" spans="1:7" x14ac:dyDescent="0.3">
      <c r="A91" t="s">
        <v>9</v>
      </c>
      <c r="B91" t="s">
        <v>10</v>
      </c>
      <c r="C91" t="s">
        <v>29</v>
      </c>
      <c r="D91" t="s">
        <v>12</v>
      </c>
      <c r="E91" s="1">
        <v>44995</v>
      </c>
      <c r="F91">
        <v>14</v>
      </c>
      <c r="G91" t="str">
        <f>VLOOKUP(Table1[[#This Row],[USER_ID]],Pivot!$L$5:$M$46,2,0)</f>
        <v>HVC</v>
      </c>
    </row>
    <row r="92" spans="1:7" x14ac:dyDescent="0.3">
      <c r="A92" t="s">
        <v>9</v>
      </c>
      <c r="B92" t="s">
        <v>10</v>
      </c>
      <c r="C92" t="s">
        <v>39</v>
      </c>
      <c r="D92" t="s">
        <v>12</v>
      </c>
      <c r="E92" s="1">
        <v>44995</v>
      </c>
      <c r="F92">
        <v>7</v>
      </c>
      <c r="G92" t="str">
        <f>VLOOKUP(Table1[[#This Row],[USER_ID]],Pivot!$L$5:$M$46,2,0)</f>
        <v>MARS</v>
      </c>
    </row>
    <row r="93" spans="1:7" x14ac:dyDescent="0.3">
      <c r="A93" t="s">
        <v>9</v>
      </c>
      <c r="B93" t="s">
        <v>10</v>
      </c>
      <c r="C93" t="s">
        <v>40</v>
      </c>
      <c r="D93" t="s">
        <v>12</v>
      </c>
      <c r="E93" s="1">
        <v>44994</v>
      </c>
      <c r="F93">
        <v>11</v>
      </c>
      <c r="G93" t="str">
        <f>VLOOKUP(Table1[[#This Row],[USER_ID]],Pivot!$L$5:$M$46,2,0)</f>
        <v>Central Maintenance</v>
      </c>
    </row>
    <row r="94" spans="1:7" x14ac:dyDescent="0.3">
      <c r="A94" t="s">
        <v>9</v>
      </c>
      <c r="B94" t="s">
        <v>10</v>
      </c>
      <c r="C94" t="s">
        <v>29</v>
      </c>
      <c r="D94" t="s">
        <v>12</v>
      </c>
      <c r="E94" s="1">
        <v>44994</v>
      </c>
      <c r="F94">
        <v>12</v>
      </c>
      <c r="G94" t="str">
        <f>VLOOKUP(Table1[[#This Row],[USER_ID]],Pivot!$L$5:$M$46,2,0)</f>
        <v>HVC</v>
      </c>
    </row>
    <row r="95" spans="1:7" x14ac:dyDescent="0.3">
      <c r="A95" t="s">
        <v>9</v>
      </c>
      <c r="B95" t="s">
        <v>10</v>
      </c>
      <c r="C95" t="s">
        <v>14</v>
      </c>
      <c r="D95" t="s">
        <v>12</v>
      </c>
      <c r="E95" s="1">
        <v>44994</v>
      </c>
      <c r="F95">
        <v>16</v>
      </c>
      <c r="G95" t="str">
        <f>VLOOKUP(Table1[[#This Row],[USER_ID]],Pivot!$L$5:$M$46,2,0)</f>
        <v>HVC</v>
      </c>
    </row>
    <row r="96" spans="1:7" x14ac:dyDescent="0.3">
      <c r="A96" t="s">
        <v>9</v>
      </c>
      <c r="B96" t="s">
        <v>10</v>
      </c>
      <c r="C96" t="s">
        <v>11</v>
      </c>
      <c r="D96" t="s">
        <v>12</v>
      </c>
      <c r="E96" s="1">
        <v>44993</v>
      </c>
      <c r="F96">
        <v>25</v>
      </c>
      <c r="G96" t="str">
        <f>VLOOKUP(Table1[[#This Row],[USER_ID]],Pivot!$L$5:$M$46,2,0)</f>
        <v>HVC</v>
      </c>
    </row>
    <row r="97" spans="1:7" x14ac:dyDescent="0.3">
      <c r="A97" t="s">
        <v>9</v>
      </c>
      <c r="B97" t="s">
        <v>10</v>
      </c>
      <c r="C97" t="s">
        <v>17</v>
      </c>
      <c r="D97" t="s">
        <v>12</v>
      </c>
      <c r="E97" s="1">
        <v>44993</v>
      </c>
      <c r="F97">
        <v>37</v>
      </c>
      <c r="G97" t="str">
        <f>VLOOKUP(Table1[[#This Row],[USER_ID]],Pivot!$L$5:$M$46,2,0)</f>
        <v>HVC</v>
      </c>
    </row>
    <row r="98" spans="1:7" x14ac:dyDescent="0.3">
      <c r="A98" t="s">
        <v>9</v>
      </c>
      <c r="B98" t="s">
        <v>10</v>
      </c>
      <c r="C98" t="s">
        <v>26</v>
      </c>
      <c r="D98" t="s">
        <v>12</v>
      </c>
      <c r="E98" s="1">
        <v>44993</v>
      </c>
      <c r="F98">
        <v>17</v>
      </c>
      <c r="G98" t="str">
        <f>VLOOKUP(Table1[[#This Row],[USER_ID]],Pivot!$L$5:$M$46,2,0)</f>
        <v>MARS</v>
      </c>
    </row>
    <row r="99" spans="1:7" x14ac:dyDescent="0.3">
      <c r="A99" t="s">
        <v>9</v>
      </c>
      <c r="B99" t="s">
        <v>10</v>
      </c>
      <c r="C99" t="s">
        <v>35</v>
      </c>
      <c r="D99" t="s">
        <v>12</v>
      </c>
      <c r="E99" s="1">
        <v>44993</v>
      </c>
      <c r="F99">
        <v>3</v>
      </c>
      <c r="G99" t="str">
        <f>VLOOKUP(Table1[[#This Row],[USER_ID]],Pivot!$L$5:$M$46,2,0)</f>
        <v>MARS</v>
      </c>
    </row>
    <row r="100" spans="1:7" x14ac:dyDescent="0.3">
      <c r="A100" t="s">
        <v>9</v>
      </c>
      <c r="B100" t="s">
        <v>10</v>
      </c>
      <c r="C100" t="s">
        <v>31</v>
      </c>
      <c r="D100" t="s">
        <v>12</v>
      </c>
      <c r="E100" s="1">
        <v>44992</v>
      </c>
      <c r="F100">
        <v>5</v>
      </c>
      <c r="G100" t="str">
        <f>VLOOKUP(Table1[[#This Row],[USER_ID]],Pivot!$L$5:$M$46,2,0)</f>
        <v>MARS</v>
      </c>
    </row>
    <row r="101" spans="1:7" x14ac:dyDescent="0.3">
      <c r="A101" t="s">
        <v>9</v>
      </c>
      <c r="B101" t="s">
        <v>10</v>
      </c>
      <c r="C101" t="s">
        <v>11</v>
      </c>
      <c r="D101" t="s">
        <v>12</v>
      </c>
      <c r="E101" s="1">
        <v>44992</v>
      </c>
      <c r="F101">
        <v>91</v>
      </c>
      <c r="G101" t="str">
        <f>VLOOKUP(Table1[[#This Row],[USER_ID]],Pivot!$L$5:$M$46,2,0)</f>
        <v>HVC</v>
      </c>
    </row>
    <row r="102" spans="1:7" x14ac:dyDescent="0.3">
      <c r="A102" t="s">
        <v>9</v>
      </c>
      <c r="B102" t="s">
        <v>10</v>
      </c>
      <c r="C102" t="s">
        <v>41</v>
      </c>
      <c r="D102" t="s">
        <v>12</v>
      </c>
      <c r="E102" s="1">
        <v>44992</v>
      </c>
      <c r="F102">
        <v>3</v>
      </c>
      <c r="G102" t="str">
        <f>VLOOKUP(Table1[[#This Row],[USER_ID]],Pivot!$L$5:$M$46,2,0)</f>
        <v>MARS</v>
      </c>
    </row>
    <row r="103" spans="1:7" x14ac:dyDescent="0.3">
      <c r="A103" t="s">
        <v>9</v>
      </c>
      <c r="B103" t="s">
        <v>10</v>
      </c>
      <c r="C103" t="s">
        <v>24</v>
      </c>
      <c r="D103" t="s">
        <v>12</v>
      </c>
      <c r="E103" s="1">
        <v>44992</v>
      </c>
      <c r="F103">
        <v>3</v>
      </c>
      <c r="G103" t="str">
        <f>VLOOKUP(Table1[[#This Row],[USER_ID]],Pivot!$L$5:$M$46,2,0)</f>
        <v>Central Maintenance</v>
      </c>
    </row>
    <row r="104" spans="1:7" x14ac:dyDescent="0.3">
      <c r="A104" t="s">
        <v>9</v>
      </c>
      <c r="B104" t="s">
        <v>10</v>
      </c>
      <c r="C104" t="s">
        <v>32</v>
      </c>
      <c r="D104" t="s">
        <v>12</v>
      </c>
      <c r="E104" s="1">
        <v>44992</v>
      </c>
      <c r="F104">
        <v>11</v>
      </c>
      <c r="G104" t="str">
        <f>VLOOKUP(Table1[[#This Row],[USER_ID]],Pivot!$L$5:$M$46,2,0)</f>
        <v>MARS</v>
      </c>
    </row>
    <row r="105" spans="1:7" x14ac:dyDescent="0.3">
      <c r="A105" t="s">
        <v>9</v>
      </c>
      <c r="B105" t="s">
        <v>10</v>
      </c>
      <c r="C105" t="s">
        <v>31</v>
      </c>
      <c r="D105" t="s">
        <v>12</v>
      </c>
      <c r="E105" s="1">
        <v>44991</v>
      </c>
      <c r="F105">
        <v>4</v>
      </c>
      <c r="G105" t="str">
        <f>VLOOKUP(Table1[[#This Row],[USER_ID]],Pivot!$L$5:$M$46,2,0)</f>
        <v>MARS</v>
      </c>
    </row>
    <row r="106" spans="1:7" x14ac:dyDescent="0.3">
      <c r="A106" t="s">
        <v>9</v>
      </c>
      <c r="B106" t="s">
        <v>10</v>
      </c>
      <c r="C106" t="s">
        <v>11</v>
      </c>
      <c r="D106" t="s">
        <v>12</v>
      </c>
      <c r="E106" s="1">
        <v>44991</v>
      </c>
      <c r="F106">
        <v>54</v>
      </c>
      <c r="G106" t="str">
        <f>VLOOKUP(Table1[[#This Row],[USER_ID]],Pivot!$L$5:$M$46,2,0)</f>
        <v>HVC</v>
      </c>
    </row>
    <row r="107" spans="1:7" x14ac:dyDescent="0.3">
      <c r="A107" t="s">
        <v>9</v>
      </c>
      <c r="B107" t="s">
        <v>10</v>
      </c>
      <c r="C107" t="s">
        <v>24</v>
      </c>
      <c r="D107" t="s">
        <v>12</v>
      </c>
      <c r="E107" s="1">
        <v>44991</v>
      </c>
      <c r="F107">
        <v>68</v>
      </c>
      <c r="G107" t="str">
        <f>VLOOKUP(Table1[[#This Row],[USER_ID]],Pivot!$L$5:$M$46,2,0)</f>
        <v>Central Maintenance</v>
      </c>
    </row>
    <row r="108" spans="1:7" x14ac:dyDescent="0.3">
      <c r="A108" t="s">
        <v>9</v>
      </c>
      <c r="B108" t="s">
        <v>10</v>
      </c>
      <c r="C108" t="s">
        <v>25</v>
      </c>
      <c r="D108" t="s">
        <v>12</v>
      </c>
      <c r="E108" s="1">
        <v>44991</v>
      </c>
      <c r="F108">
        <v>2</v>
      </c>
      <c r="G108" t="str">
        <f>VLOOKUP(Table1[[#This Row],[USER_ID]],Pivot!$L$5:$M$46,2,0)</f>
        <v>Central Maintenance</v>
      </c>
    </row>
    <row r="109" spans="1:7" x14ac:dyDescent="0.3">
      <c r="A109" t="s">
        <v>9</v>
      </c>
      <c r="B109" t="s">
        <v>10</v>
      </c>
      <c r="C109" t="s">
        <v>26</v>
      </c>
      <c r="D109" t="s">
        <v>12</v>
      </c>
      <c r="E109" s="1">
        <v>44991</v>
      </c>
      <c r="F109">
        <v>30</v>
      </c>
      <c r="G109" t="str">
        <f>VLOOKUP(Table1[[#This Row],[USER_ID]],Pivot!$L$5:$M$46,2,0)</f>
        <v>MARS</v>
      </c>
    </row>
    <row r="110" spans="1:7" x14ac:dyDescent="0.3">
      <c r="A110" t="s">
        <v>9</v>
      </c>
      <c r="B110" t="s">
        <v>10</v>
      </c>
      <c r="C110" t="s">
        <v>42</v>
      </c>
      <c r="D110" t="s">
        <v>12</v>
      </c>
      <c r="E110" s="1">
        <v>44991</v>
      </c>
      <c r="F110">
        <v>13</v>
      </c>
      <c r="G110" t="str">
        <f>VLOOKUP(Table1[[#This Row],[USER_ID]],Pivot!$L$5:$M$46,2,0)</f>
        <v>HVC</v>
      </c>
    </row>
    <row r="111" spans="1:7" x14ac:dyDescent="0.3">
      <c r="A111" t="s">
        <v>9</v>
      </c>
      <c r="B111" t="s">
        <v>10</v>
      </c>
      <c r="C111" t="s">
        <v>32</v>
      </c>
      <c r="D111" t="s">
        <v>12</v>
      </c>
      <c r="E111" s="1">
        <v>44991</v>
      </c>
      <c r="F111">
        <v>8</v>
      </c>
      <c r="G111" t="str">
        <f>VLOOKUP(Table1[[#This Row],[USER_ID]],Pivot!$L$5:$M$46,2,0)</f>
        <v>MARS</v>
      </c>
    </row>
    <row r="112" spans="1:7" x14ac:dyDescent="0.3">
      <c r="A112" t="s">
        <v>9</v>
      </c>
      <c r="B112" t="s">
        <v>10</v>
      </c>
      <c r="C112" t="s">
        <v>28</v>
      </c>
      <c r="D112" t="s">
        <v>12</v>
      </c>
      <c r="E112" s="1">
        <v>44991</v>
      </c>
      <c r="F112">
        <v>117</v>
      </c>
      <c r="G112" t="str">
        <f>VLOOKUP(Table1[[#This Row],[USER_ID]],Pivot!$L$5:$M$46,2,0)</f>
        <v>Central Maintenance</v>
      </c>
    </row>
    <row r="113" spans="1:7" x14ac:dyDescent="0.3">
      <c r="A113" t="s">
        <v>9</v>
      </c>
      <c r="B113" t="s">
        <v>10</v>
      </c>
      <c r="C113" t="s">
        <v>11</v>
      </c>
      <c r="D113" t="s">
        <v>12</v>
      </c>
      <c r="E113" s="1">
        <v>44989</v>
      </c>
      <c r="F113">
        <v>26</v>
      </c>
      <c r="G113" t="str">
        <f>VLOOKUP(Table1[[#This Row],[USER_ID]],Pivot!$L$5:$M$46,2,0)</f>
        <v>HVC</v>
      </c>
    </row>
    <row r="114" spans="1:7" x14ac:dyDescent="0.3">
      <c r="A114" t="s">
        <v>9</v>
      </c>
      <c r="B114" t="s">
        <v>10</v>
      </c>
      <c r="C114" t="s">
        <v>11</v>
      </c>
      <c r="D114" t="s">
        <v>12</v>
      </c>
      <c r="E114" s="1">
        <v>44988</v>
      </c>
      <c r="F114">
        <v>25</v>
      </c>
      <c r="G114" t="str">
        <f>VLOOKUP(Table1[[#This Row],[USER_ID]],Pivot!$L$5:$M$46,2,0)</f>
        <v>HVC</v>
      </c>
    </row>
    <row r="115" spans="1:7" x14ac:dyDescent="0.3">
      <c r="A115" t="s">
        <v>9</v>
      </c>
      <c r="B115" t="s">
        <v>10</v>
      </c>
      <c r="C115" t="s">
        <v>16</v>
      </c>
      <c r="D115" t="s">
        <v>12</v>
      </c>
      <c r="E115" s="1">
        <v>44988</v>
      </c>
      <c r="F115">
        <v>12</v>
      </c>
      <c r="G115" t="str">
        <f>VLOOKUP(Table1[[#This Row],[USER_ID]],Pivot!$L$5:$M$46,2,0)</f>
        <v>MARS</v>
      </c>
    </row>
    <row r="116" spans="1:7" x14ac:dyDescent="0.3">
      <c r="A116" t="s">
        <v>9</v>
      </c>
      <c r="B116" t="s">
        <v>10</v>
      </c>
      <c r="C116" t="s">
        <v>24</v>
      </c>
      <c r="D116" t="s">
        <v>12</v>
      </c>
      <c r="E116" s="1">
        <v>44988</v>
      </c>
      <c r="F116">
        <v>2</v>
      </c>
      <c r="G116" t="str">
        <f>VLOOKUP(Table1[[#This Row],[USER_ID]],Pivot!$L$5:$M$46,2,0)</f>
        <v>Central Maintenance</v>
      </c>
    </row>
    <row r="117" spans="1:7" x14ac:dyDescent="0.3">
      <c r="A117" t="s">
        <v>9</v>
      </c>
      <c r="B117" t="s">
        <v>10</v>
      </c>
      <c r="C117" t="s">
        <v>40</v>
      </c>
      <c r="D117" t="s">
        <v>12</v>
      </c>
      <c r="E117" s="1">
        <v>44988</v>
      </c>
      <c r="F117">
        <v>12</v>
      </c>
      <c r="G117" t="str">
        <f>VLOOKUP(Table1[[#This Row],[USER_ID]],Pivot!$L$5:$M$46,2,0)</f>
        <v>Central Maintenance</v>
      </c>
    </row>
    <row r="118" spans="1:7" x14ac:dyDescent="0.3">
      <c r="A118" t="s">
        <v>9</v>
      </c>
      <c r="B118" t="s">
        <v>10</v>
      </c>
      <c r="C118" t="s">
        <v>23</v>
      </c>
      <c r="D118" t="s">
        <v>12</v>
      </c>
      <c r="E118" s="1">
        <v>44988</v>
      </c>
      <c r="F118">
        <v>9</v>
      </c>
      <c r="G118" t="str">
        <f>VLOOKUP(Table1[[#This Row],[USER_ID]],Pivot!$L$5:$M$46,2,0)</f>
        <v>MARS</v>
      </c>
    </row>
    <row r="119" spans="1:7" x14ac:dyDescent="0.3">
      <c r="A119" t="s">
        <v>9</v>
      </c>
      <c r="B119" t="s">
        <v>10</v>
      </c>
      <c r="C119" t="s">
        <v>32</v>
      </c>
      <c r="D119" t="s">
        <v>12</v>
      </c>
      <c r="E119" s="1">
        <v>44988</v>
      </c>
      <c r="F119">
        <v>13</v>
      </c>
      <c r="G119" t="str">
        <f>VLOOKUP(Table1[[#This Row],[USER_ID]],Pivot!$L$5:$M$46,2,0)</f>
        <v>MARS</v>
      </c>
    </row>
    <row r="120" spans="1:7" x14ac:dyDescent="0.3">
      <c r="A120" t="s">
        <v>9</v>
      </c>
      <c r="B120" t="s">
        <v>10</v>
      </c>
      <c r="C120" t="s">
        <v>39</v>
      </c>
      <c r="D120" t="s">
        <v>12</v>
      </c>
      <c r="E120" s="1">
        <v>44988</v>
      </c>
      <c r="F120">
        <v>11</v>
      </c>
      <c r="G120" t="str">
        <f>VLOOKUP(Table1[[#This Row],[USER_ID]],Pivot!$L$5:$M$46,2,0)</f>
        <v>MARS</v>
      </c>
    </row>
    <row r="121" spans="1:7" x14ac:dyDescent="0.3">
      <c r="A121" t="s">
        <v>9</v>
      </c>
      <c r="B121" t="s">
        <v>10</v>
      </c>
      <c r="C121" t="s">
        <v>28</v>
      </c>
      <c r="D121" t="s">
        <v>12</v>
      </c>
      <c r="E121" s="1">
        <v>44988</v>
      </c>
      <c r="F121">
        <v>94</v>
      </c>
      <c r="G121" t="str">
        <f>VLOOKUP(Table1[[#This Row],[USER_ID]],Pivot!$L$5:$M$46,2,0)</f>
        <v>Central Maintenance</v>
      </c>
    </row>
    <row r="122" spans="1:7" x14ac:dyDescent="0.3">
      <c r="A122" t="s">
        <v>9</v>
      </c>
      <c r="B122" t="s">
        <v>10</v>
      </c>
      <c r="C122" t="s">
        <v>31</v>
      </c>
      <c r="D122" t="s">
        <v>12</v>
      </c>
      <c r="E122" s="1">
        <v>44987</v>
      </c>
      <c r="F122">
        <v>16</v>
      </c>
      <c r="G122" t="str">
        <f>VLOOKUP(Table1[[#This Row],[USER_ID]],Pivot!$L$5:$M$46,2,0)</f>
        <v>MARS</v>
      </c>
    </row>
    <row r="123" spans="1:7" x14ac:dyDescent="0.3">
      <c r="A123" t="s">
        <v>9</v>
      </c>
      <c r="B123" t="s">
        <v>10</v>
      </c>
      <c r="C123" t="s">
        <v>11</v>
      </c>
      <c r="D123" t="s">
        <v>12</v>
      </c>
      <c r="E123" s="1">
        <v>44987</v>
      </c>
      <c r="F123">
        <v>98</v>
      </c>
      <c r="G123" t="str">
        <f>VLOOKUP(Table1[[#This Row],[USER_ID]],Pivot!$L$5:$M$46,2,0)</f>
        <v>HVC</v>
      </c>
    </row>
    <row r="124" spans="1:7" x14ac:dyDescent="0.3">
      <c r="A124" t="s">
        <v>9</v>
      </c>
      <c r="B124" t="s">
        <v>10</v>
      </c>
      <c r="C124" t="s">
        <v>43</v>
      </c>
      <c r="D124" t="s">
        <v>12</v>
      </c>
      <c r="E124" s="1">
        <v>44987</v>
      </c>
      <c r="F124">
        <v>6</v>
      </c>
      <c r="G124" t="str">
        <f>VLOOKUP(Table1[[#This Row],[USER_ID]],Pivot!$L$5:$M$46,2,0)</f>
        <v>HVC</v>
      </c>
    </row>
    <row r="125" spans="1:7" x14ac:dyDescent="0.3">
      <c r="A125" t="s">
        <v>9</v>
      </c>
      <c r="B125" t="s">
        <v>10</v>
      </c>
      <c r="C125" t="s">
        <v>24</v>
      </c>
      <c r="D125" t="s">
        <v>12</v>
      </c>
      <c r="E125" s="1">
        <v>44987</v>
      </c>
      <c r="F125">
        <v>23</v>
      </c>
      <c r="G125" t="str">
        <f>VLOOKUP(Table1[[#This Row],[USER_ID]],Pivot!$L$5:$M$46,2,0)</f>
        <v>Central Maintenance</v>
      </c>
    </row>
    <row r="126" spans="1:7" x14ac:dyDescent="0.3">
      <c r="A126" t="s">
        <v>9</v>
      </c>
      <c r="B126" t="s">
        <v>10</v>
      </c>
      <c r="C126" t="s">
        <v>25</v>
      </c>
      <c r="D126" t="s">
        <v>12</v>
      </c>
      <c r="E126" s="1">
        <v>44987</v>
      </c>
      <c r="F126">
        <v>18</v>
      </c>
      <c r="G126" t="str">
        <f>VLOOKUP(Table1[[#This Row],[USER_ID]],Pivot!$L$5:$M$46,2,0)</f>
        <v>Central Maintenance</v>
      </c>
    </row>
    <row r="127" spans="1:7" x14ac:dyDescent="0.3">
      <c r="A127" t="s">
        <v>9</v>
      </c>
      <c r="B127" t="s">
        <v>10</v>
      </c>
      <c r="C127" t="s">
        <v>44</v>
      </c>
      <c r="D127" t="s">
        <v>12</v>
      </c>
      <c r="E127" s="1">
        <v>44987</v>
      </c>
      <c r="F127">
        <v>7</v>
      </c>
      <c r="G127" t="str">
        <f>VLOOKUP(Table1[[#This Row],[USER_ID]],Pivot!$L$5:$M$46,2,0)</f>
        <v>Other</v>
      </c>
    </row>
    <row r="128" spans="1:7" x14ac:dyDescent="0.3">
      <c r="A128" t="s">
        <v>9</v>
      </c>
      <c r="B128" t="s">
        <v>10</v>
      </c>
      <c r="C128" t="s">
        <v>23</v>
      </c>
      <c r="D128" t="s">
        <v>12</v>
      </c>
      <c r="E128" s="1">
        <v>44987</v>
      </c>
      <c r="F128">
        <v>15</v>
      </c>
      <c r="G128" t="str">
        <f>VLOOKUP(Table1[[#This Row],[USER_ID]],Pivot!$L$5:$M$46,2,0)</f>
        <v>MARS</v>
      </c>
    </row>
    <row r="129" spans="1:7" x14ac:dyDescent="0.3">
      <c r="A129" t="s">
        <v>9</v>
      </c>
      <c r="B129" t="s">
        <v>10</v>
      </c>
      <c r="C129" t="s">
        <v>32</v>
      </c>
      <c r="D129" t="s">
        <v>12</v>
      </c>
      <c r="E129" s="1">
        <v>44987</v>
      </c>
      <c r="F129">
        <v>44</v>
      </c>
      <c r="G129" t="str">
        <f>VLOOKUP(Table1[[#This Row],[USER_ID]],Pivot!$L$5:$M$46,2,0)</f>
        <v>MARS</v>
      </c>
    </row>
    <row r="130" spans="1:7" x14ac:dyDescent="0.3">
      <c r="A130" t="s">
        <v>9</v>
      </c>
      <c r="B130" t="s">
        <v>10</v>
      </c>
      <c r="C130" t="s">
        <v>35</v>
      </c>
      <c r="D130" t="s">
        <v>12</v>
      </c>
      <c r="E130" s="1">
        <v>44987</v>
      </c>
      <c r="F130">
        <v>5</v>
      </c>
      <c r="G130" t="str">
        <f>VLOOKUP(Table1[[#This Row],[USER_ID]],Pivot!$L$5:$M$46,2,0)</f>
        <v>MARS</v>
      </c>
    </row>
    <row r="131" spans="1:7" x14ac:dyDescent="0.3">
      <c r="A131" t="s">
        <v>9</v>
      </c>
      <c r="B131" t="s">
        <v>10</v>
      </c>
      <c r="C131" t="s">
        <v>39</v>
      </c>
      <c r="D131" t="s">
        <v>12</v>
      </c>
      <c r="E131" s="1">
        <v>44987</v>
      </c>
      <c r="F131">
        <v>32</v>
      </c>
      <c r="G131" t="str">
        <f>VLOOKUP(Table1[[#This Row],[USER_ID]],Pivot!$L$5:$M$46,2,0)</f>
        <v>MARS</v>
      </c>
    </row>
    <row r="132" spans="1:7" x14ac:dyDescent="0.3">
      <c r="A132" t="s">
        <v>9</v>
      </c>
      <c r="B132" t="s">
        <v>10</v>
      </c>
      <c r="C132" t="s">
        <v>28</v>
      </c>
      <c r="D132" t="s">
        <v>12</v>
      </c>
      <c r="E132" s="1">
        <v>44987</v>
      </c>
      <c r="F132">
        <v>17</v>
      </c>
      <c r="G132" t="str">
        <f>VLOOKUP(Table1[[#This Row],[USER_ID]],Pivot!$L$5:$M$46,2,0)</f>
        <v>Central Maintenance</v>
      </c>
    </row>
    <row r="133" spans="1:7" x14ac:dyDescent="0.3">
      <c r="A133" t="s">
        <v>9</v>
      </c>
      <c r="B133" t="s">
        <v>10</v>
      </c>
      <c r="C133" t="s">
        <v>31</v>
      </c>
      <c r="D133" t="s">
        <v>12</v>
      </c>
      <c r="E133" s="1">
        <v>44986</v>
      </c>
      <c r="F133">
        <v>56</v>
      </c>
      <c r="G133" t="str">
        <f>VLOOKUP(Table1[[#This Row],[USER_ID]],Pivot!$L$5:$M$46,2,0)</f>
        <v>MARS</v>
      </c>
    </row>
    <row r="134" spans="1:7" x14ac:dyDescent="0.3">
      <c r="A134" t="s">
        <v>9</v>
      </c>
      <c r="B134" t="s">
        <v>10</v>
      </c>
      <c r="C134" t="s">
        <v>11</v>
      </c>
      <c r="D134" t="s">
        <v>12</v>
      </c>
      <c r="E134" s="1">
        <v>44986</v>
      </c>
      <c r="F134">
        <v>120</v>
      </c>
      <c r="G134" t="str">
        <f>VLOOKUP(Table1[[#This Row],[USER_ID]],Pivot!$L$5:$M$46,2,0)</f>
        <v>HVC</v>
      </c>
    </row>
    <row r="135" spans="1:7" x14ac:dyDescent="0.3">
      <c r="A135" t="s">
        <v>9</v>
      </c>
      <c r="B135" t="s">
        <v>10</v>
      </c>
      <c r="C135" t="s">
        <v>45</v>
      </c>
      <c r="D135" t="s">
        <v>12</v>
      </c>
      <c r="E135" s="1">
        <v>44986</v>
      </c>
      <c r="F135">
        <v>3</v>
      </c>
      <c r="G135" t="str">
        <f>VLOOKUP(Table1[[#This Row],[USER_ID]],Pivot!$L$5:$M$46,2,0)</f>
        <v>RDM</v>
      </c>
    </row>
    <row r="136" spans="1:7" x14ac:dyDescent="0.3">
      <c r="A136" t="s">
        <v>9</v>
      </c>
      <c r="B136" t="s">
        <v>10</v>
      </c>
      <c r="C136" t="s">
        <v>43</v>
      </c>
      <c r="D136" t="s">
        <v>12</v>
      </c>
      <c r="E136" s="1">
        <v>44986</v>
      </c>
      <c r="F136">
        <v>2</v>
      </c>
      <c r="G136" t="str">
        <f>VLOOKUP(Table1[[#This Row],[USER_ID]],Pivot!$L$5:$M$46,2,0)</f>
        <v>HVC</v>
      </c>
    </row>
    <row r="137" spans="1:7" x14ac:dyDescent="0.3">
      <c r="A137" t="s">
        <v>9</v>
      </c>
      <c r="B137" t="s">
        <v>10</v>
      </c>
      <c r="C137" t="s">
        <v>24</v>
      </c>
      <c r="D137" t="s">
        <v>12</v>
      </c>
      <c r="E137" s="1">
        <v>44986</v>
      </c>
      <c r="F137">
        <v>19</v>
      </c>
      <c r="G137" t="str">
        <f>VLOOKUP(Table1[[#This Row],[USER_ID]],Pivot!$L$5:$M$46,2,0)</f>
        <v>Central Maintenance</v>
      </c>
    </row>
    <row r="138" spans="1:7" x14ac:dyDescent="0.3">
      <c r="A138" t="s">
        <v>9</v>
      </c>
      <c r="B138" t="s">
        <v>10</v>
      </c>
      <c r="C138" t="s">
        <v>26</v>
      </c>
      <c r="D138" t="s">
        <v>12</v>
      </c>
      <c r="E138" s="1">
        <v>44986</v>
      </c>
      <c r="F138">
        <v>20</v>
      </c>
      <c r="G138" t="str">
        <f>VLOOKUP(Table1[[#This Row],[USER_ID]],Pivot!$L$5:$M$46,2,0)</f>
        <v>MARS</v>
      </c>
    </row>
    <row r="139" spans="1:7" x14ac:dyDescent="0.3">
      <c r="A139" t="s">
        <v>9</v>
      </c>
      <c r="B139" t="s">
        <v>10</v>
      </c>
      <c r="C139" t="s">
        <v>44</v>
      </c>
      <c r="D139" t="s">
        <v>12</v>
      </c>
      <c r="E139" s="1">
        <v>44986</v>
      </c>
      <c r="F139">
        <v>16</v>
      </c>
      <c r="G139" t="str">
        <f>VLOOKUP(Table1[[#This Row],[USER_ID]],Pivot!$L$5:$M$46,2,0)</f>
        <v>Other</v>
      </c>
    </row>
    <row r="140" spans="1:7" x14ac:dyDescent="0.3">
      <c r="A140" t="s">
        <v>9</v>
      </c>
      <c r="B140" t="s">
        <v>10</v>
      </c>
      <c r="C140" t="s">
        <v>46</v>
      </c>
      <c r="D140" t="s">
        <v>12</v>
      </c>
      <c r="E140" s="1">
        <v>44986</v>
      </c>
      <c r="F140">
        <v>3</v>
      </c>
      <c r="G140" t="str">
        <f>VLOOKUP(Table1[[#This Row],[USER_ID]],Pivot!$L$5:$M$46,2,0)</f>
        <v>HVC</v>
      </c>
    </row>
    <row r="141" spans="1:7" x14ac:dyDescent="0.3">
      <c r="A141" t="s">
        <v>9</v>
      </c>
      <c r="B141" t="s">
        <v>10</v>
      </c>
      <c r="C141" t="s">
        <v>38</v>
      </c>
      <c r="D141" t="s">
        <v>12</v>
      </c>
      <c r="E141" s="1">
        <v>44986</v>
      </c>
      <c r="F141">
        <v>5</v>
      </c>
      <c r="G141" t="str">
        <f>VLOOKUP(Table1[[#This Row],[USER_ID]],Pivot!$L$5:$M$46,2,0)</f>
        <v>HVC</v>
      </c>
    </row>
    <row r="142" spans="1:7" x14ac:dyDescent="0.3">
      <c r="A142" t="s">
        <v>9</v>
      </c>
      <c r="B142" t="s">
        <v>10</v>
      </c>
      <c r="C142" t="s">
        <v>32</v>
      </c>
      <c r="D142" t="s">
        <v>12</v>
      </c>
      <c r="E142" s="1">
        <v>44986</v>
      </c>
      <c r="F142">
        <v>43</v>
      </c>
      <c r="G142" t="str">
        <f>VLOOKUP(Table1[[#This Row],[USER_ID]],Pivot!$L$5:$M$46,2,0)</f>
        <v>MARS</v>
      </c>
    </row>
    <row r="143" spans="1:7" x14ac:dyDescent="0.3">
      <c r="A143" t="s">
        <v>9</v>
      </c>
      <c r="B143" t="s">
        <v>10</v>
      </c>
      <c r="C143" t="s">
        <v>30</v>
      </c>
      <c r="D143" t="s">
        <v>12</v>
      </c>
      <c r="E143" s="1">
        <v>44986</v>
      </c>
      <c r="F143">
        <v>56</v>
      </c>
      <c r="G143" t="str">
        <f>VLOOKUP(Table1[[#This Row],[USER_ID]],Pivot!$L$5:$M$46,2,0)</f>
        <v>CDA</v>
      </c>
    </row>
    <row r="144" spans="1:7" x14ac:dyDescent="0.3">
      <c r="A144" t="s">
        <v>9</v>
      </c>
      <c r="B144" t="s">
        <v>10</v>
      </c>
      <c r="C144" t="s">
        <v>28</v>
      </c>
      <c r="D144" t="s">
        <v>12</v>
      </c>
      <c r="E144" s="1">
        <v>44986</v>
      </c>
      <c r="F144">
        <v>451</v>
      </c>
      <c r="G144" t="str">
        <f>VLOOKUP(Table1[[#This Row],[USER_ID]],Pivot!$L$5:$M$46,2,0)</f>
        <v>Central Maintenance</v>
      </c>
    </row>
    <row r="145" spans="1:7" x14ac:dyDescent="0.3">
      <c r="A145" t="s">
        <v>9</v>
      </c>
      <c r="B145" t="s">
        <v>10</v>
      </c>
      <c r="C145" t="s">
        <v>31</v>
      </c>
      <c r="D145" t="s">
        <v>12</v>
      </c>
      <c r="E145" s="1">
        <v>44985</v>
      </c>
      <c r="F145">
        <v>33</v>
      </c>
      <c r="G145" t="str">
        <f>VLOOKUP(Table1[[#This Row],[USER_ID]],Pivot!$L$5:$M$46,2,0)</f>
        <v>MARS</v>
      </c>
    </row>
    <row r="146" spans="1:7" x14ac:dyDescent="0.3">
      <c r="A146" t="s">
        <v>9</v>
      </c>
      <c r="B146" t="s">
        <v>10</v>
      </c>
      <c r="C146" t="s">
        <v>11</v>
      </c>
      <c r="D146" t="s">
        <v>12</v>
      </c>
      <c r="E146" s="1">
        <v>44985</v>
      </c>
      <c r="F146">
        <v>44</v>
      </c>
      <c r="G146" t="str">
        <f>VLOOKUP(Table1[[#This Row],[USER_ID]],Pivot!$L$5:$M$46,2,0)</f>
        <v>HVC</v>
      </c>
    </row>
    <row r="147" spans="1:7" x14ac:dyDescent="0.3">
      <c r="A147" t="s">
        <v>9</v>
      </c>
      <c r="B147" t="s">
        <v>10</v>
      </c>
      <c r="C147" t="s">
        <v>41</v>
      </c>
      <c r="D147" t="s">
        <v>12</v>
      </c>
      <c r="E147" s="1">
        <v>44985</v>
      </c>
      <c r="F147">
        <v>7</v>
      </c>
      <c r="G147" t="str">
        <f>VLOOKUP(Table1[[#This Row],[USER_ID]],Pivot!$L$5:$M$46,2,0)</f>
        <v>MARS</v>
      </c>
    </row>
    <row r="148" spans="1:7" x14ac:dyDescent="0.3">
      <c r="A148" t="s">
        <v>9</v>
      </c>
      <c r="B148" t="s">
        <v>10</v>
      </c>
      <c r="C148" t="s">
        <v>24</v>
      </c>
      <c r="D148" t="s">
        <v>12</v>
      </c>
      <c r="E148" s="1">
        <v>44985</v>
      </c>
      <c r="F148">
        <v>3</v>
      </c>
      <c r="G148" t="str">
        <f>VLOOKUP(Table1[[#This Row],[USER_ID]],Pivot!$L$5:$M$46,2,0)</f>
        <v>Central Maintenance</v>
      </c>
    </row>
    <row r="149" spans="1:7" x14ac:dyDescent="0.3">
      <c r="A149" t="s">
        <v>9</v>
      </c>
      <c r="B149" t="s">
        <v>10</v>
      </c>
      <c r="C149" t="s">
        <v>26</v>
      </c>
      <c r="D149" t="s">
        <v>12</v>
      </c>
      <c r="E149" s="1">
        <v>44985</v>
      </c>
      <c r="F149">
        <v>3</v>
      </c>
      <c r="G149" t="str">
        <f>VLOOKUP(Table1[[#This Row],[USER_ID]],Pivot!$L$5:$M$46,2,0)</f>
        <v>MARS</v>
      </c>
    </row>
    <row r="150" spans="1:7" x14ac:dyDescent="0.3">
      <c r="A150" t="s">
        <v>9</v>
      </c>
      <c r="B150" t="s">
        <v>10</v>
      </c>
      <c r="C150" t="s">
        <v>32</v>
      </c>
      <c r="D150" t="s">
        <v>12</v>
      </c>
      <c r="E150" s="1">
        <v>44985</v>
      </c>
      <c r="F150">
        <v>16</v>
      </c>
      <c r="G150" t="str">
        <f>VLOOKUP(Table1[[#This Row],[USER_ID]],Pivot!$L$5:$M$46,2,0)</f>
        <v>MARS</v>
      </c>
    </row>
    <row r="151" spans="1:7" x14ac:dyDescent="0.3">
      <c r="A151" t="s">
        <v>9</v>
      </c>
      <c r="B151" t="s">
        <v>10</v>
      </c>
      <c r="C151" t="s">
        <v>35</v>
      </c>
      <c r="D151" t="s">
        <v>12</v>
      </c>
      <c r="E151" s="1">
        <v>44985</v>
      </c>
      <c r="F151">
        <v>19</v>
      </c>
      <c r="G151" t="str">
        <f>VLOOKUP(Table1[[#This Row],[USER_ID]],Pivot!$L$5:$M$46,2,0)</f>
        <v>MARS</v>
      </c>
    </row>
    <row r="152" spans="1:7" x14ac:dyDescent="0.3">
      <c r="A152" t="s">
        <v>9</v>
      </c>
      <c r="B152" t="s">
        <v>10</v>
      </c>
      <c r="C152" t="s">
        <v>39</v>
      </c>
      <c r="D152" t="s">
        <v>12</v>
      </c>
      <c r="E152" s="1">
        <v>44985</v>
      </c>
      <c r="F152">
        <v>15</v>
      </c>
      <c r="G152" t="str">
        <f>VLOOKUP(Table1[[#This Row],[USER_ID]],Pivot!$L$5:$M$46,2,0)</f>
        <v>MARS</v>
      </c>
    </row>
    <row r="153" spans="1:7" x14ac:dyDescent="0.3">
      <c r="A153" t="s">
        <v>9</v>
      </c>
      <c r="B153" t="s">
        <v>10</v>
      </c>
      <c r="C153" t="s">
        <v>28</v>
      </c>
      <c r="D153" t="s">
        <v>12</v>
      </c>
      <c r="E153" s="1">
        <v>44985</v>
      </c>
      <c r="F153">
        <v>384</v>
      </c>
      <c r="G153" t="str">
        <f>VLOOKUP(Table1[[#This Row],[USER_ID]],Pivot!$L$5:$M$46,2,0)</f>
        <v>Central Maintenance</v>
      </c>
    </row>
    <row r="154" spans="1:7" x14ac:dyDescent="0.3">
      <c r="A154" t="s">
        <v>9</v>
      </c>
      <c r="B154" t="s">
        <v>10</v>
      </c>
      <c r="C154" t="s">
        <v>11</v>
      </c>
      <c r="D154" t="s">
        <v>12</v>
      </c>
      <c r="E154" s="1">
        <v>44984</v>
      </c>
      <c r="F154">
        <v>13</v>
      </c>
      <c r="G154" t="str">
        <f>VLOOKUP(Table1[[#This Row],[USER_ID]],Pivot!$L$5:$M$46,2,0)</f>
        <v>HVC</v>
      </c>
    </row>
    <row r="155" spans="1:7" x14ac:dyDescent="0.3">
      <c r="A155" t="s">
        <v>9</v>
      </c>
      <c r="B155" t="s">
        <v>10</v>
      </c>
      <c r="C155" t="s">
        <v>23</v>
      </c>
      <c r="D155" t="s">
        <v>12</v>
      </c>
      <c r="E155" s="1">
        <v>44984</v>
      </c>
      <c r="F155">
        <v>7</v>
      </c>
      <c r="G155" t="str">
        <f>VLOOKUP(Table1[[#This Row],[USER_ID]],Pivot!$L$5:$M$46,2,0)</f>
        <v>MARS</v>
      </c>
    </row>
    <row r="156" spans="1:7" x14ac:dyDescent="0.3">
      <c r="A156" t="s">
        <v>9</v>
      </c>
      <c r="B156" t="s">
        <v>10</v>
      </c>
      <c r="C156" t="s">
        <v>35</v>
      </c>
      <c r="D156" t="s">
        <v>12</v>
      </c>
      <c r="E156" s="1">
        <v>44984</v>
      </c>
      <c r="F156">
        <v>5</v>
      </c>
      <c r="G156" t="str">
        <f>VLOOKUP(Table1[[#This Row],[USER_ID]],Pivot!$L$5:$M$46,2,0)</f>
        <v>MARS</v>
      </c>
    </row>
    <row r="157" spans="1:7" x14ac:dyDescent="0.3">
      <c r="A157" t="s">
        <v>9</v>
      </c>
      <c r="B157" t="s">
        <v>10</v>
      </c>
      <c r="C157" t="s">
        <v>39</v>
      </c>
      <c r="D157" t="s">
        <v>12</v>
      </c>
      <c r="E157" s="1">
        <v>44984</v>
      </c>
      <c r="F157">
        <v>7</v>
      </c>
      <c r="G157" t="str">
        <f>VLOOKUP(Table1[[#This Row],[USER_ID]],Pivot!$L$5:$M$46,2,0)</f>
        <v>MARS</v>
      </c>
    </row>
    <row r="158" spans="1:7" x14ac:dyDescent="0.3">
      <c r="A158" t="s">
        <v>9</v>
      </c>
      <c r="B158" t="s">
        <v>10</v>
      </c>
      <c r="C158" t="s">
        <v>28</v>
      </c>
      <c r="D158" t="s">
        <v>12</v>
      </c>
      <c r="E158" s="1">
        <v>44984</v>
      </c>
      <c r="F158">
        <v>329</v>
      </c>
      <c r="G158" t="str">
        <f>VLOOKUP(Table1[[#This Row],[USER_ID]],Pivot!$L$5:$M$46,2,0)</f>
        <v>Central Maintenance</v>
      </c>
    </row>
    <row r="159" spans="1:7" x14ac:dyDescent="0.3">
      <c r="A159" t="s">
        <v>9</v>
      </c>
      <c r="B159" t="s">
        <v>10</v>
      </c>
      <c r="C159" t="s">
        <v>28</v>
      </c>
      <c r="D159" t="s">
        <v>12</v>
      </c>
      <c r="E159" s="1">
        <v>44983</v>
      </c>
      <c r="F159">
        <v>223</v>
      </c>
      <c r="G159" t="str">
        <f>VLOOKUP(Table1[[#This Row],[USER_ID]],Pivot!$L$5:$M$46,2,0)</f>
        <v>Central Maintenance</v>
      </c>
    </row>
    <row r="160" spans="1:7" x14ac:dyDescent="0.3">
      <c r="A160" t="s">
        <v>9</v>
      </c>
      <c r="B160" t="s">
        <v>10</v>
      </c>
      <c r="C160" t="s">
        <v>44</v>
      </c>
      <c r="D160" t="s">
        <v>12</v>
      </c>
      <c r="E160" s="1">
        <v>44982</v>
      </c>
      <c r="F160">
        <v>6</v>
      </c>
      <c r="G160" t="str">
        <f>VLOOKUP(Table1[[#This Row],[USER_ID]],Pivot!$L$5:$M$46,2,0)</f>
        <v>Other</v>
      </c>
    </row>
    <row r="161" spans="1:7" x14ac:dyDescent="0.3">
      <c r="A161" t="s">
        <v>9</v>
      </c>
      <c r="B161" t="s">
        <v>10</v>
      </c>
      <c r="C161" t="s">
        <v>11</v>
      </c>
      <c r="D161" t="s">
        <v>12</v>
      </c>
      <c r="E161" s="1">
        <v>44981</v>
      </c>
      <c r="F161">
        <v>18</v>
      </c>
      <c r="G161" t="str">
        <f>VLOOKUP(Table1[[#This Row],[USER_ID]],Pivot!$L$5:$M$46,2,0)</f>
        <v>HVC</v>
      </c>
    </row>
    <row r="162" spans="1:7" x14ac:dyDescent="0.3">
      <c r="A162" t="s">
        <v>9</v>
      </c>
      <c r="B162" t="s">
        <v>10</v>
      </c>
      <c r="C162" t="s">
        <v>35</v>
      </c>
      <c r="D162" t="s">
        <v>12</v>
      </c>
      <c r="E162" s="1">
        <v>44981</v>
      </c>
      <c r="F162">
        <v>4</v>
      </c>
      <c r="G162" t="str">
        <f>VLOOKUP(Table1[[#This Row],[USER_ID]],Pivot!$L$5:$M$46,2,0)</f>
        <v>MARS</v>
      </c>
    </row>
    <row r="163" spans="1:7" x14ac:dyDescent="0.3">
      <c r="A163" t="s">
        <v>9</v>
      </c>
      <c r="B163" t="s">
        <v>10</v>
      </c>
      <c r="C163" t="s">
        <v>39</v>
      </c>
      <c r="D163" t="s">
        <v>12</v>
      </c>
      <c r="E163" s="1">
        <v>44981</v>
      </c>
      <c r="F163">
        <v>21</v>
      </c>
      <c r="G163" t="str">
        <f>VLOOKUP(Table1[[#This Row],[USER_ID]],Pivot!$L$5:$M$46,2,0)</f>
        <v>MARS</v>
      </c>
    </row>
    <row r="164" spans="1:7" x14ac:dyDescent="0.3">
      <c r="A164" t="s">
        <v>9</v>
      </c>
      <c r="B164" t="s">
        <v>10</v>
      </c>
      <c r="C164" t="s">
        <v>25</v>
      </c>
      <c r="D164" t="s">
        <v>12</v>
      </c>
      <c r="E164" s="1">
        <v>44980</v>
      </c>
      <c r="F164">
        <v>7</v>
      </c>
      <c r="G164" t="str">
        <f>VLOOKUP(Table1[[#This Row],[USER_ID]],Pivot!$L$5:$M$46,2,0)</f>
        <v>Central Maintenance</v>
      </c>
    </row>
    <row r="165" spans="1:7" x14ac:dyDescent="0.3">
      <c r="A165" t="s">
        <v>9</v>
      </c>
      <c r="B165" t="s">
        <v>10</v>
      </c>
      <c r="C165" t="s">
        <v>32</v>
      </c>
      <c r="D165" t="s">
        <v>12</v>
      </c>
      <c r="E165" s="1">
        <v>44980</v>
      </c>
      <c r="F165">
        <v>20</v>
      </c>
      <c r="G165" t="str">
        <f>VLOOKUP(Table1[[#This Row],[USER_ID]],Pivot!$L$5:$M$46,2,0)</f>
        <v>MARS</v>
      </c>
    </row>
    <row r="166" spans="1:7" x14ac:dyDescent="0.3">
      <c r="A166" t="s">
        <v>9</v>
      </c>
      <c r="B166" t="s">
        <v>10</v>
      </c>
      <c r="C166" t="s">
        <v>33</v>
      </c>
      <c r="D166" t="s">
        <v>12</v>
      </c>
      <c r="E166" s="1">
        <v>44980</v>
      </c>
      <c r="F166">
        <v>2</v>
      </c>
      <c r="G166" t="str">
        <f>VLOOKUP(Table1[[#This Row],[USER_ID]],Pivot!$L$5:$M$46,2,0)</f>
        <v>Central Maintenance</v>
      </c>
    </row>
    <row r="167" spans="1:7" x14ac:dyDescent="0.3">
      <c r="A167" t="s">
        <v>9</v>
      </c>
      <c r="B167" t="s">
        <v>10</v>
      </c>
      <c r="C167" t="s">
        <v>28</v>
      </c>
      <c r="D167" t="s">
        <v>12</v>
      </c>
      <c r="E167" s="1">
        <v>44980</v>
      </c>
      <c r="F167">
        <v>39</v>
      </c>
      <c r="G167" t="str">
        <f>VLOOKUP(Table1[[#This Row],[USER_ID]],Pivot!$L$5:$M$46,2,0)</f>
        <v>Central Maintenance</v>
      </c>
    </row>
    <row r="168" spans="1:7" x14ac:dyDescent="0.3">
      <c r="A168" t="s">
        <v>9</v>
      </c>
      <c r="B168" t="s">
        <v>10</v>
      </c>
      <c r="C168" t="s">
        <v>11</v>
      </c>
      <c r="D168" t="s">
        <v>12</v>
      </c>
      <c r="E168" s="1">
        <v>44979</v>
      </c>
      <c r="F168">
        <v>21</v>
      </c>
      <c r="G168" t="str">
        <f>VLOOKUP(Table1[[#This Row],[USER_ID]],Pivot!$L$5:$M$46,2,0)</f>
        <v>HVC</v>
      </c>
    </row>
    <row r="169" spans="1:7" x14ac:dyDescent="0.3">
      <c r="A169" t="s">
        <v>9</v>
      </c>
      <c r="B169" t="s">
        <v>10</v>
      </c>
      <c r="C169" t="s">
        <v>33</v>
      </c>
      <c r="D169" t="s">
        <v>12</v>
      </c>
      <c r="E169" s="1">
        <v>44979</v>
      </c>
      <c r="F169">
        <v>4</v>
      </c>
      <c r="G169" t="str">
        <f>VLOOKUP(Table1[[#This Row],[USER_ID]],Pivot!$L$5:$M$46,2,0)</f>
        <v>Central Maintenance</v>
      </c>
    </row>
    <row r="170" spans="1:7" x14ac:dyDescent="0.3">
      <c r="A170" t="s">
        <v>9</v>
      </c>
      <c r="B170" t="s">
        <v>10</v>
      </c>
      <c r="C170" t="s">
        <v>35</v>
      </c>
      <c r="D170" t="s">
        <v>12</v>
      </c>
      <c r="E170" s="1">
        <v>44979</v>
      </c>
      <c r="F170">
        <v>4</v>
      </c>
      <c r="G170" t="str">
        <f>VLOOKUP(Table1[[#This Row],[USER_ID]],Pivot!$L$5:$M$46,2,0)</f>
        <v>MARS</v>
      </c>
    </row>
    <row r="171" spans="1:7" x14ac:dyDescent="0.3">
      <c r="A171" t="s">
        <v>9</v>
      </c>
      <c r="B171" t="s">
        <v>10</v>
      </c>
      <c r="C171" t="s">
        <v>28</v>
      </c>
      <c r="D171" t="s">
        <v>12</v>
      </c>
      <c r="E171" s="1">
        <v>44979</v>
      </c>
      <c r="F171">
        <v>121</v>
      </c>
      <c r="G171" t="str">
        <f>VLOOKUP(Table1[[#This Row],[USER_ID]],Pivot!$L$5:$M$46,2,0)</f>
        <v>Central Maintenance</v>
      </c>
    </row>
    <row r="172" spans="1:7" x14ac:dyDescent="0.3">
      <c r="A172" t="s">
        <v>9</v>
      </c>
      <c r="B172" t="s">
        <v>10</v>
      </c>
      <c r="C172" t="s">
        <v>11</v>
      </c>
      <c r="D172" t="s">
        <v>12</v>
      </c>
      <c r="E172" s="1">
        <v>44978</v>
      </c>
      <c r="F172">
        <v>17</v>
      </c>
      <c r="G172" t="str">
        <f>VLOOKUP(Table1[[#This Row],[USER_ID]],Pivot!$L$5:$M$46,2,0)</f>
        <v>HVC</v>
      </c>
    </row>
    <row r="173" spans="1:7" x14ac:dyDescent="0.3">
      <c r="A173" t="s">
        <v>9</v>
      </c>
      <c r="B173" t="s">
        <v>10</v>
      </c>
      <c r="C173" t="s">
        <v>28</v>
      </c>
      <c r="D173" t="s">
        <v>12</v>
      </c>
      <c r="E173" s="1">
        <v>44978</v>
      </c>
      <c r="F173">
        <v>137</v>
      </c>
      <c r="G173" t="str">
        <f>VLOOKUP(Table1[[#This Row],[USER_ID]],Pivot!$L$5:$M$46,2,0)</f>
        <v>Central Maintenance</v>
      </c>
    </row>
    <row r="174" spans="1:7" x14ac:dyDescent="0.3">
      <c r="A174" t="s">
        <v>9</v>
      </c>
      <c r="B174" t="s">
        <v>10</v>
      </c>
      <c r="C174" t="s">
        <v>47</v>
      </c>
      <c r="D174" t="s">
        <v>12</v>
      </c>
      <c r="E174" s="1">
        <v>44974</v>
      </c>
      <c r="F174">
        <v>13</v>
      </c>
      <c r="G174" t="str">
        <f>VLOOKUP(Table1[[#This Row],[USER_ID]],Pivot!$L$5:$M$46,2,0)</f>
        <v>MARS</v>
      </c>
    </row>
    <row r="175" spans="1:7" x14ac:dyDescent="0.3">
      <c r="A175" t="s">
        <v>9</v>
      </c>
      <c r="B175" t="s">
        <v>10</v>
      </c>
      <c r="C175" t="s">
        <v>30</v>
      </c>
      <c r="D175" t="s">
        <v>12</v>
      </c>
      <c r="E175" s="1">
        <v>44974</v>
      </c>
      <c r="F175">
        <v>20</v>
      </c>
      <c r="G175" t="str">
        <f>VLOOKUP(Table1[[#This Row],[USER_ID]],Pivot!$L$5:$M$46,2,0)</f>
        <v>CDA</v>
      </c>
    </row>
    <row r="176" spans="1:7" x14ac:dyDescent="0.3">
      <c r="A176" t="s">
        <v>9</v>
      </c>
      <c r="B176" t="s">
        <v>10</v>
      </c>
      <c r="C176" t="s">
        <v>48</v>
      </c>
      <c r="D176" t="s">
        <v>12</v>
      </c>
      <c r="E176" s="1">
        <v>44974</v>
      </c>
      <c r="F176">
        <v>2</v>
      </c>
      <c r="G176" t="str">
        <f>VLOOKUP(Table1[[#This Row],[USER_ID]],Pivot!$L$5:$M$46,2,0)</f>
        <v>RDM</v>
      </c>
    </row>
    <row r="177" spans="1:7" x14ac:dyDescent="0.3">
      <c r="A177" t="s">
        <v>9</v>
      </c>
      <c r="B177" t="s">
        <v>10</v>
      </c>
      <c r="C177" t="s">
        <v>36</v>
      </c>
      <c r="D177" t="s">
        <v>12</v>
      </c>
      <c r="E177" s="1">
        <v>44973</v>
      </c>
      <c r="F177">
        <v>6</v>
      </c>
      <c r="G177" t="str">
        <f>VLOOKUP(Table1[[#This Row],[USER_ID]],Pivot!$L$5:$M$46,2,0)</f>
        <v>HVC</v>
      </c>
    </row>
    <row r="178" spans="1:7" x14ac:dyDescent="0.3">
      <c r="A178" t="s">
        <v>9</v>
      </c>
      <c r="B178" t="s">
        <v>10</v>
      </c>
      <c r="C178" t="s">
        <v>26</v>
      </c>
      <c r="D178" t="s">
        <v>12</v>
      </c>
      <c r="E178" s="1">
        <v>44973</v>
      </c>
      <c r="F178">
        <v>18</v>
      </c>
      <c r="G178" t="str">
        <f>VLOOKUP(Table1[[#This Row],[USER_ID]],Pivot!$L$5:$M$46,2,0)</f>
        <v>MARS</v>
      </c>
    </row>
    <row r="179" spans="1:7" x14ac:dyDescent="0.3">
      <c r="A179" t="s">
        <v>9</v>
      </c>
      <c r="B179" t="s">
        <v>10</v>
      </c>
      <c r="C179" t="s">
        <v>32</v>
      </c>
      <c r="D179" t="s">
        <v>12</v>
      </c>
      <c r="E179" s="1">
        <v>44973</v>
      </c>
      <c r="F179">
        <v>12</v>
      </c>
      <c r="G179" t="str">
        <f>VLOOKUP(Table1[[#This Row],[USER_ID]],Pivot!$L$5:$M$46,2,0)</f>
        <v>MARS</v>
      </c>
    </row>
    <row r="180" spans="1:7" x14ac:dyDescent="0.3">
      <c r="A180" t="s">
        <v>9</v>
      </c>
      <c r="B180" t="s">
        <v>10</v>
      </c>
      <c r="C180" t="s">
        <v>35</v>
      </c>
      <c r="D180" t="s">
        <v>12</v>
      </c>
      <c r="E180" s="1">
        <v>44973</v>
      </c>
      <c r="F180">
        <v>15</v>
      </c>
      <c r="G180" t="str">
        <f>VLOOKUP(Table1[[#This Row],[USER_ID]],Pivot!$L$5:$M$46,2,0)</f>
        <v>MARS</v>
      </c>
    </row>
    <row r="181" spans="1:7" x14ac:dyDescent="0.3">
      <c r="A181" t="s">
        <v>9</v>
      </c>
      <c r="B181" t="s">
        <v>10</v>
      </c>
      <c r="C181" t="s">
        <v>48</v>
      </c>
      <c r="D181" t="s">
        <v>12</v>
      </c>
      <c r="E181" s="1">
        <v>44973</v>
      </c>
      <c r="F181">
        <v>28</v>
      </c>
      <c r="G181" t="str">
        <f>VLOOKUP(Table1[[#This Row],[USER_ID]],Pivot!$L$5:$M$46,2,0)</f>
        <v>RDM</v>
      </c>
    </row>
    <row r="182" spans="1:7" x14ac:dyDescent="0.3">
      <c r="A182" t="s">
        <v>9</v>
      </c>
      <c r="B182" t="s">
        <v>10</v>
      </c>
      <c r="C182" t="s">
        <v>49</v>
      </c>
      <c r="D182" t="s">
        <v>12</v>
      </c>
      <c r="E182" s="1">
        <v>44972</v>
      </c>
      <c r="F182">
        <v>2</v>
      </c>
      <c r="G182" t="str">
        <f>VLOOKUP(Table1[[#This Row],[USER_ID]],Pivot!$L$5:$M$46,2,0)</f>
        <v>RDM</v>
      </c>
    </row>
    <row r="183" spans="1:7" x14ac:dyDescent="0.3">
      <c r="A183" t="s">
        <v>9</v>
      </c>
      <c r="B183" t="s">
        <v>10</v>
      </c>
      <c r="C183" t="s">
        <v>48</v>
      </c>
      <c r="D183" t="s">
        <v>12</v>
      </c>
      <c r="E183" s="1">
        <v>44972</v>
      </c>
      <c r="F183">
        <v>5</v>
      </c>
      <c r="G183" t="str">
        <f>VLOOKUP(Table1[[#This Row],[USER_ID]],Pivot!$L$5:$M$46,2,0)</f>
        <v>RDM</v>
      </c>
    </row>
    <row r="184" spans="1:7" x14ac:dyDescent="0.3">
      <c r="A184" t="s">
        <v>9</v>
      </c>
      <c r="B184" t="s">
        <v>10</v>
      </c>
      <c r="C184" t="s">
        <v>28</v>
      </c>
      <c r="D184" t="s">
        <v>12</v>
      </c>
      <c r="E184" s="1">
        <v>44972</v>
      </c>
      <c r="F184">
        <v>30</v>
      </c>
      <c r="G184" t="str">
        <f>VLOOKUP(Table1[[#This Row],[USER_ID]],Pivot!$L$5:$M$46,2,0)</f>
        <v>Central Maintenance</v>
      </c>
    </row>
    <row r="185" spans="1:7" x14ac:dyDescent="0.3">
      <c r="A185" t="s">
        <v>9</v>
      </c>
      <c r="B185" t="s">
        <v>10</v>
      </c>
      <c r="C185" t="s">
        <v>26</v>
      </c>
      <c r="D185" t="s">
        <v>12</v>
      </c>
      <c r="E185" s="1">
        <v>44971</v>
      </c>
      <c r="F185">
        <v>18</v>
      </c>
      <c r="G185" t="str">
        <f>VLOOKUP(Table1[[#This Row],[USER_ID]],Pivot!$L$5:$M$46,2,0)</f>
        <v>MARS</v>
      </c>
    </row>
    <row r="186" spans="1:7" x14ac:dyDescent="0.3">
      <c r="A186" t="s">
        <v>9</v>
      </c>
      <c r="B186" t="s">
        <v>10</v>
      </c>
      <c r="C186" t="s">
        <v>38</v>
      </c>
      <c r="D186" t="s">
        <v>12</v>
      </c>
      <c r="E186" s="1">
        <v>44971</v>
      </c>
      <c r="F186">
        <v>7</v>
      </c>
      <c r="G186" t="str">
        <f>VLOOKUP(Table1[[#This Row],[USER_ID]],Pivot!$L$5:$M$46,2,0)</f>
        <v>HVC</v>
      </c>
    </row>
    <row r="187" spans="1:7" x14ac:dyDescent="0.3">
      <c r="A187" t="s">
        <v>9</v>
      </c>
      <c r="B187" t="s">
        <v>10</v>
      </c>
      <c r="C187" t="s">
        <v>47</v>
      </c>
      <c r="D187" t="s">
        <v>12</v>
      </c>
      <c r="E187" s="1">
        <v>44970</v>
      </c>
      <c r="F187">
        <v>8</v>
      </c>
      <c r="G187" t="str">
        <f>VLOOKUP(Table1[[#This Row],[USER_ID]],Pivot!$L$5:$M$46,2,0)</f>
        <v>MARS</v>
      </c>
    </row>
    <row r="188" spans="1:7" x14ac:dyDescent="0.3">
      <c r="A188" t="s">
        <v>9</v>
      </c>
      <c r="B188" t="s">
        <v>10</v>
      </c>
      <c r="C188" t="s">
        <v>24</v>
      </c>
      <c r="D188" t="s">
        <v>12</v>
      </c>
      <c r="E188" s="1">
        <v>44970</v>
      </c>
      <c r="F188">
        <v>28</v>
      </c>
      <c r="G188" t="str">
        <f>VLOOKUP(Table1[[#This Row],[USER_ID]],Pivot!$L$5:$M$46,2,0)</f>
        <v>Central Maintenance</v>
      </c>
    </row>
    <row r="189" spans="1:7" x14ac:dyDescent="0.3">
      <c r="A189" t="s">
        <v>9</v>
      </c>
      <c r="B189" t="s">
        <v>10</v>
      </c>
      <c r="C189" t="s">
        <v>50</v>
      </c>
      <c r="D189" t="s">
        <v>12</v>
      </c>
      <c r="E189" s="1">
        <v>44970</v>
      </c>
      <c r="F189">
        <v>20</v>
      </c>
      <c r="G189" t="str">
        <f>VLOOKUP(Table1[[#This Row],[USER_ID]],Pivot!$L$5:$M$46,2,0)</f>
        <v>MARS</v>
      </c>
    </row>
    <row r="190" spans="1:7" x14ac:dyDescent="0.3">
      <c r="A190" t="s">
        <v>9</v>
      </c>
      <c r="B190" t="s">
        <v>10</v>
      </c>
      <c r="C190" t="s">
        <v>26</v>
      </c>
      <c r="D190" t="s">
        <v>12</v>
      </c>
      <c r="E190" s="1">
        <v>44970</v>
      </c>
      <c r="F190">
        <v>13</v>
      </c>
      <c r="G190" t="str">
        <f>VLOOKUP(Table1[[#This Row],[USER_ID]],Pivot!$L$5:$M$46,2,0)</f>
        <v>MARS</v>
      </c>
    </row>
    <row r="191" spans="1:7" x14ac:dyDescent="0.3">
      <c r="A191" t="s">
        <v>9</v>
      </c>
      <c r="B191" t="s">
        <v>10</v>
      </c>
      <c r="C191" t="s">
        <v>38</v>
      </c>
      <c r="D191" t="s">
        <v>12</v>
      </c>
      <c r="E191" s="1">
        <v>44970</v>
      </c>
      <c r="F191">
        <v>20</v>
      </c>
      <c r="G191" t="str">
        <f>VLOOKUP(Table1[[#This Row],[USER_ID]],Pivot!$L$5:$M$46,2,0)</f>
        <v>HVC</v>
      </c>
    </row>
    <row r="192" spans="1:7" x14ac:dyDescent="0.3">
      <c r="A192" t="s">
        <v>9</v>
      </c>
      <c r="B192" t="s">
        <v>10</v>
      </c>
      <c r="C192" t="s">
        <v>32</v>
      </c>
      <c r="D192" t="s">
        <v>12</v>
      </c>
      <c r="E192" s="1">
        <v>44970</v>
      </c>
      <c r="F192">
        <v>19</v>
      </c>
      <c r="G192" t="str">
        <f>VLOOKUP(Table1[[#This Row],[USER_ID]],Pivot!$L$5:$M$46,2,0)</f>
        <v>MARS</v>
      </c>
    </row>
    <row r="193" spans="1:7" x14ac:dyDescent="0.3">
      <c r="A193" t="s">
        <v>9</v>
      </c>
      <c r="B193" t="s">
        <v>10</v>
      </c>
      <c r="C193" t="s">
        <v>28</v>
      </c>
      <c r="D193" t="s">
        <v>12</v>
      </c>
      <c r="E193" s="1">
        <v>44970</v>
      </c>
      <c r="F193">
        <v>95</v>
      </c>
      <c r="G193" t="str">
        <f>VLOOKUP(Table1[[#This Row],[USER_ID]],Pivot!$L$5:$M$46,2,0)</f>
        <v>Central Maintenance</v>
      </c>
    </row>
    <row r="194" spans="1:7" x14ac:dyDescent="0.3">
      <c r="A194" t="s">
        <v>9</v>
      </c>
      <c r="C194" t="s">
        <v>23</v>
      </c>
      <c r="D194" t="s">
        <v>51</v>
      </c>
      <c r="E194" s="1">
        <v>44867</v>
      </c>
      <c r="F194">
        <v>1</v>
      </c>
      <c r="G194" t="str">
        <f>VLOOKUP(Table1[[#This Row],[USER_ID]],Pivot!$L$5:$M$46,2,0)</f>
        <v>MARS</v>
      </c>
    </row>
    <row r="195" spans="1:7" x14ac:dyDescent="0.3">
      <c r="A195" t="s">
        <v>9</v>
      </c>
      <c r="B195" t="s">
        <v>52</v>
      </c>
      <c r="C195" t="s">
        <v>19</v>
      </c>
      <c r="D195" t="s">
        <v>53</v>
      </c>
      <c r="E195" s="1">
        <v>44901</v>
      </c>
      <c r="F195">
        <v>3</v>
      </c>
      <c r="G195" t="str">
        <f>VLOOKUP(Table1[[#This Row],[USER_ID]],Pivot!$L$5:$M$46,2,0)</f>
        <v>MARS</v>
      </c>
    </row>
    <row r="196" spans="1:7" x14ac:dyDescent="0.3">
      <c r="A196" t="s">
        <v>9</v>
      </c>
      <c r="B196" t="s">
        <v>54</v>
      </c>
      <c r="C196" t="s">
        <v>23</v>
      </c>
      <c r="D196" t="s">
        <v>53</v>
      </c>
      <c r="E196" s="1">
        <v>44874</v>
      </c>
      <c r="F196">
        <v>2</v>
      </c>
      <c r="G196" t="str">
        <f>VLOOKUP(Table1[[#This Row],[USER_ID]],Pivot!$L$5:$M$46,2,0)</f>
        <v>MARS</v>
      </c>
    </row>
    <row r="197" spans="1:7" x14ac:dyDescent="0.3">
      <c r="A197" t="s">
        <v>9</v>
      </c>
      <c r="B197" t="s">
        <v>54</v>
      </c>
      <c r="C197" t="s">
        <v>19</v>
      </c>
      <c r="D197" t="s">
        <v>53</v>
      </c>
      <c r="E197" s="1">
        <v>44869</v>
      </c>
      <c r="F197">
        <v>1</v>
      </c>
      <c r="G197" t="str">
        <f>VLOOKUP(Table1[[#This Row],[USER_ID]],Pivot!$L$5:$M$46,2,0)</f>
        <v>MARS</v>
      </c>
    </row>
    <row r="198" spans="1:7" x14ac:dyDescent="0.3">
      <c r="A198" t="s">
        <v>9</v>
      </c>
      <c r="B198" t="s">
        <v>55</v>
      </c>
      <c r="C198" t="s">
        <v>23</v>
      </c>
      <c r="D198" t="s">
        <v>53</v>
      </c>
      <c r="E198" s="1">
        <v>44869</v>
      </c>
      <c r="F198">
        <v>1</v>
      </c>
      <c r="G198" t="str">
        <f>VLOOKUP(Table1[[#This Row],[USER_ID]],Pivot!$L$5:$M$46,2,0)</f>
        <v>MARS</v>
      </c>
    </row>
    <row r="199" spans="1:7" x14ac:dyDescent="0.3">
      <c r="A199" t="s">
        <v>9</v>
      </c>
      <c r="B199" t="s">
        <v>56</v>
      </c>
      <c r="C199" t="s">
        <v>23</v>
      </c>
      <c r="D199" t="s">
        <v>53</v>
      </c>
      <c r="E199" s="1">
        <v>44869</v>
      </c>
      <c r="F199">
        <v>1</v>
      </c>
      <c r="G199" t="str">
        <f>VLOOKUP(Table1[[#This Row],[USER_ID]],Pivot!$L$5:$M$46,2,0)</f>
        <v>MARS</v>
      </c>
    </row>
    <row r="200" spans="1:7" x14ac:dyDescent="0.3">
      <c r="A200" t="s">
        <v>9</v>
      </c>
      <c r="B200" t="s">
        <v>57</v>
      </c>
      <c r="C200" t="s">
        <v>23</v>
      </c>
      <c r="D200" t="s">
        <v>53</v>
      </c>
      <c r="E200" s="1">
        <v>44869</v>
      </c>
      <c r="F200">
        <v>1</v>
      </c>
      <c r="G200" t="str">
        <f>VLOOKUP(Table1[[#This Row],[USER_ID]],Pivot!$L$5:$M$46,2,0)</f>
        <v>MARS</v>
      </c>
    </row>
    <row r="201" spans="1:7" x14ac:dyDescent="0.3">
      <c r="A201" t="s">
        <v>9</v>
      </c>
      <c r="B201" t="s">
        <v>56</v>
      </c>
      <c r="C201" t="s">
        <v>23</v>
      </c>
      <c r="D201" t="s">
        <v>53</v>
      </c>
      <c r="E201" s="1">
        <v>44865</v>
      </c>
      <c r="F201">
        <v>1</v>
      </c>
      <c r="G201" t="str">
        <f>VLOOKUP(Table1[[#This Row],[USER_ID]],Pivot!$L$5:$M$46,2,0)</f>
        <v>MARS</v>
      </c>
    </row>
    <row r="202" spans="1:7" x14ac:dyDescent="0.3">
      <c r="A202" t="s">
        <v>9</v>
      </c>
      <c r="B202" t="s">
        <v>10</v>
      </c>
      <c r="C202" t="s">
        <v>19</v>
      </c>
      <c r="D202" t="s">
        <v>58</v>
      </c>
      <c r="E202" s="1">
        <v>44901</v>
      </c>
      <c r="F202">
        <v>3</v>
      </c>
      <c r="G202" t="str">
        <f>VLOOKUP(Table1[[#This Row],[USER_ID]],Pivot!$L$5:$M$46,2,0)</f>
        <v>MARS</v>
      </c>
    </row>
    <row r="203" spans="1:7" x14ac:dyDescent="0.3">
      <c r="A203" t="s">
        <v>9</v>
      </c>
      <c r="B203" t="s">
        <v>10</v>
      </c>
      <c r="C203" t="s">
        <v>23</v>
      </c>
      <c r="D203" t="s">
        <v>58</v>
      </c>
      <c r="E203" s="1">
        <v>44874</v>
      </c>
      <c r="F203">
        <v>2</v>
      </c>
      <c r="G203" t="str">
        <f>VLOOKUP(Table1[[#This Row],[USER_ID]],Pivot!$L$5:$M$46,2,0)</f>
        <v>MARS</v>
      </c>
    </row>
    <row r="204" spans="1:7" x14ac:dyDescent="0.3">
      <c r="A204" t="s">
        <v>9</v>
      </c>
      <c r="B204" t="s">
        <v>55</v>
      </c>
      <c r="C204" t="s">
        <v>23</v>
      </c>
      <c r="D204" t="s">
        <v>58</v>
      </c>
      <c r="E204" s="1">
        <v>44874</v>
      </c>
      <c r="F204">
        <v>1</v>
      </c>
      <c r="G204" t="str">
        <f>VLOOKUP(Table1[[#This Row],[USER_ID]],Pivot!$L$5:$M$46,2,0)</f>
        <v>MARS</v>
      </c>
    </row>
    <row r="205" spans="1:7" x14ac:dyDescent="0.3">
      <c r="A205" t="s">
        <v>9</v>
      </c>
      <c r="B205" t="s">
        <v>56</v>
      </c>
      <c r="C205" t="s">
        <v>23</v>
      </c>
      <c r="D205" t="s">
        <v>58</v>
      </c>
      <c r="E205" s="1">
        <v>44874</v>
      </c>
      <c r="F205">
        <v>1</v>
      </c>
      <c r="G205" t="str">
        <f>VLOOKUP(Table1[[#This Row],[USER_ID]],Pivot!$L$5:$M$46,2,0)</f>
        <v>MARS</v>
      </c>
    </row>
    <row r="206" spans="1:7" x14ac:dyDescent="0.3">
      <c r="A206" t="s">
        <v>9</v>
      </c>
      <c r="B206" t="s">
        <v>57</v>
      </c>
      <c r="C206" t="s">
        <v>23</v>
      </c>
      <c r="D206" t="s">
        <v>58</v>
      </c>
      <c r="E206" s="1">
        <v>44874</v>
      </c>
      <c r="F206">
        <v>1</v>
      </c>
      <c r="G206" t="str">
        <f>VLOOKUP(Table1[[#This Row],[USER_ID]],Pivot!$L$5:$M$46,2,0)</f>
        <v>MARS</v>
      </c>
    </row>
    <row r="207" spans="1:7" x14ac:dyDescent="0.3">
      <c r="A207" t="s">
        <v>9</v>
      </c>
      <c r="B207" t="s">
        <v>56</v>
      </c>
      <c r="C207" t="s">
        <v>19</v>
      </c>
      <c r="D207" t="s">
        <v>58</v>
      </c>
      <c r="E207" s="1">
        <v>44869</v>
      </c>
      <c r="F207">
        <v>1</v>
      </c>
      <c r="G207" t="str">
        <f>VLOOKUP(Table1[[#This Row],[USER_ID]],Pivot!$L$5:$M$46,2,0)</f>
        <v>MARS</v>
      </c>
    </row>
    <row r="208" spans="1:7" x14ac:dyDescent="0.3">
      <c r="A208" t="s">
        <v>9</v>
      </c>
      <c r="B208" t="s">
        <v>10</v>
      </c>
      <c r="C208" t="s">
        <v>23</v>
      </c>
      <c r="D208" t="s">
        <v>59</v>
      </c>
      <c r="E208" s="1">
        <v>45005</v>
      </c>
      <c r="F208">
        <v>1</v>
      </c>
      <c r="G208" t="str">
        <f>VLOOKUP(Table1[[#This Row],[USER_ID]],Pivot!$L$5:$M$46,2,0)</f>
        <v>MARS</v>
      </c>
    </row>
    <row r="209" spans="1:7" x14ac:dyDescent="0.3">
      <c r="A209" t="s">
        <v>9</v>
      </c>
      <c r="B209" t="s">
        <v>10</v>
      </c>
      <c r="C209" t="s">
        <v>23</v>
      </c>
      <c r="D209" t="s">
        <v>59</v>
      </c>
      <c r="E209" s="1">
        <v>44995</v>
      </c>
      <c r="F209">
        <v>1</v>
      </c>
      <c r="G209" t="str">
        <f>VLOOKUP(Table1[[#This Row],[USER_ID]],Pivot!$L$5:$M$46,2,0)</f>
        <v>MARS</v>
      </c>
    </row>
    <row r="210" spans="1:7" x14ac:dyDescent="0.3">
      <c r="A210" t="s">
        <v>9</v>
      </c>
      <c r="B210" t="s">
        <v>10</v>
      </c>
      <c r="C210" t="s">
        <v>23</v>
      </c>
      <c r="D210" t="s">
        <v>59</v>
      </c>
      <c r="E210" s="1">
        <v>44988</v>
      </c>
      <c r="F210">
        <v>1</v>
      </c>
      <c r="G210" t="str">
        <f>VLOOKUP(Table1[[#This Row],[USER_ID]],Pivot!$L$5:$M$46,2,0)</f>
        <v>MARS</v>
      </c>
    </row>
    <row r="211" spans="1:7" x14ac:dyDescent="0.3">
      <c r="A211" t="s">
        <v>9</v>
      </c>
      <c r="B211" t="s">
        <v>10</v>
      </c>
      <c r="C211" t="s">
        <v>23</v>
      </c>
      <c r="D211" t="s">
        <v>59</v>
      </c>
      <c r="E211" s="1">
        <v>44985</v>
      </c>
      <c r="F211">
        <v>1</v>
      </c>
      <c r="G211" t="str">
        <f>VLOOKUP(Table1[[#This Row],[USER_ID]],Pivot!$L$5:$M$46,2,0)</f>
        <v>MARS</v>
      </c>
    </row>
    <row r="212" spans="1:7" x14ac:dyDescent="0.3">
      <c r="A212" t="s">
        <v>9</v>
      </c>
      <c r="B212" t="s">
        <v>10</v>
      </c>
      <c r="C212" t="s">
        <v>19</v>
      </c>
      <c r="D212" t="s">
        <v>59</v>
      </c>
      <c r="E212" s="1">
        <v>44973</v>
      </c>
      <c r="F212">
        <v>1</v>
      </c>
      <c r="G212" t="str">
        <f>VLOOKUP(Table1[[#This Row],[USER_ID]],Pivot!$L$5:$M$46,2,0)</f>
        <v>MARS</v>
      </c>
    </row>
    <row r="213" spans="1:7" x14ac:dyDescent="0.3">
      <c r="A213" t="s">
        <v>9</v>
      </c>
      <c r="B213" t="s">
        <v>10</v>
      </c>
      <c r="C213" t="s">
        <v>23</v>
      </c>
      <c r="D213" t="s">
        <v>60</v>
      </c>
      <c r="E213" s="1">
        <v>45005</v>
      </c>
      <c r="F213">
        <v>1</v>
      </c>
      <c r="G213" t="str">
        <f>VLOOKUP(Table1[[#This Row],[USER_ID]],Pivot!$L$5:$M$46,2,0)</f>
        <v>MARS</v>
      </c>
    </row>
    <row r="214" spans="1:7" x14ac:dyDescent="0.3">
      <c r="A214" t="s">
        <v>9</v>
      </c>
      <c r="B214" t="s">
        <v>10</v>
      </c>
      <c r="C214" t="s">
        <v>23</v>
      </c>
      <c r="D214" t="s">
        <v>60</v>
      </c>
      <c r="E214" s="1">
        <v>44995</v>
      </c>
      <c r="F214">
        <v>1</v>
      </c>
      <c r="G214" t="str">
        <f>VLOOKUP(Table1[[#This Row],[USER_ID]],Pivot!$L$5:$M$46,2,0)</f>
        <v>MARS</v>
      </c>
    </row>
    <row r="215" spans="1:7" x14ac:dyDescent="0.3">
      <c r="A215" t="s">
        <v>9</v>
      </c>
      <c r="B215" t="s">
        <v>10</v>
      </c>
      <c r="C215" t="s">
        <v>23</v>
      </c>
      <c r="D215" t="s">
        <v>60</v>
      </c>
      <c r="E215" s="1">
        <v>44988</v>
      </c>
      <c r="F215">
        <v>1</v>
      </c>
      <c r="G215" t="str">
        <f>VLOOKUP(Table1[[#This Row],[USER_ID]],Pivot!$L$5:$M$46,2,0)</f>
        <v>MARS</v>
      </c>
    </row>
    <row r="216" spans="1:7" x14ac:dyDescent="0.3">
      <c r="A216" t="s">
        <v>9</v>
      </c>
      <c r="B216" t="s">
        <v>10</v>
      </c>
      <c r="C216" t="s">
        <v>23</v>
      </c>
      <c r="D216" t="s">
        <v>60</v>
      </c>
      <c r="E216" s="1">
        <v>44985</v>
      </c>
      <c r="F216">
        <v>1</v>
      </c>
      <c r="G216" t="str">
        <f>VLOOKUP(Table1[[#This Row],[USER_ID]],Pivot!$L$5:$M$46,2,0)</f>
        <v>MARS</v>
      </c>
    </row>
    <row r="217" spans="1:7" x14ac:dyDescent="0.3">
      <c r="A217" t="s">
        <v>9</v>
      </c>
      <c r="B217" t="s">
        <v>10</v>
      </c>
      <c r="C217" t="s">
        <v>35</v>
      </c>
      <c r="D217" t="s">
        <v>60</v>
      </c>
      <c r="E217" s="1">
        <v>44973</v>
      </c>
      <c r="F217">
        <v>1</v>
      </c>
      <c r="G217" t="str">
        <f>VLOOKUP(Table1[[#This Row],[USER_ID]],Pivot!$L$5:$M$46,2,0)</f>
        <v>MARS</v>
      </c>
    </row>
    <row r="218" spans="1:7" x14ac:dyDescent="0.3">
      <c r="A218" t="s">
        <v>9</v>
      </c>
      <c r="B218" t="s">
        <v>10</v>
      </c>
      <c r="C218" t="s">
        <v>61</v>
      </c>
      <c r="D218" t="s">
        <v>62</v>
      </c>
      <c r="E218" s="1">
        <v>44957</v>
      </c>
      <c r="F218">
        <v>1</v>
      </c>
      <c r="G218" t="str">
        <f>VLOOKUP(Table1[[#This Row],[USER_ID]],Pivot!$L$5:$M$46,2,0)</f>
        <v>Other</v>
      </c>
    </row>
    <row r="219" spans="1:7" x14ac:dyDescent="0.3">
      <c r="A219" t="s">
        <v>9</v>
      </c>
      <c r="B219" t="s">
        <v>10</v>
      </c>
      <c r="C219" t="s">
        <v>63</v>
      </c>
      <c r="D219" t="s">
        <v>62</v>
      </c>
      <c r="E219" s="1">
        <v>44902</v>
      </c>
      <c r="F219">
        <v>2</v>
      </c>
      <c r="G219" t="str">
        <f>VLOOKUP(Table1[[#This Row],[USER_ID]],Pivot!$L$5:$M$46,2,0)</f>
        <v>System</v>
      </c>
    </row>
    <row r="220" spans="1:7" x14ac:dyDescent="0.3">
      <c r="A220" t="s">
        <v>9</v>
      </c>
      <c r="B220" t="s">
        <v>10</v>
      </c>
      <c r="C220" t="s">
        <v>63</v>
      </c>
      <c r="D220" t="s">
        <v>62</v>
      </c>
      <c r="E220" s="1">
        <v>44875</v>
      </c>
      <c r="F220">
        <v>2</v>
      </c>
      <c r="G220" t="str">
        <f>VLOOKUP(Table1[[#This Row],[USER_ID]],Pivot!$L$5:$M$46,2,0)</f>
        <v>System</v>
      </c>
    </row>
    <row r="221" spans="1:7" x14ac:dyDescent="0.3">
      <c r="A221" t="s">
        <v>9</v>
      </c>
      <c r="B221" t="s">
        <v>10</v>
      </c>
      <c r="C221" t="s">
        <v>63</v>
      </c>
      <c r="D221" t="s">
        <v>62</v>
      </c>
      <c r="E221" s="1">
        <v>44870</v>
      </c>
      <c r="F221">
        <v>2</v>
      </c>
      <c r="G221" t="str">
        <f>VLOOKUP(Table1[[#This Row],[USER_ID]],Pivot!$L$5:$M$46,2,0)</f>
        <v>System</v>
      </c>
    </row>
    <row r="222" spans="1:7" x14ac:dyDescent="0.3">
      <c r="A222" t="s">
        <v>9</v>
      </c>
      <c r="B222" t="s">
        <v>55</v>
      </c>
      <c r="C222" t="s">
        <v>63</v>
      </c>
      <c r="D222" t="s">
        <v>62</v>
      </c>
      <c r="E222" s="1">
        <v>44870</v>
      </c>
      <c r="F222">
        <v>2</v>
      </c>
      <c r="G222" t="str">
        <f>VLOOKUP(Table1[[#This Row],[USER_ID]],Pivot!$L$5:$M$46,2,0)</f>
        <v>System</v>
      </c>
    </row>
    <row r="223" spans="1:7" x14ac:dyDescent="0.3">
      <c r="A223" t="s">
        <v>9</v>
      </c>
      <c r="B223" t="s">
        <v>56</v>
      </c>
      <c r="C223" t="s">
        <v>63</v>
      </c>
      <c r="D223" t="s">
        <v>62</v>
      </c>
      <c r="E223" s="1">
        <v>44870</v>
      </c>
      <c r="F223">
        <v>2</v>
      </c>
      <c r="G223" t="str">
        <f>VLOOKUP(Table1[[#This Row],[USER_ID]],Pivot!$L$5:$M$46,2,0)</f>
        <v>System</v>
      </c>
    </row>
    <row r="224" spans="1:7" x14ac:dyDescent="0.3">
      <c r="A224" t="s">
        <v>9</v>
      </c>
      <c r="B224" t="s">
        <v>57</v>
      </c>
      <c r="C224" t="s">
        <v>63</v>
      </c>
      <c r="D224" t="s">
        <v>62</v>
      </c>
      <c r="E224" s="1">
        <v>44870</v>
      </c>
      <c r="F224">
        <v>2</v>
      </c>
      <c r="G224" t="str">
        <f>VLOOKUP(Table1[[#This Row],[USER_ID]],Pivot!$L$5:$M$46,2,0)</f>
        <v>System</v>
      </c>
    </row>
    <row r="225" spans="1:7" x14ac:dyDescent="0.3">
      <c r="A225" t="s">
        <v>9</v>
      </c>
      <c r="B225" t="s">
        <v>56</v>
      </c>
      <c r="C225" t="s">
        <v>63</v>
      </c>
      <c r="D225" t="s">
        <v>62</v>
      </c>
      <c r="E225" s="1">
        <v>44866</v>
      </c>
      <c r="F225">
        <v>2</v>
      </c>
      <c r="G225" t="str">
        <f>VLOOKUP(Table1[[#This Row],[USER_ID]],Pivot!$L$5:$M$46,2,0)</f>
        <v>System</v>
      </c>
    </row>
    <row r="226" spans="1:7" x14ac:dyDescent="0.3">
      <c r="A226" t="s">
        <v>9</v>
      </c>
      <c r="C226" t="s">
        <v>23</v>
      </c>
      <c r="D226" t="s">
        <v>64</v>
      </c>
      <c r="E226" s="1">
        <v>45005</v>
      </c>
      <c r="F226">
        <v>1</v>
      </c>
      <c r="G226" t="str">
        <f>VLOOKUP(Table1[[#This Row],[USER_ID]],Pivot!$L$5:$M$46,2,0)</f>
        <v>MARS</v>
      </c>
    </row>
    <row r="227" spans="1:7" x14ac:dyDescent="0.3">
      <c r="A227" t="s">
        <v>9</v>
      </c>
      <c r="C227" t="s">
        <v>23</v>
      </c>
      <c r="D227" t="s">
        <v>64</v>
      </c>
      <c r="E227" s="1">
        <v>44995</v>
      </c>
      <c r="F227">
        <v>1</v>
      </c>
      <c r="G227" t="str">
        <f>VLOOKUP(Table1[[#This Row],[USER_ID]],Pivot!$L$5:$M$46,2,0)</f>
        <v>MARS</v>
      </c>
    </row>
    <row r="228" spans="1:7" x14ac:dyDescent="0.3">
      <c r="A228" t="s">
        <v>9</v>
      </c>
      <c r="C228" t="s">
        <v>23</v>
      </c>
      <c r="D228" t="s">
        <v>64</v>
      </c>
      <c r="E228" s="1">
        <v>44988</v>
      </c>
      <c r="F228">
        <v>1</v>
      </c>
      <c r="G228" t="str">
        <f>VLOOKUP(Table1[[#This Row],[USER_ID]],Pivot!$L$5:$M$46,2,0)</f>
        <v>MARS</v>
      </c>
    </row>
    <row r="229" spans="1:7" x14ac:dyDescent="0.3">
      <c r="A229" t="s">
        <v>9</v>
      </c>
      <c r="C229" t="s">
        <v>23</v>
      </c>
      <c r="D229" t="s">
        <v>64</v>
      </c>
      <c r="E229" s="1">
        <v>44985</v>
      </c>
      <c r="F229">
        <v>1</v>
      </c>
      <c r="G229" t="str">
        <f>VLOOKUP(Table1[[#This Row],[USER_ID]],Pivot!$L$5:$M$46,2,0)</f>
        <v>MARS</v>
      </c>
    </row>
    <row r="230" spans="1:7" x14ac:dyDescent="0.3">
      <c r="A230" t="s">
        <v>9</v>
      </c>
      <c r="C230" t="s">
        <v>35</v>
      </c>
      <c r="D230" t="s">
        <v>64</v>
      </c>
      <c r="E230" s="1">
        <v>44973</v>
      </c>
      <c r="F230">
        <v>1</v>
      </c>
      <c r="G230" t="str">
        <f>VLOOKUP(Table1[[#This Row],[USER_ID]],Pivot!$L$5:$M$46,2,0)</f>
        <v>MARS</v>
      </c>
    </row>
    <row r="231" spans="1:7" x14ac:dyDescent="0.3">
      <c r="A231" t="s">
        <v>9</v>
      </c>
      <c r="B231" t="s">
        <v>10</v>
      </c>
      <c r="C231" t="s">
        <v>23</v>
      </c>
      <c r="D231" t="s">
        <v>65</v>
      </c>
      <c r="E231" s="1">
        <v>45005</v>
      </c>
      <c r="F231">
        <v>1</v>
      </c>
      <c r="G231" t="str">
        <f>VLOOKUP(Table1[[#This Row],[USER_ID]],Pivot!$L$5:$M$46,2,0)</f>
        <v>MARS</v>
      </c>
    </row>
    <row r="232" spans="1:7" x14ac:dyDescent="0.3">
      <c r="A232" t="s">
        <v>9</v>
      </c>
      <c r="B232" t="s">
        <v>10</v>
      </c>
      <c r="C232" t="s">
        <v>19</v>
      </c>
      <c r="D232" t="s">
        <v>65</v>
      </c>
      <c r="E232" s="1">
        <v>45002</v>
      </c>
      <c r="F232">
        <v>1</v>
      </c>
      <c r="G232" t="str">
        <f>VLOOKUP(Table1[[#This Row],[USER_ID]],Pivot!$L$5:$M$46,2,0)</f>
        <v>MARS</v>
      </c>
    </row>
    <row r="233" spans="1:7" x14ac:dyDescent="0.3">
      <c r="A233" t="s">
        <v>9</v>
      </c>
      <c r="B233" t="s">
        <v>10</v>
      </c>
      <c r="C233" t="s">
        <v>23</v>
      </c>
      <c r="D233" t="s">
        <v>65</v>
      </c>
      <c r="E233" s="1">
        <v>45002</v>
      </c>
      <c r="F233">
        <v>1</v>
      </c>
      <c r="G233" t="str">
        <f>VLOOKUP(Table1[[#This Row],[USER_ID]],Pivot!$L$5:$M$46,2,0)</f>
        <v>MARS</v>
      </c>
    </row>
    <row r="234" spans="1:7" x14ac:dyDescent="0.3">
      <c r="A234" t="s">
        <v>9</v>
      </c>
      <c r="B234" t="s">
        <v>10</v>
      </c>
      <c r="C234" t="s">
        <v>23</v>
      </c>
      <c r="D234" t="s">
        <v>65</v>
      </c>
      <c r="E234" s="1">
        <v>44995</v>
      </c>
      <c r="F234">
        <v>1</v>
      </c>
      <c r="G234" t="str">
        <f>VLOOKUP(Table1[[#This Row],[USER_ID]],Pivot!$L$5:$M$46,2,0)</f>
        <v>MARS</v>
      </c>
    </row>
    <row r="235" spans="1:7" x14ac:dyDescent="0.3">
      <c r="A235" t="s">
        <v>9</v>
      </c>
      <c r="B235" t="s">
        <v>10</v>
      </c>
      <c r="C235" t="s">
        <v>23</v>
      </c>
      <c r="D235" t="s">
        <v>65</v>
      </c>
      <c r="E235" s="1">
        <v>44988</v>
      </c>
      <c r="F235">
        <v>1</v>
      </c>
      <c r="G235" t="str">
        <f>VLOOKUP(Table1[[#This Row],[USER_ID]],Pivot!$L$5:$M$46,2,0)</f>
        <v>MARS</v>
      </c>
    </row>
    <row r="236" spans="1:7" x14ac:dyDescent="0.3">
      <c r="A236" t="s">
        <v>9</v>
      </c>
      <c r="B236" t="s">
        <v>10</v>
      </c>
      <c r="C236" t="s">
        <v>23</v>
      </c>
      <c r="D236" t="s">
        <v>65</v>
      </c>
      <c r="E236" s="1">
        <v>44987</v>
      </c>
      <c r="F236">
        <v>1</v>
      </c>
      <c r="G236" t="str">
        <f>VLOOKUP(Table1[[#This Row],[USER_ID]],Pivot!$L$5:$M$46,2,0)</f>
        <v>MARS</v>
      </c>
    </row>
    <row r="237" spans="1:7" x14ac:dyDescent="0.3">
      <c r="A237" t="s">
        <v>9</v>
      </c>
      <c r="B237" t="s">
        <v>10</v>
      </c>
      <c r="C237" t="s">
        <v>19</v>
      </c>
      <c r="D237" t="s">
        <v>65</v>
      </c>
      <c r="E237" s="1">
        <v>44985</v>
      </c>
      <c r="F237">
        <v>1</v>
      </c>
      <c r="G237" t="str">
        <f>VLOOKUP(Table1[[#This Row],[USER_ID]],Pivot!$L$5:$M$46,2,0)</f>
        <v>MARS</v>
      </c>
    </row>
    <row r="238" spans="1:7" x14ac:dyDescent="0.3">
      <c r="A238" t="s">
        <v>9</v>
      </c>
      <c r="B238" t="s">
        <v>10</v>
      </c>
      <c r="C238" t="s">
        <v>23</v>
      </c>
      <c r="D238" t="s">
        <v>65</v>
      </c>
      <c r="E238" s="1">
        <v>44985</v>
      </c>
      <c r="F238">
        <v>2</v>
      </c>
      <c r="G238" t="str">
        <f>VLOOKUP(Table1[[#This Row],[USER_ID]],Pivot!$L$5:$M$46,2,0)</f>
        <v>MARS</v>
      </c>
    </row>
    <row r="239" spans="1:7" x14ac:dyDescent="0.3">
      <c r="A239" t="s">
        <v>9</v>
      </c>
      <c r="B239" t="s">
        <v>10</v>
      </c>
      <c r="C239" t="s">
        <v>35</v>
      </c>
      <c r="D239" t="s">
        <v>65</v>
      </c>
      <c r="E239" s="1">
        <v>44973</v>
      </c>
      <c r="F239">
        <v>1</v>
      </c>
      <c r="G239" t="str">
        <f>VLOOKUP(Table1[[#This Row],[USER_ID]],Pivot!$L$5:$M$46,2,0)</f>
        <v>MARS</v>
      </c>
    </row>
    <row r="240" spans="1:7" x14ac:dyDescent="0.3">
      <c r="A240" t="s">
        <v>9</v>
      </c>
      <c r="B240" t="s">
        <v>10</v>
      </c>
      <c r="C240" t="s">
        <v>19</v>
      </c>
      <c r="D240" t="s">
        <v>65</v>
      </c>
      <c r="E240" s="1">
        <v>44952</v>
      </c>
      <c r="F240">
        <v>1</v>
      </c>
      <c r="G240" t="str">
        <f>VLOOKUP(Table1[[#This Row],[USER_ID]],Pivot!$L$5:$M$46,2,0)</f>
        <v>MARS</v>
      </c>
    </row>
    <row r="241" spans="1:7" x14ac:dyDescent="0.3">
      <c r="A241" t="s">
        <v>9</v>
      </c>
      <c r="B241" t="s">
        <v>10</v>
      </c>
      <c r="C241" t="s">
        <v>23</v>
      </c>
      <c r="D241" t="s">
        <v>65</v>
      </c>
      <c r="E241" s="1">
        <v>44903</v>
      </c>
      <c r="F241">
        <v>1</v>
      </c>
      <c r="G241" t="str">
        <f>VLOOKUP(Table1[[#This Row],[USER_ID]],Pivot!$L$5:$M$46,2,0)</f>
        <v>MARS</v>
      </c>
    </row>
    <row r="242" spans="1:7" x14ac:dyDescent="0.3">
      <c r="A242" t="s">
        <v>9</v>
      </c>
      <c r="B242" t="s">
        <v>10</v>
      </c>
      <c r="C242" t="s">
        <v>19</v>
      </c>
      <c r="D242" t="s">
        <v>65</v>
      </c>
      <c r="E242" s="1">
        <v>44902</v>
      </c>
      <c r="F242">
        <v>1</v>
      </c>
      <c r="G242" t="str">
        <f>VLOOKUP(Table1[[#This Row],[USER_ID]],Pivot!$L$5:$M$46,2,0)</f>
        <v>MARS</v>
      </c>
    </row>
    <row r="243" spans="1:7" x14ac:dyDescent="0.3">
      <c r="A243" t="s">
        <v>9</v>
      </c>
      <c r="B243" t="s">
        <v>10</v>
      </c>
      <c r="C243" t="s">
        <v>19</v>
      </c>
      <c r="D243" t="s">
        <v>65</v>
      </c>
      <c r="E243" s="1">
        <v>44901</v>
      </c>
      <c r="F243">
        <v>2</v>
      </c>
      <c r="G243" t="str">
        <f>VLOOKUP(Table1[[#This Row],[USER_ID]],Pivot!$L$5:$M$46,2,0)</f>
        <v>MARS</v>
      </c>
    </row>
    <row r="244" spans="1:7" x14ac:dyDescent="0.3">
      <c r="A244" t="s">
        <v>9</v>
      </c>
      <c r="B244" t="s">
        <v>10</v>
      </c>
      <c r="C244" t="s">
        <v>66</v>
      </c>
      <c r="D244" t="s">
        <v>65</v>
      </c>
      <c r="E244" s="1">
        <v>44896</v>
      </c>
      <c r="F244">
        <v>1</v>
      </c>
      <c r="G244" t="str">
        <f>VLOOKUP(Table1[[#This Row],[USER_ID]],Pivot!$L$5:$M$46,2,0)</f>
        <v>MARS</v>
      </c>
    </row>
    <row r="245" spans="1:7" x14ac:dyDescent="0.3">
      <c r="A245" t="s">
        <v>9</v>
      </c>
      <c r="B245" t="s">
        <v>10</v>
      </c>
      <c r="C245" t="s">
        <v>23</v>
      </c>
      <c r="D245" t="s">
        <v>65</v>
      </c>
      <c r="E245" s="1">
        <v>44879</v>
      </c>
      <c r="F245">
        <v>1</v>
      </c>
      <c r="G245" t="str">
        <f>VLOOKUP(Table1[[#This Row],[USER_ID]],Pivot!$L$5:$M$46,2,0)</f>
        <v>MARS</v>
      </c>
    </row>
    <row r="246" spans="1:7" x14ac:dyDescent="0.3">
      <c r="A246" t="s">
        <v>9</v>
      </c>
      <c r="B246" t="s">
        <v>10</v>
      </c>
      <c r="C246" t="s">
        <v>23</v>
      </c>
      <c r="D246" t="s">
        <v>65</v>
      </c>
      <c r="E246" s="1">
        <v>44875</v>
      </c>
      <c r="F246">
        <v>1</v>
      </c>
      <c r="G246" t="str">
        <f>VLOOKUP(Table1[[#This Row],[USER_ID]],Pivot!$L$5:$M$46,2,0)</f>
        <v>MARS</v>
      </c>
    </row>
    <row r="247" spans="1:7" x14ac:dyDescent="0.3">
      <c r="A247" t="s">
        <v>9</v>
      </c>
      <c r="B247" t="s">
        <v>10</v>
      </c>
      <c r="C247" t="s">
        <v>23</v>
      </c>
      <c r="D247" t="s">
        <v>65</v>
      </c>
      <c r="E247" s="1">
        <v>44874</v>
      </c>
      <c r="F247">
        <v>1</v>
      </c>
      <c r="G247" t="str">
        <f>VLOOKUP(Table1[[#This Row],[USER_ID]],Pivot!$L$5:$M$46,2,0)</f>
        <v>MARS</v>
      </c>
    </row>
    <row r="248" spans="1:7" x14ac:dyDescent="0.3">
      <c r="A248" t="s">
        <v>9</v>
      </c>
      <c r="B248" t="s">
        <v>55</v>
      </c>
      <c r="C248" t="s">
        <v>23</v>
      </c>
      <c r="D248" t="s">
        <v>65</v>
      </c>
      <c r="E248" s="1">
        <v>44869</v>
      </c>
      <c r="F248">
        <v>1</v>
      </c>
      <c r="G248" t="str">
        <f>VLOOKUP(Table1[[#This Row],[USER_ID]],Pivot!$L$5:$M$46,2,0)</f>
        <v>MARS</v>
      </c>
    </row>
    <row r="249" spans="1:7" x14ac:dyDescent="0.3">
      <c r="A249" t="s">
        <v>9</v>
      </c>
      <c r="B249" t="s">
        <v>56</v>
      </c>
      <c r="C249" t="s">
        <v>23</v>
      </c>
      <c r="D249" t="s">
        <v>65</v>
      </c>
      <c r="E249" s="1">
        <v>44869</v>
      </c>
      <c r="F249">
        <v>1</v>
      </c>
      <c r="G249" t="str">
        <f>VLOOKUP(Table1[[#This Row],[USER_ID]],Pivot!$L$5:$M$46,2,0)</f>
        <v>MARS</v>
      </c>
    </row>
    <row r="250" spans="1:7" x14ac:dyDescent="0.3">
      <c r="A250" t="s">
        <v>9</v>
      </c>
      <c r="B250" t="s">
        <v>57</v>
      </c>
      <c r="C250" t="s">
        <v>23</v>
      </c>
      <c r="D250" t="s">
        <v>65</v>
      </c>
      <c r="E250" s="1">
        <v>44869</v>
      </c>
      <c r="F250">
        <v>1</v>
      </c>
      <c r="G250" t="str">
        <f>VLOOKUP(Table1[[#This Row],[USER_ID]],Pivot!$L$5:$M$46,2,0)</f>
        <v>MARS</v>
      </c>
    </row>
    <row r="251" spans="1:7" x14ac:dyDescent="0.3">
      <c r="A251" t="s">
        <v>9</v>
      </c>
      <c r="B251" t="s">
        <v>56</v>
      </c>
      <c r="C251" t="s">
        <v>23</v>
      </c>
      <c r="D251" t="s">
        <v>65</v>
      </c>
      <c r="E251" s="1">
        <v>44868</v>
      </c>
      <c r="F251">
        <v>1</v>
      </c>
      <c r="G251" t="str">
        <f>VLOOKUP(Table1[[#This Row],[USER_ID]],Pivot!$L$5:$M$46,2,0)</f>
        <v>MARS</v>
      </c>
    </row>
    <row r="252" spans="1:7" x14ac:dyDescent="0.3">
      <c r="A252" t="s">
        <v>9</v>
      </c>
      <c r="B252" t="s">
        <v>10</v>
      </c>
      <c r="C252" t="s">
        <v>19</v>
      </c>
      <c r="D252" t="s">
        <v>67</v>
      </c>
      <c r="E252" s="1">
        <v>44902</v>
      </c>
      <c r="F252">
        <v>1</v>
      </c>
      <c r="G252" t="str">
        <f>VLOOKUP(Table1[[#This Row],[USER_ID]],Pivot!$L$5:$M$46,2,0)</f>
        <v>MARS</v>
      </c>
    </row>
    <row r="253" spans="1:7" x14ac:dyDescent="0.3">
      <c r="A253" t="s">
        <v>9</v>
      </c>
      <c r="B253" t="s">
        <v>10</v>
      </c>
      <c r="C253" t="s">
        <v>19</v>
      </c>
      <c r="D253" t="s">
        <v>67</v>
      </c>
      <c r="E253" s="1">
        <v>44901</v>
      </c>
      <c r="F253">
        <v>1</v>
      </c>
      <c r="G253" t="str">
        <f>VLOOKUP(Table1[[#This Row],[USER_ID]],Pivot!$L$5:$M$46,2,0)</f>
        <v>MARS</v>
      </c>
    </row>
    <row r="254" spans="1:7" x14ac:dyDescent="0.3">
      <c r="A254" t="s">
        <v>9</v>
      </c>
      <c r="B254" t="s">
        <v>10</v>
      </c>
      <c r="C254" t="s">
        <v>23</v>
      </c>
      <c r="D254" t="s">
        <v>67</v>
      </c>
      <c r="E254" s="1">
        <v>44879</v>
      </c>
      <c r="F254">
        <v>1</v>
      </c>
      <c r="G254" t="str">
        <f>VLOOKUP(Table1[[#This Row],[USER_ID]],Pivot!$L$5:$M$46,2,0)</f>
        <v>MARS</v>
      </c>
    </row>
    <row r="255" spans="1:7" x14ac:dyDescent="0.3">
      <c r="A255" t="s">
        <v>9</v>
      </c>
      <c r="B255" t="s">
        <v>10</v>
      </c>
      <c r="C255" t="s">
        <v>23</v>
      </c>
      <c r="D255" t="s">
        <v>67</v>
      </c>
      <c r="E255" s="1">
        <v>44875</v>
      </c>
      <c r="F255">
        <v>1</v>
      </c>
      <c r="G255" t="str">
        <f>VLOOKUP(Table1[[#This Row],[USER_ID]],Pivot!$L$5:$M$46,2,0)</f>
        <v>MARS</v>
      </c>
    </row>
    <row r="256" spans="1:7" x14ac:dyDescent="0.3">
      <c r="A256" t="s">
        <v>9</v>
      </c>
      <c r="C256" t="s">
        <v>19</v>
      </c>
      <c r="D256" t="s">
        <v>68</v>
      </c>
      <c r="E256" s="1">
        <v>44902</v>
      </c>
      <c r="F256">
        <v>2</v>
      </c>
      <c r="G256" t="str">
        <f>VLOOKUP(Table1[[#This Row],[USER_ID]],Pivot!$L$5:$M$46,2,0)</f>
        <v>MARS</v>
      </c>
    </row>
    <row r="257" spans="1:7" x14ac:dyDescent="0.3">
      <c r="A257" t="s">
        <v>9</v>
      </c>
      <c r="C257" t="s">
        <v>19</v>
      </c>
      <c r="D257" t="s">
        <v>68</v>
      </c>
      <c r="E257" s="1">
        <v>44901</v>
      </c>
      <c r="F257">
        <v>3</v>
      </c>
      <c r="G257" t="str">
        <f>VLOOKUP(Table1[[#This Row],[USER_ID]],Pivot!$L$5:$M$46,2,0)</f>
        <v>MARS</v>
      </c>
    </row>
    <row r="258" spans="1:7" x14ac:dyDescent="0.3">
      <c r="A258" t="s">
        <v>9</v>
      </c>
      <c r="C258" t="s">
        <v>19</v>
      </c>
      <c r="D258" t="s">
        <v>68</v>
      </c>
      <c r="E258" s="1">
        <v>44875</v>
      </c>
      <c r="F258">
        <v>5</v>
      </c>
      <c r="G258" t="str">
        <f>VLOOKUP(Table1[[#This Row],[USER_ID]],Pivot!$L$5:$M$46,2,0)</f>
        <v>MARS</v>
      </c>
    </row>
    <row r="259" spans="1:7" x14ac:dyDescent="0.3">
      <c r="A259" t="s">
        <v>9</v>
      </c>
      <c r="C259" t="s">
        <v>19</v>
      </c>
      <c r="D259" t="s">
        <v>68</v>
      </c>
      <c r="E259" s="1">
        <v>44869</v>
      </c>
      <c r="F259">
        <v>3</v>
      </c>
      <c r="G259" t="str">
        <f>VLOOKUP(Table1[[#This Row],[USER_ID]],Pivot!$L$5:$M$46,2,0)</f>
        <v>MARS</v>
      </c>
    </row>
    <row r="260" spans="1:7" x14ac:dyDescent="0.3">
      <c r="A260" t="s">
        <v>9</v>
      </c>
      <c r="C260" t="s">
        <v>19</v>
      </c>
      <c r="D260" t="s">
        <v>68</v>
      </c>
      <c r="E260" s="1">
        <v>44868</v>
      </c>
      <c r="F260">
        <v>3</v>
      </c>
      <c r="G260" t="str">
        <f>VLOOKUP(Table1[[#This Row],[USER_ID]],Pivot!$L$5:$M$46,2,0)</f>
        <v>MARS</v>
      </c>
    </row>
    <row r="261" spans="1:7" x14ac:dyDescent="0.3">
      <c r="A261" t="s">
        <v>9</v>
      </c>
      <c r="C261" t="s">
        <v>66</v>
      </c>
      <c r="D261" t="s">
        <v>68</v>
      </c>
      <c r="E261" s="1">
        <v>44868</v>
      </c>
      <c r="F261">
        <v>1</v>
      </c>
      <c r="G261" t="str">
        <f>VLOOKUP(Table1[[#This Row],[USER_ID]],Pivot!$L$5:$M$46,2,0)</f>
        <v>MARS</v>
      </c>
    </row>
    <row r="262" spans="1:7" x14ac:dyDescent="0.3">
      <c r="A262" t="s">
        <v>9</v>
      </c>
      <c r="B262" t="s">
        <v>10</v>
      </c>
      <c r="C262" t="s">
        <v>19</v>
      </c>
      <c r="D262" t="s">
        <v>69</v>
      </c>
      <c r="E262" s="1">
        <v>44985</v>
      </c>
      <c r="F262">
        <v>1</v>
      </c>
      <c r="G262" t="str">
        <f>VLOOKUP(Table1[[#This Row],[USER_ID]],Pivot!$L$5:$M$46,2,0)</f>
        <v>MARS</v>
      </c>
    </row>
    <row r="263" spans="1:7" x14ac:dyDescent="0.3">
      <c r="A263" t="s">
        <v>9</v>
      </c>
      <c r="B263" t="s">
        <v>10</v>
      </c>
      <c r="C263" t="s">
        <v>23</v>
      </c>
      <c r="D263" t="s">
        <v>69</v>
      </c>
      <c r="E263" s="1">
        <v>44985</v>
      </c>
      <c r="F263">
        <v>1</v>
      </c>
      <c r="G263" t="str">
        <f>VLOOKUP(Table1[[#This Row],[USER_ID]],Pivot!$L$5:$M$46,2,0)</f>
        <v>MARS</v>
      </c>
    </row>
    <row r="264" spans="1:7" x14ac:dyDescent="0.3">
      <c r="A264" t="s">
        <v>9</v>
      </c>
      <c r="B264" t="s">
        <v>10</v>
      </c>
      <c r="C264" t="s">
        <v>66</v>
      </c>
      <c r="D264" t="s">
        <v>69</v>
      </c>
      <c r="E264" s="1">
        <v>44896</v>
      </c>
      <c r="F264">
        <v>1</v>
      </c>
      <c r="G264" t="str">
        <f>VLOOKUP(Table1[[#This Row],[USER_ID]],Pivot!$L$5:$M$46,2,0)</f>
        <v>MARS</v>
      </c>
    </row>
    <row r="265" spans="1:7" x14ac:dyDescent="0.3">
      <c r="A265" t="s">
        <v>9</v>
      </c>
      <c r="B265" t="s">
        <v>10</v>
      </c>
      <c r="C265" t="s">
        <v>19</v>
      </c>
      <c r="D265" t="s">
        <v>70</v>
      </c>
      <c r="E265" s="1">
        <v>44985</v>
      </c>
      <c r="F265">
        <v>2</v>
      </c>
      <c r="G265" t="str">
        <f>VLOOKUP(Table1[[#This Row],[USER_ID]],Pivot!$L$5:$M$46,2,0)</f>
        <v>MARS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6345-5400-40DB-8197-057C05F2480A}">
  <dimension ref="C2:D44"/>
  <sheetViews>
    <sheetView tabSelected="1" workbookViewId="0">
      <selection activeCell="D4" sqref="D4"/>
    </sheetView>
  </sheetViews>
  <sheetFormatPr defaultRowHeight="14.4" x14ac:dyDescent="0.3"/>
  <cols>
    <col min="3" max="3" width="32.33203125" bestFit="1" customWidth="1"/>
    <col min="4" max="4" width="18.21875" bestFit="1" customWidth="1"/>
  </cols>
  <sheetData>
    <row r="2" spans="3:4" x14ac:dyDescent="0.3">
      <c r="C2" t="s">
        <v>4</v>
      </c>
      <c r="D2" s="5" t="s">
        <v>8</v>
      </c>
    </row>
    <row r="3" spans="3:4" x14ac:dyDescent="0.3">
      <c r="C3" t="s">
        <v>11</v>
      </c>
      <c r="D3" t="str">
        <f>VLOOKUP(Table13[[#This Row],[USER_ID]],Pivot!$L$5:$M$46,2,0)</f>
        <v>HVC</v>
      </c>
    </row>
    <row r="4" spans="3:4" x14ac:dyDescent="0.3">
      <c r="C4" t="s">
        <v>13</v>
      </c>
      <c r="D4" t="str">
        <f>VLOOKUP(Table13[[#This Row],[USER_ID]],Pivot!$L$5:$M$46,2,0)</f>
        <v>Central Maintenance</v>
      </c>
    </row>
    <row r="5" spans="3:4" x14ac:dyDescent="0.3">
      <c r="C5" t="s">
        <v>14</v>
      </c>
      <c r="D5" t="str">
        <f>VLOOKUP(Table13[[#This Row],[USER_ID]],Pivot!$L$5:$M$46,2,0)</f>
        <v>HVC</v>
      </c>
    </row>
    <row r="6" spans="3:4" x14ac:dyDescent="0.3">
      <c r="C6" t="s">
        <v>15</v>
      </c>
      <c r="D6" t="str">
        <f>VLOOKUP(Table13[[#This Row],[USER_ID]],Pivot!$L$5:$M$46,2,0)</f>
        <v>Rebuild Team</v>
      </c>
    </row>
    <row r="7" spans="3:4" x14ac:dyDescent="0.3">
      <c r="C7" t="s">
        <v>16</v>
      </c>
      <c r="D7" t="str">
        <f>VLOOKUP(Table13[[#This Row],[USER_ID]],Pivot!$L$5:$M$46,2,0)</f>
        <v>MARS</v>
      </c>
    </row>
    <row r="8" spans="3:4" x14ac:dyDescent="0.3">
      <c r="C8" t="s">
        <v>17</v>
      </c>
      <c r="D8" t="str">
        <f>VLOOKUP(Table13[[#This Row],[USER_ID]],Pivot!$L$5:$M$46,2,0)</f>
        <v>HVC</v>
      </c>
    </row>
    <row r="9" spans="3:4" x14ac:dyDescent="0.3">
      <c r="C9" t="s">
        <v>18</v>
      </c>
      <c r="D9" t="str">
        <f>VLOOKUP(Table13[[#This Row],[USER_ID]],Pivot!$L$5:$M$46,2,0)</f>
        <v>Other</v>
      </c>
    </row>
    <row r="10" spans="3:4" x14ac:dyDescent="0.3">
      <c r="C10" t="s">
        <v>19</v>
      </c>
      <c r="D10" t="str">
        <f>VLOOKUP(Table13[[#This Row],[USER_ID]],Pivot!$L$5:$M$46,2,0)</f>
        <v>MARS</v>
      </c>
    </row>
    <row r="11" spans="3:4" x14ac:dyDescent="0.3">
      <c r="C11" t="s">
        <v>20</v>
      </c>
      <c r="D11" t="str">
        <f>VLOOKUP(Table13[[#This Row],[USER_ID]],Pivot!$L$5:$M$46,2,0)</f>
        <v>Other</v>
      </c>
    </row>
    <row r="12" spans="3:4" x14ac:dyDescent="0.3">
      <c r="C12" t="s">
        <v>21</v>
      </c>
      <c r="D12" t="str">
        <f>VLOOKUP(Table13[[#This Row],[USER_ID]],Pivot!$L$5:$M$46,2,0)</f>
        <v>Other</v>
      </c>
    </row>
    <row r="13" spans="3:4" x14ac:dyDescent="0.3">
      <c r="C13" t="s">
        <v>22</v>
      </c>
      <c r="D13" t="str">
        <f>VLOOKUP(Table13[[#This Row],[USER_ID]],Pivot!$L$5:$M$46,2,0)</f>
        <v>MARS</v>
      </c>
    </row>
    <row r="14" spans="3:4" x14ac:dyDescent="0.3">
      <c r="C14" t="s">
        <v>23</v>
      </c>
      <c r="D14" t="str">
        <f>VLOOKUP(Table13[[#This Row],[USER_ID]],Pivot!$L$5:$M$46,2,0)</f>
        <v>MARS</v>
      </c>
    </row>
    <row r="15" spans="3:4" x14ac:dyDescent="0.3">
      <c r="C15" t="s">
        <v>24</v>
      </c>
      <c r="D15" t="str">
        <f>VLOOKUP(Table13[[#This Row],[USER_ID]],Pivot!$L$5:$M$46,2,0)</f>
        <v>Central Maintenance</v>
      </c>
    </row>
    <row r="16" spans="3:4" x14ac:dyDescent="0.3">
      <c r="C16" t="s">
        <v>25</v>
      </c>
      <c r="D16" t="str">
        <f>VLOOKUP(Table13[[#This Row],[USER_ID]],Pivot!$L$5:$M$46,2,0)</f>
        <v>Central Maintenance</v>
      </c>
    </row>
    <row r="17" spans="3:4" x14ac:dyDescent="0.3">
      <c r="C17" t="s">
        <v>26</v>
      </c>
      <c r="D17" t="str">
        <f>VLOOKUP(Table13[[#This Row],[USER_ID]],Pivot!$L$5:$M$46,2,0)</f>
        <v>MARS</v>
      </c>
    </row>
    <row r="18" spans="3:4" x14ac:dyDescent="0.3">
      <c r="C18" t="s">
        <v>27</v>
      </c>
      <c r="D18" t="str">
        <f>VLOOKUP(Table13[[#This Row],[USER_ID]],Pivot!$L$5:$M$46,2,0)</f>
        <v>RDM</v>
      </c>
    </row>
    <row r="19" spans="3:4" x14ac:dyDescent="0.3">
      <c r="C19" t="s">
        <v>28</v>
      </c>
      <c r="D19" t="str">
        <f>VLOOKUP(Table13[[#This Row],[USER_ID]],Pivot!$L$5:$M$46,2,0)</f>
        <v>Central Maintenance</v>
      </c>
    </row>
    <row r="20" spans="3:4" x14ac:dyDescent="0.3">
      <c r="C20" t="s">
        <v>29</v>
      </c>
      <c r="D20" t="str">
        <f>VLOOKUP(Table13[[#This Row],[USER_ID]],Pivot!$L$5:$M$46,2,0)</f>
        <v>HVC</v>
      </c>
    </row>
    <row r="21" spans="3:4" x14ac:dyDescent="0.3">
      <c r="C21" t="s">
        <v>30</v>
      </c>
      <c r="D21" t="str">
        <f>VLOOKUP(Table13[[#This Row],[USER_ID]],Pivot!$L$5:$M$46,2,0)</f>
        <v>CDA</v>
      </c>
    </row>
    <row r="22" spans="3:4" x14ac:dyDescent="0.3">
      <c r="C22" t="s">
        <v>31</v>
      </c>
      <c r="D22" t="str">
        <f>VLOOKUP(Table13[[#This Row],[USER_ID]],Pivot!$L$5:$M$46,2,0)</f>
        <v>MARS</v>
      </c>
    </row>
    <row r="23" spans="3:4" x14ac:dyDescent="0.3">
      <c r="C23" t="s">
        <v>32</v>
      </c>
      <c r="D23" t="str">
        <f>VLOOKUP(Table13[[#This Row],[USER_ID]],Pivot!$L$5:$M$46,2,0)</f>
        <v>MARS</v>
      </c>
    </row>
    <row r="24" spans="3:4" x14ac:dyDescent="0.3">
      <c r="C24" t="s">
        <v>33</v>
      </c>
      <c r="D24" t="str">
        <f>VLOOKUP(Table13[[#This Row],[USER_ID]],Pivot!$L$5:$M$46,2,0)</f>
        <v>Central Maintenance</v>
      </c>
    </row>
    <row r="25" spans="3:4" x14ac:dyDescent="0.3">
      <c r="C25" t="s">
        <v>34</v>
      </c>
      <c r="D25" t="str">
        <f>VLOOKUP(Table13[[#This Row],[USER_ID]],Pivot!$L$5:$M$46,2,0)</f>
        <v>Central Maintenance</v>
      </c>
    </row>
    <row r="26" spans="3:4" x14ac:dyDescent="0.3">
      <c r="C26" t="s">
        <v>35</v>
      </c>
      <c r="D26" t="str">
        <f>VLOOKUP(Table13[[#This Row],[USER_ID]],Pivot!$L$5:$M$46,2,0)</f>
        <v>MARS</v>
      </c>
    </row>
    <row r="27" spans="3:4" x14ac:dyDescent="0.3">
      <c r="C27" t="s">
        <v>36</v>
      </c>
      <c r="D27" t="str">
        <f>VLOOKUP(Table13[[#This Row],[USER_ID]],Pivot!$L$5:$M$46,2,0)</f>
        <v>HVC</v>
      </c>
    </row>
    <row r="28" spans="3:4" x14ac:dyDescent="0.3">
      <c r="C28" t="s">
        <v>37</v>
      </c>
      <c r="D28" t="str">
        <f>VLOOKUP(Table13[[#This Row],[USER_ID]],Pivot!$L$5:$M$46,2,0)</f>
        <v>Central Maintenance</v>
      </c>
    </row>
    <row r="29" spans="3:4" x14ac:dyDescent="0.3">
      <c r="C29" t="s">
        <v>38</v>
      </c>
      <c r="D29" t="str">
        <f>VLOOKUP(Table13[[#This Row],[USER_ID]],Pivot!$L$5:$M$46,2,0)</f>
        <v>HVC</v>
      </c>
    </row>
    <row r="30" spans="3:4" x14ac:dyDescent="0.3">
      <c r="C30" t="s">
        <v>39</v>
      </c>
      <c r="D30" t="str">
        <f>VLOOKUP(Table13[[#This Row],[USER_ID]],Pivot!$L$5:$M$46,2,0)</f>
        <v>MARS</v>
      </c>
    </row>
    <row r="31" spans="3:4" x14ac:dyDescent="0.3">
      <c r="C31" t="s">
        <v>40</v>
      </c>
      <c r="D31" t="str">
        <f>VLOOKUP(Table13[[#This Row],[USER_ID]],Pivot!$L$5:$M$46,2,0)</f>
        <v>Central Maintenance</v>
      </c>
    </row>
    <row r="32" spans="3:4" x14ac:dyDescent="0.3">
      <c r="C32" t="s">
        <v>41</v>
      </c>
      <c r="D32" t="str">
        <f>VLOOKUP(Table13[[#This Row],[USER_ID]],Pivot!$L$5:$M$46,2,0)</f>
        <v>MARS</v>
      </c>
    </row>
    <row r="33" spans="3:4" x14ac:dyDescent="0.3">
      <c r="C33" t="s">
        <v>42</v>
      </c>
      <c r="D33" t="str">
        <f>VLOOKUP(Table13[[#This Row],[USER_ID]],Pivot!$L$5:$M$46,2,0)</f>
        <v>HVC</v>
      </c>
    </row>
    <row r="34" spans="3:4" x14ac:dyDescent="0.3">
      <c r="C34" t="s">
        <v>43</v>
      </c>
      <c r="D34" t="str">
        <f>VLOOKUP(Table13[[#This Row],[USER_ID]],Pivot!$L$5:$M$46,2,0)</f>
        <v>HVC</v>
      </c>
    </row>
    <row r="35" spans="3:4" x14ac:dyDescent="0.3">
      <c r="C35" t="s">
        <v>44</v>
      </c>
      <c r="D35" t="str">
        <f>VLOOKUP(Table13[[#This Row],[USER_ID]],Pivot!$L$5:$M$46,2,0)</f>
        <v>Other</v>
      </c>
    </row>
    <row r="36" spans="3:4" x14ac:dyDescent="0.3">
      <c r="C36" t="s">
        <v>45</v>
      </c>
      <c r="D36" t="str">
        <f>VLOOKUP(Table13[[#This Row],[USER_ID]],Pivot!$L$5:$M$46,2,0)</f>
        <v>RDM</v>
      </c>
    </row>
    <row r="37" spans="3:4" x14ac:dyDescent="0.3">
      <c r="C37" t="s">
        <v>46</v>
      </c>
      <c r="D37" t="str">
        <f>VLOOKUP(Table13[[#This Row],[USER_ID]],Pivot!$L$5:$M$46,2,0)</f>
        <v>HVC</v>
      </c>
    </row>
    <row r="38" spans="3:4" x14ac:dyDescent="0.3">
      <c r="C38" t="s">
        <v>47</v>
      </c>
      <c r="D38" t="str">
        <f>VLOOKUP(Table13[[#This Row],[USER_ID]],Pivot!$L$5:$M$46,2,0)</f>
        <v>MARS</v>
      </c>
    </row>
    <row r="39" spans="3:4" x14ac:dyDescent="0.3">
      <c r="C39" t="s">
        <v>48</v>
      </c>
      <c r="D39" t="str">
        <f>VLOOKUP(Table13[[#This Row],[USER_ID]],Pivot!$L$5:$M$46,2,0)</f>
        <v>RDM</v>
      </c>
    </row>
    <row r="40" spans="3:4" x14ac:dyDescent="0.3">
      <c r="C40" t="s">
        <v>49</v>
      </c>
      <c r="D40" t="str">
        <f>VLOOKUP(Table13[[#This Row],[USER_ID]],Pivot!$L$5:$M$46,2,0)</f>
        <v>RDM</v>
      </c>
    </row>
    <row r="41" spans="3:4" x14ac:dyDescent="0.3">
      <c r="C41" t="s">
        <v>50</v>
      </c>
      <c r="D41" t="str">
        <f>VLOOKUP(Table13[[#This Row],[USER_ID]],Pivot!$L$5:$M$46,2,0)</f>
        <v>MARS</v>
      </c>
    </row>
    <row r="42" spans="3:4" x14ac:dyDescent="0.3">
      <c r="C42" t="s">
        <v>61</v>
      </c>
      <c r="D42" t="str">
        <f>VLOOKUP(Table13[[#This Row],[USER_ID]],Pivot!$L$5:$M$46,2,0)</f>
        <v>Other</v>
      </c>
    </row>
    <row r="43" spans="3:4" x14ac:dyDescent="0.3">
      <c r="C43" t="s">
        <v>63</v>
      </c>
      <c r="D43" t="str">
        <f>VLOOKUP(Table13[[#This Row],[USER_ID]],Pivot!$L$5:$M$46,2,0)</f>
        <v>System</v>
      </c>
    </row>
    <row r="44" spans="3:4" x14ac:dyDescent="0.3">
      <c r="C44" t="s">
        <v>66</v>
      </c>
      <c r="D44" t="str">
        <f>VLOOKUP(Table13[[#This Row],[USER_ID]],Pivot!$L$5:$M$46,2,0)</f>
        <v>MARS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20B8A-AAB5-4766-A1F3-902A11907502}">
  <dimension ref="A1:M55"/>
  <sheetViews>
    <sheetView workbookViewId="0">
      <selection activeCell="K14" sqref="K14"/>
    </sheetView>
  </sheetViews>
  <sheetFormatPr defaultRowHeight="15" customHeight="1" x14ac:dyDescent="0.3"/>
  <cols>
    <col min="1" max="1" width="38" bestFit="1" customWidth="1"/>
    <col min="2" max="2" width="20" bestFit="1" customWidth="1"/>
    <col min="4" max="4" width="27.109375" bestFit="1" customWidth="1"/>
    <col min="5" max="5" width="20" bestFit="1" customWidth="1"/>
    <col min="12" max="12" width="33" bestFit="1" customWidth="1"/>
    <col min="13" max="13" width="19.109375" bestFit="1" customWidth="1"/>
  </cols>
  <sheetData>
    <row r="1" spans="1:13" ht="15" customHeight="1" x14ac:dyDescent="0.3">
      <c r="A1" s="2" t="s">
        <v>3</v>
      </c>
      <c r="B1" t="s">
        <v>10</v>
      </c>
    </row>
    <row r="3" spans="1:13" ht="15" customHeight="1" x14ac:dyDescent="0.3">
      <c r="A3" s="2" t="s">
        <v>71</v>
      </c>
      <c r="B3" t="s">
        <v>72</v>
      </c>
    </row>
    <row r="4" spans="1:13" ht="15" customHeight="1" x14ac:dyDescent="0.3">
      <c r="A4" s="3" t="s">
        <v>9</v>
      </c>
      <c r="B4">
        <v>5106</v>
      </c>
    </row>
    <row r="5" spans="1:13" ht="15" customHeight="1" x14ac:dyDescent="0.3">
      <c r="A5" s="4" t="s">
        <v>73</v>
      </c>
      <c r="B5">
        <v>79</v>
      </c>
      <c r="L5" s="4" t="s">
        <v>28</v>
      </c>
      <c r="M5" t="s">
        <v>74</v>
      </c>
    </row>
    <row r="6" spans="1:13" ht="15" customHeight="1" x14ac:dyDescent="0.3">
      <c r="A6" s="6" t="s">
        <v>30</v>
      </c>
      <c r="B6">
        <v>79</v>
      </c>
      <c r="L6" s="4" t="s">
        <v>11</v>
      </c>
      <c r="M6" t="s">
        <v>75</v>
      </c>
    </row>
    <row r="7" spans="1:13" ht="15" customHeight="1" x14ac:dyDescent="0.3">
      <c r="A7" s="4" t="s">
        <v>74</v>
      </c>
      <c r="B7">
        <v>2660</v>
      </c>
      <c r="L7" s="4" t="s">
        <v>29</v>
      </c>
      <c r="M7" t="s">
        <v>75</v>
      </c>
    </row>
    <row r="8" spans="1:13" ht="15" customHeight="1" x14ac:dyDescent="0.3">
      <c r="A8" s="6" t="s">
        <v>28</v>
      </c>
      <c r="B8">
        <v>2341</v>
      </c>
      <c r="L8" s="4" t="s">
        <v>32</v>
      </c>
      <c r="M8" t="s">
        <v>76</v>
      </c>
    </row>
    <row r="9" spans="1:13" ht="15" customHeight="1" x14ac:dyDescent="0.3">
      <c r="A9" s="6" t="s">
        <v>24</v>
      </c>
      <c r="B9">
        <v>163</v>
      </c>
      <c r="L9" s="4" t="s">
        <v>24</v>
      </c>
      <c r="M9" t="s">
        <v>74</v>
      </c>
    </row>
    <row r="10" spans="1:13" ht="15" customHeight="1" x14ac:dyDescent="0.3">
      <c r="A10" s="6" t="s">
        <v>13</v>
      </c>
      <c r="B10">
        <v>78</v>
      </c>
      <c r="L10" s="4" t="s">
        <v>31</v>
      </c>
      <c r="M10" t="s">
        <v>76</v>
      </c>
    </row>
    <row r="11" spans="1:13" ht="15" customHeight="1" x14ac:dyDescent="0.3">
      <c r="A11" s="6" t="s">
        <v>25</v>
      </c>
      <c r="B11">
        <v>42</v>
      </c>
      <c r="L11" s="4" t="s">
        <v>17</v>
      </c>
      <c r="M11" t="s">
        <v>75</v>
      </c>
    </row>
    <row r="12" spans="1:13" ht="15" customHeight="1" x14ac:dyDescent="0.3">
      <c r="A12" s="6" t="s">
        <v>40</v>
      </c>
      <c r="B12">
        <v>23</v>
      </c>
      <c r="L12" s="4" t="s">
        <v>15</v>
      </c>
      <c r="M12" t="s">
        <v>77</v>
      </c>
    </row>
    <row r="13" spans="1:13" ht="15" customHeight="1" x14ac:dyDescent="0.3">
      <c r="A13" s="6" t="s">
        <v>33</v>
      </c>
      <c r="B13">
        <v>8</v>
      </c>
      <c r="L13" s="4" t="s">
        <v>26</v>
      </c>
      <c r="M13" t="s">
        <v>76</v>
      </c>
    </row>
    <row r="14" spans="1:13" ht="15" customHeight="1" x14ac:dyDescent="0.3">
      <c r="A14" s="6" t="s">
        <v>34</v>
      </c>
      <c r="B14">
        <v>3</v>
      </c>
      <c r="L14" s="4" t="s">
        <v>39</v>
      </c>
      <c r="M14" t="s">
        <v>76</v>
      </c>
    </row>
    <row r="15" spans="1:13" ht="15" customHeight="1" x14ac:dyDescent="0.3">
      <c r="A15" s="6" t="s">
        <v>37</v>
      </c>
      <c r="B15">
        <v>2</v>
      </c>
      <c r="L15" s="4" t="s">
        <v>30</v>
      </c>
      <c r="M15" t="s">
        <v>73</v>
      </c>
    </row>
    <row r="16" spans="1:13" ht="15" customHeight="1" x14ac:dyDescent="0.3">
      <c r="A16" s="4" t="s">
        <v>75</v>
      </c>
      <c r="B16">
        <v>1228</v>
      </c>
      <c r="L16" s="4" t="s">
        <v>23</v>
      </c>
      <c r="M16" t="s">
        <v>76</v>
      </c>
    </row>
    <row r="17" spans="1:13" ht="15" customHeight="1" x14ac:dyDescent="0.3">
      <c r="A17" s="6" t="s">
        <v>11</v>
      </c>
      <c r="B17">
        <v>691</v>
      </c>
      <c r="L17" s="4" t="s">
        <v>13</v>
      </c>
      <c r="M17" t="s">
        <v>74</v>
      </c>
    </row>
    <row r="18" spans="1:13" ht="15" customHeight="1" x14ac:dyDescent="0.3">
      <c r="A18" s="6" t="s">
        <v>29</v>
      </c>
      <c r="B18">
        <v>297</v>
      </c>
      <c r="L18" s="4" t="s">
        <v>16</v>
      </c>
      <c r="M18" t="s">
        <v>76</v>
      </c>
    </row>
    <row r="19" spans="1:13" ht="15" customHeight="1" x14ac:dyDescent="0.3">
      <c r="A19" s="6" t="s">
        <v>17</v>
      </c>
      <c r="B19">
        <v>141</v>
      </c>
      <c r="L19" s="4" t="s">
        <v>35</v>
      </c>
      <c r="M19" t="s">
        <v>76</v>
      </c>
    </row>
    <row r="20" spans="1:13" ht="15" customHeight="1" x14ac:dyDescent="0.3">
      <c r="A20" s="6" t="s">
        <v>38</v>
      </c>
      <c r="B20">
        <v>42</v>
      </c>
      <c r="L20" s="4" t="s">
        <v>19</v>
      </c>
      <c r="M20" t="s">
        <v>76</v>
      </c>
    </row>
    <row r="21" spans="1:13" ht="15" customHeight="1" x14ac:dyDescent="0.3">
      <c r="A21" s="6" t="s">
        <v>14</v>
      </c>
      <c r="B21">
        <v>21</v>
      </c>
      <c r="L21" s="4" t="s">
        <v>38</v>
      </c>
      <c r="M21" t="s">
        <v>75</v>
      </c>
    </row>
    <row r="22" spans="1:13" ht="15" customHeight="1" x14ac:dyDescent="0.3">
      <c r="A22" s="6" t="s">
        <v>42</v>
      </c>
      <c r="B22">
        <v>13</v>
      </c>
      <c r="L22" s="4" t="s">
        <v>25</v>
      </c>
      <c r="M22" t="s">
        <v>74</v>
      </c>
    </row>
    <row r="23" spans="1:13" ht="15" customHeight="1" x14ac:dyDescent="0.3">
      <c r="A23" s="6" t="s">
        <v>36</v>
      </c>
      <c r="B23">
        <v>12</v>
      </c>
      <c r="L23" s="4" t="s">
        <v>48</v>
      </c>
      <c r="M23" t="s">
        <v>78</v>
      </c>
    </row>
    <row r="24" spans="1:13" ht="15" customHeight="1" x14ac:dyDescent="0.3">
      <c r="A24" s="6" t="s">
        <v>43</v>
      </c>
      <c r="B24">
        <v>8</v>
      </c>
      <c r="L24" s="4" t="s">
        <v>44</v>
      </c>
      <c r="M24" t="s">
        <v>79</v>
      </c>
    </row>
    <row r="25" spans="1:13" ht="15" customHeight="1" x14ac:dyDescent="0.3">
      <c r="A25" s="6" t="s">
        <v>46</v>
      </c>
      <c r="B25">
        <v>3</v>
      </c>
      <c r="L25" s="4" t="s">
        <v>40</v>
      </c>
      <c r="M25" t="s">
        <v>74</v>
      </c>
    </row>
    <row r="26" spans="1:13" ht="15" customHeight="1" x14ac:dyDescent="0.3">
      <c r="A26" s="4" t="s">
        <v>76</v>
      </c>
      <c r="B26">
        <v>901</v>
      </c>
      <c r="L26" s="4" t="s">
        <v>14</v>
      </c>
      <c r="M26" t="s">
        <v>75</v>
      </c>
    </row>
    <row r="27" spans="1:13" ht="15" customHeight="1" x14ac:dyDescent="0.3">
      <c r="A27" s="6" t="s">
        <v>32</v>
      </c>
      <c r="B27">
        <v>230</v>
      </c>
      <c r="L27" s="4" t="s">
        <v>47</v>
      </c>
      <c r="M27" t="s">
        <v>76</v>
      </c>
    </row>
    <row r="28" spans="1:13" ht="15" customHeight="1" x14ac:dyDescent="0.3">
      <c r="A28" s="6" t="s">
        <v>31</v>
      </c>
      <c r="B28">
        <v>151</v>
      </c>
      <c r="L28" s="4" t="s">
        <v>50</v>
      </c>
      <c r="M28" t="s">
        <v>76</v>
      </c>
    </row>
    <row r="29" spans="1:13" ht="15" customHeight="1" x14ac:dyDescent="0.3">
      <c r="A29" s="6" t="s">
        <v>26</v>
      </c>
      <c r="B29">
        <v>126</v>
      </c>
      <c r="L29" s="4" t="s">
        <v>63</v>
      </c>
      <c r="M29" t="s">
        <v>80</v>
      </c>
    </row>
    <row r="30" spans="1:13" ht="15" customHeight="1" x14ac:dyDescent="0.3">
      <c r="A30" s="6" t="s">
        <v>39</v>
      </c>
      <c r="B30">
        <v>113</v>
      </c>
      <c r="L30" s="4" t="s">
        <v>22</v>
      </c>
      <c r="M30" t="s">
        <v>76</v>
      </c>
    </row>
    <row r="31" spans="1:13" ht="15" customHeight="1" x14ac:dyDescent="0.3">
      <c r="A31" s="6" t="s">
        <v>16</v>
      </c>
      <c r="B31">
        <v>69</v>
      </c>
      <c r="L31" s="4" t="s">
        <v>42</v>
      </c>
      <c r="M31" t="s">
        <v>75</v>
      </c>
    </row>
    <row r="32" spans="1:13" ht="15" customHeight="1" x14ac:dyDescent="0.3">
      <c r="A32" s="6" t="s">
        <v>23</v>
      </c>
      <c r="B32">
        <v>63</v>
      </c>
      <c r="L32" s="4" t="s">
        <v>21</v>
      </c>
      <c r="M32" t="s">
        <v>79</v>
      </c>
    </row>
    <row r="33" spans="1:13" ht="15" customHeight="1" x14ac:dyDescent="0.3">
      <c r="A33" s="6" t="s">
        <v>35</v>
      </c>
      <c r="B33">
        <v>60</v>
      </c>
      <c r="L33" s="4" t="s">
        <v>36</v>
      </c>
      <c r="M33" t="s">
        <v>75</v>
      </c>
    </row>
    <row r="34" spans="1:13" ht="15" customHeight="1" x14ac:dyDescent="0.3">
      <c r="A34" s="6" t="s">
        <v>19</v>
      </c>
      <c r="B34">
        <v>22</v>
      </c>
      <c r="L34" s="4" t="s">
        <v>18</v>
      </c>
      <c r="M34" t="s">
        <v>79</v>
      </c>
    </row>
    <row r="35" spans="1:13" ht="15" customHeight="1" x14ac:dyDescent="0.3">
      <c r="A35" s="6" t="s">
        <v>47</v>
      </c>
      <c r="B35">
        <v>21</v>
      </c>
      <c r="L35" s="4" t="s">
        <v>41</v>
      </c>
      <c r="M35" t="s">
        <v>76</v>
      </c>
    </row>
    <row r="36" spans="1:13" ht="15" customHeight="1" x14ac:dyDescent="0.3">
      <c r="A36" s="6" t="s">
        <v>50</v>
      </c>
      <c r="B36">
        <v>20</v>
      </c>
      <c r="L36" s="4" t="s">
        <v>43</v>
      </c>
      <c r="M36" t="s">
        <v>75</v>
      </c>
    </row>
    <row r="37" spans="1:13" ht="14.4" x14ac:dyDescent="0.3">
      <c r="A37" s="6" t="s">
        <v>22</v>
      </c>
      <c r="B37">
        <v>14</v>
      </c>
      <c r="L37" s="4" t="s">
        <v>33</v>
      </c>
      <c r="M37" t="s">
        <v>74</v>
      </c>
    </row>
    <row r="38" spans="1:13" ht="14.4" x14ac:dyDescent="0.3">
      <c r="A38" s="6" t="s">
        <v>41</v>
      </c>
      <c r="B38">
        <v>10</v>
      </c>
      <c r="L38" s="4" t="s">
        <v>20</v>
      </c>
      <c r="M38" t="s">
        <v>79</v>
      </c>
    </row>
    <row r="39" spans="1:13" ht="14.4" x14ac:dyDescent="0.3">
      <c r="A39" s="6" t="s">
        <v>66</v>
      </c>
      <c r="B39">
        <v>2</v>
      </c>
      <c r="L39" s="4" t="s">
        <v>34</v>
      </c>
      <c r="M39" t="s">
        <v>74</v>
      </c>
    </row>
    <row r="40" spans="1:13" ht="14.4" x14ac:dyDescent="0.3">
      <c r="A40" s="4" t="s">
        <v>79</v>
      </c>
      <c r="B40">
        <v>60</v>
      </c>
      <c r="L40" s="4" t="s">
        <v>66</v>
      </c>
      <c r="M40" t="s">
        <v>76</v>
      </c>
    </row>
    <row r="41" spans="1:13" ht="14.4" x14ac:dyDescent="0.3">
      <c r="A41" s="6" t="s">
        <v>44</v>
      </c>
      <c r="B41">
        <v>29</v>
      </c>
      <c r="L41" s="4" t="s">
        <v>45</v>
      </c>
      <c r="M41" t="s">
        <v>78</v>
      </c>
    </row>
    <row r="42" spans="1:13" ht="14.4" x14ac:dyDescent="0.3">
      <c r="A42" s="6" t="s">
        <v>21</v>
      </c>
      <c r="B42">
        <v>12</v>
      </c>
      <c r="L42" s="4" t="s">
        <v>46</v>
      </c>
      <c r="M42" t="s">
        <v>75</v>
      </c>
    </row>
    <row r="43" spans="1:13" ht="14.4" x14ac:dyDescent="0.3">
      <c r="A43" s="6" t="s">
        <v>18</v>
      </c>
      <c r="B43">
        <v>11</v>
      </c>
      <c r="L43" s="4" t="s">
        <v>49</v>
      </c>
      <c r="M43" t="s">
        <v>78</v>
      </c>
    </row>
    <row r="44" spans="1:13" ht="14.4" x14ac:dyDescent="0.3">
      <c r="A44" s="6" t="s">
        <v>20</v>
      </c>
      <c r="B44">
        <v>7</v>
      </c>
      <c r="L44" s="4" t="s">
        <v>37</v>
      </c>
      <c r="M44" t="s">
        <v>74</v>
      </c>
    </row>
    <row r="45" spans="1:13" ht="14.4" x14ac:dyDescent="0.3">
      <c r="A45" s="6" t="s">
        <v>61</v>
      </c>
      <c r="B45">
        <v>1</v>
      </c>
      <c r="L45" s="4" t="s">
        <v>61</v>
      </c>
      <c r="M45" t="s">
        <v>79</v>
      </c>
    </row>
    <row r="46" spans="1:13" ht="14.4" x14ac:dyDescent="0.3">
      <c r="A46" s="4" t="s">
        <v>78</v>
      </c>
      <c r="B46">
        <v>41</v>
      </c>
      <c r="L46" s="4" t="s">
        <v>27</v>
      </c>
      <c r="M46" t="s">
        <v>78</v>
      </c>
    </row>
    <row r="47" spans="1:13" ht="14.4" x14ac:dyDescent="0.3">
      <c r="A47" s="6" t="s">
        <v>48</v>
      </c>
      <c r="B47">
        <v>35</v>
      </c>
    </row>
    <row r="48" spans="1:13" ht="14.4" x14ac:dyDescent="0.3">
      <c r="A48" s="6" t="s">
        <v>45</v>
      </c>
      <c r="B48">
        <v>3</v>
      </c>
    </row>
    <row r="49" spans="1:2" ht="14.4" x14ac:dyDescent="0.3">
      <c r="A49" s="6" t="s">
        <v>49</v>
      </c>
      <c r="B49">
        <v>2</v>
      </c>
    </row>
    <row r="50" spans="1:2" ht="14.4" x14ac:dyDescent="0.3">
      <c r="A50" s="6" t="s">
        <v>27</v>
      </c>
      <c r="B50">
        <v>1</v>
      </c>
    </row>
    <row r="51" spans="1:2" ht="14.4" x14ac:dyDescent="0.3">
      <c r="A51" s="4" t="s">
        <v>77</v>
      </c>
      <c r="B51">
        <v>131</v>
      </c>
    </row>
    <row r="52" spans="1:2" ht="14.4" x14ac:dyDescent="0.3">
      <c r="A52" s="6" t="s">
        <v>15</v>
      </c>
      <c r="B52">
        <v>131</v>
      </c>
    </row>
    <row r="53" spans="1:2" ht="14.4" x14ac:dyDescent="0.3">
      <c r="A53" s="4" t="s">
        <v>80</v>
      </c>
      <c r="B53">
        <v>6</v>
      </c>
    </row>
    <row r="54" spans="1:2" ht="14.4" x14ac:dyDescent="0.3">
      <c r="A54" s="6" t="s">
        <v>63</v>
      </c>
      <c r="B54">
        <v>6</v>
      </c>
    </row>
    <row r="55" spans="1:2" ht="14.4" x14ac:dyDescent="0.3">
      <c r="A55" s="3" t="s">
        <v>81</v>
      </c>
      <c r="B55">
        <v>5106</v>
      </c>
    </row>
  </sheetData>
  <autoFilter ref="M1:M55" xr:uid="{FF720B8A-AAB5-4766-A1F3-902A1190750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3F8D0-36CF-48A9-BA43-B5F5D4F3FE1A}">
  <dimension ref="A1:L203"/>
  <sheetViews>
    <sheetView workbookViewId="0">
      <selection sqref="A1:XFD1048576"/>
    </sheetView>
  </sheetViews>
  <sheetFormatPr defaultRowHeight="14.4" x14ac:dyDescent="0.3"/>
  <cols>
    <col min="1" max="1" width="34.44140625" customWidth="1"/>
    <col min="2" max="2" width="18" bestFit="1" customWidth="1"/>
    <col min="3" max="3" width="32.6640625" bestFit="1" customWidth="1"/>
    <col min="4" max="4" width="29.33203125" bestFit="1" customWidth="1"/>
    <col min="5" max="5" width="12.77734375" bestFit="1" customWidth="1"/>
    <col min="6" max="6" width="19.88671875" bestFit="1" customWidth="1"/>
    <col min="8" max="8" width="31.77734375" bestFit="1" customWidth="1"/>
    <col min="12" max="12" width="31.77734375" bestFit="1" customWidth="1"/>
  </cols>
  <sheetData>
    <row r="1" spans="1:12" x14ac:dyDescent="0.3">
      <c r="A1" t="s">
        <v>2</v>
      </c>
      <c r="B1" t="s">
        <v>3</v>
      </c>
      <c r="C1" t="s">
        <v>4</v>
      </c>
      <c r="D1" t="s">
        <v>5</v>
      </c>
      <c r="E1" t="s">
        <v>6</v>
      </c>
      <c r="F1" t="s">
        <v>87</v>
      </c>
      <c r="L1" t="s">
        <v>4</v>
      </c>
    </row>
    <row r="2" spans="1:12" x14ac:dyDescent="0.3">
      <c r="A2" t="s">
        <v>9</v>
      </c>
      <c r="B2" t="s">
        <v>10</v>
      </c>
      <c r="C2" t="s">
        <v>36</v>
      </c>
      <c r="D2" t="s">
        <v>12</v>
      </c>
      <c r="E2" s="1">
        <v>45077</v>
      </c>
      <c r="F2">
        <v>14</v>
      </c>
      <c r="H2" t="s">
        <v>36</v>
      </c>
      <c r="L2" t="s">
        <v>36</v>
      </c>
    </row>
    <row r="3" spans="1:12" x14ac:dyDescent="0.3">
      <c r="A3" t="s">
        <v>9</v>
      </c>
      <c r="B3" t="s">
        <v>10</v>
      </c>
      <c r="C3" t="s">
        <v>13</v>
      </c>
      <c r="D3" t="s">
        <v>12</v>
      </c>
      <c r="E3" s="1">
        <v>45077</v>
      </c>
      <c r="F3">
        <v>5</v>
      </c>
      <c r="H3" t="s">
        <v>13</v>
      </c>
      <c r="L3" t="s">
        <v>13</v>
      </c>
    </row>
    <row r="4" spans="1:12" x14ac:dyDescent="0.3">
      <c r="A4" t="s">
        <v>9</v>
      </c>
      <c r="B4" t="s">
        <v>10</v>
      </c>
      <c r="C4" t="s">
        <v>40</v>
      </c>
      <c r="D4" t="s">
        <v>12</v>
      </c>
      <c r="E4" s="1">
        <v>45077</v>
      </c>
      <c r="F4">
        <v>27</v>
      </c>
      <c r="H4" t="s">
        <v>40</v>
      </c>
      <c r="L4" t="s">
        <v>40</v>
      </c>
    </row>
    <row r="5" spans="1:12" x14ac:dyDescent="0.3">
      <c r="A5" t="s">
        <v>9</v>
      </c>
      <c r="B5" t="s">
        <v>10</v>
      </c>
      <c r="C5" t="s">
        <v>32</v>
      </c>
      <c r="D5" t="s">
        <v>12</v>
      </c>
      <c r="E5" s="1">
        <v>45077</v>
      </c>
      <c r="F5">
        <v>19</v>
      </c>
      <c r="H5" t="s">
        <v>32</v>
      </c>
      <c r="L5" t="s">
        <v>32</v>
      </c>
    </row>
    <row r="6" spans="1:12" x14ac:dyDescent="0.3">
      <c r="A6" t="s">
        <v>9</v>
      </c>
      <c r="B6" t="s">
        <v>10</v>
      </c>
      <c r="C6" t="s">
        <v>39</v>
      </c>
      <c r="D6" t="s">
        <v>12</v>
      </c>
      <c r="E6" s="1">
        <v>45077</v>
      </c>
      <c r="F6">
        <v>3</v>
      </c>
      <c r="H6" t="s">
        <v>39</v>
      </c>
      <c r="L6" t="s">
        <v>39</v>
      </c>
    </row>
    <row r="7" spans="1:12" x14ac:dyDescent="0.3">
      <c r="A7" t="s">
        <v>9</v>
      </c>
      <c r="B7" t="s">
        <v>10</v>
      </c>
      <c r="C7" t="s">
        <v>28</v>
      </c>
      <c r="D7" t="s">
        <v>12</v>
      </c>
      <c r="E7" s="1">
        <v>45077</v>
      </c>
      <c r="F7">
        <v>156</v>
      </c>
      <c r="H7" t="s">
        <v>28</v>
      </c>
      <c r="L7" t="s">
        <v>28</v>
      </c>
    </row>
    <row r="8" spans="1:12" x14ac:dyDescent="0.3">
      <c r="A8" t="s">
        <v>9</v>
      </c>
      <c r="B8" t="s">
        <v>10</v>
      </c>
      <c r="C8" t="s">
        <v>22</v>
      </c>
      <c r="D8" t="s">
        <v>12</v>
      </c>
      <c r="E8" s="1">
        <v>45077</v>
      </c>
      <c r="F8">
        <v>8</v>
      </c>
      <c r="H8" t="s">
        <v>22</v>
      </c>
      <c r="L8" t="s">
        <v>22</v>
      </c>
    </row>
    <row r="9" spans="1:12" x14ac:dyDescent="0.3">
      <c r="A9" t="s">
        <v>9</v>
      </c>
      <c r="B9" t="s">
        <v>10</v>
      </c>
      <c r="C9" t="s">
        <v>17</v>
      </c>
      <c r="D9" t="s">
        <v>12</v>
      </c>
      <c r="E9" s="1">
        <v>45076</v>
      </c>
      <c r="F9">
        <v>8</v>
      </c>
      <c r="H9" t="s">
        <v>17</v>
      </c>
      <c r="L9" t="s">
        <v>17</v>
      </c>
    </row>
    <row r="10" spans="1:12" x14ac:dyDescent="0.3">
      <c r="A10" t="s">
        <v>9</v>
      </c>
      <c r="B10" t="s">
        <v>10</v>
      </c>
      <c r="C10" t="s">
        <v>36</v>
      </c>
      <c r="D10" t="s">
        <v>12</v>
      </c>
      <c r="E10" s="1">
        <v>45076</v>
      </c>
      <c r="F10">
        <v>21</v>
      </c>
      <c r="H10" t="s">
        <v>36</v>
      </c>
      <c r="L10" t="s">
        <v>33</v>
      </c>
    </row>
    <row r="11" spans="1:12" x14ac:dyDescent="0.3">
      <c r="A11" t="s">
        <v>9</v>
      </c>
      <c r="B11" t="s">
        <v>10</v>
      </c>
      <c r="C11" t="s">
        <v>32</v>
      </c>
      <c r="D11" t="s">
        <v>12</v>
      </c>
      <c r="E11" s="1">
        <v>45076</v>
      </c>
      <c r="F11">
        <v>10</v>
      </c>
      <c r="H11" t="s">
        <v>33</v>
      </c>
      <c r="L11" t="s">
        <v>88</v>
      </c>
    </row>
    <row r="12" spans="1:12" x14ac:dyDescent="0.3">
      <c r="A12" t="s">
        <v>9</v>
      </c>
      <c r="B12" t="s">
        <v>10</v>
      </c>
      <c r="C12" t="s">
        <v>17</v>
      </c>
      <c r="D12" t="s">
        <v>12</v>
      </c>
      <c r="E12" s="1">
        <v>45075</v>
      </c>
      <c r="F12">
        <v>40</v>
      </c>
      <c r="H12" t="s">
        <v>88</v>
      </c>
      <c r="L12" t="s">
        <v>89</v>
      </c>
    </row>
    <row r="13" spans="1:12" x14ac:dyDescent="0.3">
      <c r="A13" t="s">
        <v>9</v>
      </c>
      <c r="B13" t="s">
        <v>10</v>
      </c>
      <c r="C13" t="s">
        <v>36</v>
      </c>
      <c r="D13" t="s">
        <v>12</v>
      </c>
      <c r="E13" s="1">
        <v>45075</v>
      </c>
      <c r="F13">
        <v>2</v>
      </c>
      <c r="H13" t="s">
        <v>89</v>
      </c>
      <c r="L13" t="s">
        <v>41</v>
      </c>
    </row>
    <row r="14" spans="1:12" x14ac:dyDescent="0.3">
      <c r="A14" t="s">
        <v>9</v>
      </c>
      <c r="B14" t="s">
        <v>10</v>
      </c>
      <c r="C14" t="s">
        <v>32</v>
      </c>
      <c r="D14" t="s">
        <v>12</v>
      </c>
      <c r="E14" s="1">
        <v>45075</v>
      </c>
      <c r="F14">
        <v>8</v>
      </c>
      <c r="H14" t="s">
        <v>41</v>
      </c>
      <c r="L14" t="s">
        <v>90</v>
      </c>
    </row>
    <row r="15" spans="1:12" x14ac:dyDescent="0.3">
      <c r="A15" t="s">
        <v>9</v>
      </c>
      <c r="B15" t="s">
        <v>10</v>
      </c>
      <c r="C15" t="s">
        <v>33</v>
      </c>
      <c r="D15" t="s">
        <v>12</v>
      </c>
      <c r="E15" s="1">
        <v>45075</v>
      </c>
      <c r="F15">
        <v>2</v>
      </c>
      <c r="H15" t="s">
        <v>90</v>
      </c>
      <c r="L15" t="s">
        <v>91</v>
      </c>
    </row>
    <row r="16" spans="1:12" x14ac:dyDescent="0.3">
      <c r="A16" t="s">
        <v>9</v>
      </c>
      <c r="B16" t="s">
        <v>10</v>
      </c>
      <c r="C16" t="s">
        <v>88</v>
      </c>
      <c r="D16" t="s">
        <v>12</v>
      </c>
      <c r="E16" s="1">
        <v>45075</v>
      </c>
      <c r="F16">
        <v>9</v>
      </c>
      <c r="H16" t="s">
        <v>91</v>
      </c>
      <c r="L16" t="s">
        <v>14</v>
      </c>
    </row>
    <row r="17" spans="1:12" x14ac:dyDescent="0.3">
      <c r="A17" t="s">
        <v>9</v>
      </c>
      <c r="B17" t="s">
        <v>10</v>
      </c>
      <c r="C17" t="s">
        <v>88</v>
      </c>
      <c r="D17" t="s">
        <v>12</v>
      </c>
      <c r="E17" s="1">
        <v>45074</v>
      </c>
      <c r="F17">
        <v>14</v>
      </c>
      <c r="H17" t="s">
        <v>14</v>
      </c>
      <c r="L17" t="s">
        <v>92</v>
      </c>
    </row>
    <row r="18" spans="1:12" x14ac:dyDescent="0.3">
      <c r="A18" t="s">
        <v>9</v>
      </c>
      <c r="B18" t="s">
        <v>10</v>
      </c>
      <c r="C18" t="s">
        <v>89</v>
      </c>
      <c r="D18" t="s">
        <v>12</v>
      </c>
      <c r="E18" s="1">
        <v>45073</v>
      </c>
      <c r="F18">
        <v>15</v>
      </c>
      <c r="H18" t="s">
        <v>92</v>
      </c>
      <c r="L18" t="s">
        <v>93</v>
      </c>
    </row>
    <row r="19" spans="1:12" x14ac:dyDescent="0.3">
      <c r="A19" t="s">
        <v>9</v>
      </c>
      <c r="B19" t="s">
        <v>10</v>
      </c>
      <c r="C19" t="s">
        <v>88</v>
      </c>
      <c r="D19" t="s">
        <v>12</v>
      </c>
      <c r="E19" s="1">
        <v>45073</v>
      </c>
      <c r="F19">
        <v>4</v>
      </c>
      <c r="H19" t="s">
        <v>93</v>
      </c>
      <c r="L19" t="s">
        <v>23</v>
      </c>
    </row>
    <row r="20" spans="1:12" x14ac:dyDescent="0.3">
      <c r="A20" t="s">
        <v>9</v>
      </c>
      <c r="B20" t="s">
        <v>10</v>
      </c>
      <c r="C20" t="s">
        <v>41</v>
      </c>
      <c r="D20" t="s">
        <v>12</v>
      </c>
      <c r="E20" s="1">
        <v>45072</v>
      </c>
      <c r="F20">
        <v>16</v>
      </c>
      <c r="H20" t="s">
        <v>23</v>
      </c>
      <c r="L20" t="s">
        <v>94</v>
      </c>
    </row>
    <row r="21" spans="1:12" x14ac:dyDescent="0.3">
      <c r="A21" t="s">
        <v>9</v>
      </c>
      <c r="B21" t="s">
        <v>10</v>
      </c>
      <c r="C21" t="s">
        <v>40</v>
      </c>
      <c r="D21" t="s">
        <v>12</v>
      </c>
      <c r="E21" s="1">
        <v>45072</v>
      </c>
      <c r="F21">
        <v>45</v>
      </c>
      <c r="H21" t="s">
        <v>94</v>
      </c>
      <c r="L21" t="s">
        <v>15</v>
      </c>
    </row>
    <row r="22" spans="1:12" x14ac:dyDescent="0.3">
      <c r="A22" t="s">
        <v>9</v>
      </c>
      <c r="B22" t="s">
        <v>10</v>
      </c>
      <c r="C22" t="s">
        <v>32</v>
      </c>
      <c r="D22" t="s">
        <v>12</v>
      </c>
      <c r="E22" s="1">
        <v>45072</v>
      </c>
      <c r="F22">
        <v>12</v>
      </c>
      <c r="H22" t="s">
        <v>15</v>
      </c>
      <c r="L22" t="s">
        <v>95</v>
      </c>
    </row>
    <row r="23" spans="1:12" x14ac:dyDescent="0.3">
      <c r="A23" t="s">
        <v>9</v>
      </c>
      <c r="B23" t="s">
        <v>10</v>
      </c>
      <c r="C23" t="s">
        <v>88</v>
      </c>
      <c r="D23" t="s">
        <v>12</v>
      </c>
      <c r="E23" s="1">
        <v>45072</v>
      </c>
      <c r="F23">
        <v>12</v>
      </c>
      <c r="H23" t="s">
        <v>95</v>
      </c>
      <c r="L23" t="s">
        <v>96</v>
      </c>
    </row>
    <row r="24" spans="1:12" x14ac:dyDescent="0.3">
      <c r="A24" t="s">
        <v>9</v>
      </c>
      <c r="B24" t="s">
        <v>10</v>
      </c>
      <c r="C24" t="s">
        <v>90</v>
      </c>
      <c r="D24" t="s">
        <v>12</v>
      </c>
      <c r="E24" s="1">
        <v>45072</v>
      </c>
      <c r="F24">
        <v>14</v>
      </c>
      <c r="H24" t="s">
        <v>96</v>
      </c>
      <c r="L24" t="s">
        <v>16</v>
      </c>
    </row>
    <row r="25" spans="1:12" x14ac:dyDescent="0.3">
      <c r="A25" t="s">
        <v>9</v>
      </c>
      <c r="B25" t="s">
        <v>10</v>
      </c>
      <c r="C25" t="s">
        <v>22</v>
      </c>
      <c r="D25" t="s">
        <v>12</v>
      </c>
      <c r="E25" s="1">
        <v>45072</v>
      </c>
      <c r="F25">
        <v>22</v>
      </c>
      <c r="H25" t="s">
        <v>16</v>
      </c>
      <c r="L25" t="s">
        <v>97</v>
      </c>
    </row>
    <row r="26" spans="1:12" x14ac:dyDescent="0.3">
      <c r="A26" t="s">
        <v>9</v>
      </c>
      <c r="B26" t="s">
        <v>10</v>
      </c>
      <c r="C26" t="s">
        <v>91</v>
      </c>
      <c r="D26" t="s">
        <v>12</v>
      </c>
      <c r="E26" s="1">
        <v>45071</v>
      </c>
      <c r="F26">
        <v>2</v>
      </c>
      <c r="H26" t="s">
        <v>97</v>
      </c>
      <c r="L26" t="s">
        <v>26</v>
      </c>
    </row>
    <row r="27" spans="1:12" x14ac:dyDescent="0.3">
      <c r="A27" t="s">
        <v>9</v>
      </c>
      <c r="B27" t="s">
        <v>10</v>
      </c>
      <c r="C27" t="s">
        <v>36</v>
      </c>
      <c r="D27" t="s">
        <v>12</v>
      </c>
      <c r="E27" s="1">
        <v>45071</v>
      </c>
      <c r="F27">
        <v>6</v>
      </c>
      <c r="H27" t="s">
        <v>26</v>
      </c>
      <c r="L27" t="s">
        <v>11</v>
      </c>
    </row>
    <row r="28" spans="1:12" x14ac:dyDescent="0.3">
      <c r="A28" t="s">
        <v>9</v>
      </c>
      <c r="B28" t="s">
        <v>10</v>
      </c>
      <c r="C28" t="s">
        <v>40</v>
      </c>
      <c r="D28" t="s">
        <v>12</v>
      </c>
      <c r="E28" s="1">
        <v>45071</v>
      </c>
      <c r="F28">
        <v>44</v>
      </c>
      <c r="H28" t="s">
        <v>11</v>
      </c>
      <c r="L28" t="s">
        <v>98</v>
      </c>
    </row>
    <row r="29" spans="1:12" x14ac:dyDescent="0.3">
      <c r="A29" t="s">
        <v>9</v>
      </c>
      <c r="B29" t="s">
        <v>10</v>
      </c>
      <c r="C29" t="s">
        <v>32</v>
      </c>
      <c r="D29" t="s">
        <v>12</v>
      </c>
      <c r="E29" s="1">
        <v>45071</v>
      </c>
      <c r="F29">
        <v>20</v>
      </c>
      <c r="H29" t="s">
        <v>98</v>
      </c>
      <c r="L29" t="s">
        <v>29</v>
      </c>
    </row>
    <row r="30" spans="1:12" x14ac:dyDescent="0.3">
      <c r="A30" t="s">
        <v>9</v>
      </c>
      <c r="B30" t="s">
        <v>10</v>
      </c>
      <c r="C30" t="s">
        <v>39</v>
      </c>
      <c r="D30" t="s">
        <v>12</v>
      </c>
      <c r="E30" s="1">
        <v>45071</v>
      </c>
      <c r="F30">
        <v>6</v>
      </c>
      <c r="H30" t="s">
        <v>29</v>
      </c>
      <c r="L30" t="s">
        <v>99</v>
      </c>
    </row>
    <row r="31" spans="1:12" x14ac:dyDescent="0.3">
      <c r="A31" t="s">
        <v>9</v>
      </c>
      <c r="B31" t="s">
        <v>10</v>
      </c>
      <c r="C31" t="s">
        <v>22</v>
      </c>
      <c r="D31" t="s">
        <v>12</v>
      </c>
      <c r="E31" s="1">
        <v>45071</v>
      </c>
      <c r="F31">
        <v>25</v>
      </c>
      <c r="H31" t="s">
        <v>99</v>
      </c>
      <c r="L31" t="s">
        <v>100</v>
      </c>
    </row>
    <row r="32" spans="1:12" x14ac:dyDescent="0.3">
      <c r="A32" t="s">
        <v>9</v>
      </c>
      <c r="B32" t="s">
        <v>10</v>
      </c>
      <c r="C32" t="s">
        <v>36</v>
      </c>
      <c r="D32" t="s">
        <v>12</v>
      </c>
      <c r="E32" s="1">
        <v>45070</v>
      </c>
      <c r="F32">
        <v>17</v>
      </c>
      <c r="H32" t="s">
        <v>100</v>
      </c>
      <c r="L32" t="s">
        <v>24</v>
      </c>
    </row>
    <row r="33" spans="1:12" x14ac:dyDescent="0.3">
      <c r="A33" t="s">
        <v>9</v>
      </c>
      <c r="B33" t="s">
        <v>10</v>
      </c>
      <c r="C33" t="s">
        <v>13</v>
      </c>
      <c r="D33" t="s">
        <v>12</v>
      </c>
      <c r="E33" s="1">
        <v>45070</v>
      </c>
      <c r="F33">
        <v>7</v>
      </c>
      <c r="H33" t="s">
        <v>24</v>
      </c>
      <c r="L33" t="s">
        <v>31</v>
      </c>
    </row>
    <row r="34" spans="1:12" x14ac:dyDescent="0.3">
      <c r="A34" t="s">
        <v>9</v>
      </c>
      <c r="B34" t="s">
        <v>10</v>
      </c>
      <c r="C34" t="s">
        <v>40</v>
      </c>
      <c r="D34" t="s">
        <v>12</v>
      </c>
      <c r="E34" s="1">
        <v>45070</v>
      </c>
      <c r="F34">
        <v>28</v>
      </c>
      <c r="H34" t="s">
        <v>31</v>
      </c>
      <c r="L34" t="s">
        <v>18</v>
      </c>
    </row>
    <row r="35" spans="1:12" x14ac:dyDescent="0.3">
      <c r="A35" t="s">
        <v>9</v>
      </c>
      <c r="B35" t="s">
        <v>10</v>
      </c>
      <c r="C35" t="s">
        <v>36</v>
      </c>
      <c r="D35" t="s">
        <v>12</v>
      </c>
      <c r="E35" s="1">
        <v>45069</v>
      </c>
      <c r="F35">
        <v>19</v>
      </c>
      <c r="H35" t="s">
        <v>18</v>
      </c>
      <c r="L35" t="s">
        <v>101</v>
      </c>
    </row>
    <row r="36" spans="1:12" x14ac:dyDescent="0.3">
      <c r="A36" t="s">
        <v>9</v>
      </c>
      <c r="B36" t="s">
        <v>10</v>
      </c>
      <c r="C36" t="s">
        <v>14</v>
      </c>
      <c r="D36" t="s">
        <v>12</v>
      </c>
      <c r="E36" s="1">
        <v>45069</v>
      </c>
      <c r="F36">
        <v>13</v>
      </c>
      <c r="H36" t="s">
        <v>101</v>
      </c>
      <c r="L36" t="s">
        <v>45</v>
      </c>
    </row>
    <row r="37" spans="1:12" x14ac:dyDescent="0.3">
      <c r="A37" t="s">
        <v>9</v>
      </c>
      <c r="B37" t="s">
        <v>10</v>
      </c>
      <c r="C37" t="s">
        <v>32</v>
      </c>
      <c r="D37" t="s">
        <v>12</v>
      </c>
      <c r="E37" s="1">
        <v>45069</v>
      </c>
      <c r="F37">
        <v>13</v>
      </c>
      <c r="H37" t="s">
        <v>45</v>
      </c>
      <c r="L37" t="s">
        <v>30</v>
      </c>
    </row>
    <row r="38" spans="1:12" x14ac:dyDescent="0.3">
      <c r="A38" t="s">
        <v>9</v>
      </c>
      <c r="B38" t="s">
        <v>10</v>
      </c>
      <c r="C38" t="s">
        <v>92</v>
      </c>
      <c r="D38" t="s">
        <v>12</v>
      </c>
      <c r="E38" s="1">
        <v>45069</v>
      </c>
      <c r="F38">
        <v>3</v>
      </c>
      <c r="H38" t="s">
        <v>30</v>
      </c>
      <c r="L38" t="s">
        <v>19</v>
      </c>
    </row>
    <row r="39" spans="1:12" x14ac:dyDescent="0.3">
      <c r="A39" t="s">
        <v>9</v>
      </c>
      <c r="B39" t="s">
        <v>10</v>
      </c>
      <c r="C39" t="s">
        <v>22</v>
      </c>
      <c r="D39" t="s">
        <v>12</v>
      </c>
      <c r="E39" s="1">
        <v>45069</v>
      </c>
      <c r="F39">
        <v>12</v>
      </c>
      <c r="H39" t="s">
        <v>19</v>
      </c>
      <c r="L39" t="s">
        <v>38</v>
      </c>
    </row>
    <row r="40" spans="1:12" x14ac:dyDescent="0.3">
      <c r="A40" t="s">
        <v>9</v>
      </c>
      <c r="B40" t="s">
        <v>10</v>
      </c>
      <c r="C40" t="s">
        <v>93</v>
      </c>
      <c r="D40" t="s">
        <v>12</v>
      </c>
      <c r="E40" s="1">
        <v>45064</v>
      </c>
      <c r="F40">
        <v>6</v>
      </c>
      <c r="H40" t="s">
        <v>38</v>
      </c>
      <c r="L40" t="s">
        <v>102</v>
      </c>
    </row>
    <row r="41" spans="1:12" x14ac:dyDescent="0.3">
      <c r="A41" t="s">
        <v>9</v>
      </c>
      <c r="B41" t="s">
        <v>10</v>
      </c>
      <c r="C41" t="s">
        <v>17</v>
      </c>
      <c r="D41" t="s">
        <v>12</v>
      </c>
      <c r="E41" s="1">
        <v>45064</v>
      </c>
      <c r="F41">
        <v>12</v>
      </c>
      <c r="H41" t="s">
        <v>102</v>
      </c>
    </row>
    <row r="42" spans="1:12" x14ac:dyDescent="0.3">
      <c r="A42" t="s">
        <v>9</v>
      </c>
      <c r="B42" t="s">
        <v>10</v>
      </c>
      <c r="C42" t="s">
        <v>36</v>
      </c>
      <c r="D42" t="s">
        <v>12</v>
      </c>
      <c r="E42" s="1">
        <v>45064</v>
      </c>
      <c r="F42">
        <v>25</v>
      </c>
    </row>
    <row r="43" spans="1:12" x14ac:dyDescent="0.3">
      <c r="A43" t="s">
        <v>9</v>
      </c>
      <c r="B43" t="s">
        <v>10</v>
      </c>
      <c r="C43" t="s">
        <v>89</v>
      </c>
      <c r="D43" t="s">
        <v>12</v>
      </c>
      <c r="E43" s="1">
        <v>45064</v>
      </c>
      <c r="F43">
        <v>12</v>
      </c>
    </row>
    <row r="44" spans="1:12" x14ac:dyDescent="0.3">
      <c r="A44" t="s">
        <v>9</v>
      </c>
      <c r="B44" t="s">
        <v>10</v>
      </c>
      <c r="C44" t="s">
        <v>23</v>
      </c>
      <c r="D44" t="s">
        <v>12</v>
      </c>
      <c r="E44" s="1">
        <v>45064</v>
      </c>
      <c r="F44">
        <v>5</v>
      </c>
    </row>
    <row r="45" spans="1:12" x14ac:dyDescent="0.3">
      <c r="A45" t="s">
        <v>9</v>
      </c>
      <c r="B45" t="s">
        <v>10</v>
      </c>
      <c r="C45" t="s">
        <v>14</v>
      </c>
      <c r="D45" t="s">
        <v>12</v>
      </c>
      <c r="E45" s="1">
        <v>45064</v>
      </c>
      <c r="F45">
        <v>5</v>
      </c>
    </row>
    <row r="46" spans="1:12" x14ac:dyDescent="0.3">
      <c r="A46" t="s">
        <v>9</v>
      </c>
      <c r="B46" t="s">
        <v>10</v>
      </c>
      <c r="C46" t="s">
        <v>17</v>
      </c>
      <c r="D46" t="s">
        <v>12</v>
      </c>
      <c r="E46" s="1">
        <v>45063</v>
      </c>
      <c r="F46">
        <v>29</v>
      </c>
    </row>
    <row r="47" spans="1:12" x14ac:dyDescent="0.3">
      <c r="A47" t="s">
        <v>9</v>
      </c>
      <c r="B47" t="s">
        <v>10</v>
      </c>
      <c r="C47" t="s">
        <v>36</v>
      </c>
      <c r="D47" t="s">
        <v>12</v>
      </c>
      <c r="E47" s="1">
        <v>45063</v>
      </c>
      <c r="F47">
        <v>8</v>
      </c>
    </row>
    <row r="48" spans="1:12" x14ac:dyDescent="0.3">
      <c r="A48" t="s">
        <v>9</v>
      </c>
      <c r="B48" t="s">
        <v>10</v>
      </c>
      <c r="C48" t="s">
        <v>40</v>
      </c>
      <c r="D48" t="s">
        <v>12</v>
      </c>
      <c r="E48" s="1">
        <v>45063</v>
      </c>
      <c r="F48">
        <v>55</v>
      </c>
    </row>
    <row r="49" spans="1:6" x14ac:dyDescent="0.3">
      <c r="A49" t="s">
        <v>9</v>
      </c>
      <c r="B49" t="s">
        <v>10</v>
      </c>
      <c r="C49" t="s">
        <v>94</v>
      </c>
      <c r="D49" t="s">
        <v>12</v>
      </c>
      <c r="E49" s="1">
        <v>45063</v>
      </c>
      <c r="F49">
        <v>3</v>
      </c>
    </row>
    <row r="50" spans="1:6" x14ac:dyDescent="0.3">
      <c r="A50" t="s">
        <v>9</v>
      </c>
      <c r="B50" t="s">
        <v>10</v>
      </c>
      <c r="C50" t="s">
        <v>89</v>
      </c>
      <c r="D50" t="s">
        <v>12</v>
      </c>
      <c r="E50" s="1">
        <v>45063</v>
      </c>
      <c r="F50">
        <v>67</v>
      </c>
    </row>
    <row r="51" spans="1:6" x14ac:dyDescent="0.3">
      <c r="A51" t="s">
        <v>9</v>
      </c>
      <c r="B51" t="s">
        <v>10</v>
      </c>
      <c r="C51" t="s">
        <v>14</v>
      </c>
      <c r="D51" t="s">
        <v>12</v>
      </c>
      <c r="E51" s="1">
        <v>45063</v>
      </c>
      <c r="F51">
        <v>17</v>
      </c>
    </row>
    <row r="52" spans="1:6" x14ac:dyDescent="0.3">
      <c r="A52" t="s">
        <v>9</v>
      </c>
      <c r="B52" t="s">
        <v>10</v>
      </c>
      <c r="C52" t="s">
        <v>41</v>
      </c>
      <c r="D52" t="s">
        <v>12</v>
      </c>
      <c r="E52" s="1">
        <v>45062</v>
      </c>
      <c r="F52">
        <v>3</v>
      </c>
    </row>
    <row r="53" spans="1:6" x14ac:dyDescent="0.3">
      <c r="A53" t="s">
        <v>9</v>
      </c>
      <c r="B53" t="s">
        <v>10</v>
      </c>
      <c r="C53" t="s">
        <v>36</v>
      </c>
      <c r="D53" t="s">
        <v>12</v>
      </c>
      <c r="E53" s="1">
        <v>45062</v>
      </c>
      <c r="F53">
        <v>4</v>
      </c>
    </row>
    <row r="54" spans="1:6" x14ac:dyDescent="0.3">
      <c r="A54" t="s">
        <v>9</v>
      </c>
      <c r="B54" t="s">
        <v>10</v>
      </c>
      <c r="C54" t="s">
        <v>40</v>
      </c>
      <c r="D54" t="s">
        <v>12</v>
      </c>
      <c r="E54" s="1">
        <v>45062</v>
      </c>
      <c r="F54">
        <v>52</v>
      </c>
    </row>
    <row r="55" spans="1:6" x14ac:dyDescent="0.3">
      <c r="A55" t="s">
        <v>9</v>
      </c>
      <c r="B55" t="s">
        <v>10</v>
      </c>
      <c r="C55" t="s">
        <v>36</v>
      </c>
      <c r="D55" t="s">
        <v>12</v>
      </c>
      <c r="E55" s="1">
        <v>45061</v>
      </c>
      <c r="F55">
        <v>3</v>
      </c>
    </row>
    <row r="56" spans="1:6" x14ac:dyDescent="0.3">
      <c r="A56" t="s">
        <v>9</v>
      </c>
      <c r="B56" t="s">
        <v>10</v>
      </c>
      <c r="C56" t="s">
        <v>40</v>
      </c>
      <c r="D56" t="s">
        <v>12</v>
      </c>
      <c r="E56" s="1">
        <v>45061</v>
      </c>
      <c r="F56">
        <v>6</v>
      </c>
    </row>
    <row r="57" spans="1:6" x14ac:dyDescent="0.3">
      <c r="A57" t="s">
        <v>9</v>
      </c>
      <c r="B57" t="s">
        <v>10</v>
      </c>
      <c r="C57" t="s">
        <v>32</v>
      </c>
      <c r="D57" t="s">
        <v>12</v>
      </c>
      <c r="E57" s="1">
        <v>45061</v>
      </c>
      <c r="F57">
        <v>10</v>
      </c>
    </row>
    <row r="58" spans="1:6" x14ac:dyDescent="0.3">
      <c r="A58" t="s">
        <v>9</v>
      </c>
      <c r="B58" t="s">
        <v>10</v>
      </c>
      <c r="C58" t="s">
        <v>15</v>
      </c>
      <c r="D58" t="s">
        <v>12</v>
      </c>
      <c r="E58" s="1">
        <v>45061</v>
      </c>
      <c r="F58">
        <v>8</v>
      </c>
    </row>
    <row r="59" spans="1:6" x14ac:dyDescent="0.3">
      <c r="A59" t="s">
        <v>9</v>
      </c>
      <c r="B59" t="s">
        <v>10</v>
      </c>
      <c r="C59" t="s">
        <v>40</v>
      </c>
      <c r="D59" t="s">
        <v>12</v>
      </c>
      <c r="E59" s="1">
        <v>45059</v>
      </c>
      <c r="F59">
        <v>47</v>
      </c>
    </row>
    <row r="60" spans="1:6" x14ac:dyDescent="0.3">
      <c r="A60" t="s">
        <v>9</v>
      </c>
      <c r="B60" t="s">
        <v>10</v>
      </c>
      <c r="C60" t="s">
        <v>17</v>
      </c>
      <c r="D60" t="s">
        <v>12</v>
      </c>
      <c r="E60" s="1">
        <v>45058</v>
      </c>
      <c r="F60">
        <v>30</v>
      </c>
    </row>
    <row r="61" spans="1:6" x14ac:dyDescent="0.3">
      <c r="A61" t="s">
        <v>9</v>
      </c>
      <c r="B61" t="s">
        <v>10</v>
      </c>
      <c r="C61" t="s">
        <v>36</v>
      </c>
      <c r="D61" t="s">
        <v>12</v>
      </c>
      <c r="E61" s="1">
        <v>45057</v>
      </c>
      <c r="F61">
        <v>7</v>
      </c>
    </row>
    <row r="62" spans="1:6" x14ac:dyDescent="0.3">
      <c r="A62" t="s">
        <v>9</v>
      </c>
      <c r="B62" t="s">
        <v>10</v>
      </c>
      <c r="C62" t="s">
        <v>95</v>
      </c>
      <c r="D62" t="s">
        <v>12</v>
      </c>
      <c r="E62" s="1">
        <v>45057</v>
      </c>
      <c r="F62">
        <v>3</v>
      </c>
    </row>
    <row r="63" spans="1:6" x14ac:dyDescent="0.3">
      <c r="A63" t="s">
        <v>9</v>
      </c>
      <c r="B63" t="s">
        <v>10</v>
      </c>
      <c r="C63" t="s">
        <v>95</v>
      </c>
      <c r="D63" t="s">
        <v>65</v>
      </c>
      <c r="E63" s="1">
        <v>45057</v>
      </c>
      <c r="F63">
        <v>1</v>
      </c>
    </row>
    <row r="64" spans="1:6" x14ac:dyDescent="0.3">
      <c r="A64" t="s">
        <v>9</v>
      </c>
      <c r="B64" t="s">
        <v>10</v>
      </c>
      <c r="C64" t="s">
        <v>96</v>
      </c>
      <c r="D64" t="s">
        <v>12</v>
      </c>
      <c r="E64" s="1">
        <v>45057</v>
      </c>
      <c r="F64">
        <v>4</v>
      </c>
    </row>
    <row r="65" spans="1:6" x14ac:dyDescent="0.3">
      <c r="A65" t="s">
        <v>9</v>
      </c>
      <c r="B65" t="s">
        <v>10</v>
      </c>
      <c r="C65" t="s">
        <v>40</v>
      </c>
      <c r="D65" t="s">
        <v>12</v>
      </c>
      <c r="E65" s="1">
        <v>45057</v>
      </c>
      <c r="F65">
        <v>15</v>
      </c>
    </row>
    <row r="66" spans="1:6" x14ac:dyDescent="0.3">
      <c r="A66" t="s">
        <v>9</v>
      </c>
      <c r="B66" t="s">
        <v>10</v>
      </c>
      <c r="C66" t="s">
        <v>32</v>
      </c>
      <c r="D66" t="s">
        <v>12</v>
      </c>
      <c r="E66" s="1">
        <v>45057</v>
      </c>
      <c r="F66">
        <v>5</v>
      </c>
    </row>
    <row r="67" spans="1:6" x14ac:dyDescent="0.3">
      <c r="A67" t="s">
        <v>9</v>
      </c>
      <c r="B67" t="s">
        <v>10</v>
      </c>
      <c r="C67" t="s">
        <v>93</v>
      </c>
      <c r="D67" t="s">
        <v>12</v>
      </c>
      <c r="E67" s="1">
        <v>45056</v>
      </c>
      <c r="F67">
        <v>5</v>
      </c>
    </row>
    <row r="68" spans="1:6" x14ac:dyDescent="0.3">
      <c r="A68" t="s">
        <v>9</v>
      </c>
      <c r="B68" t="s">
        <v>10</v>
      </c>
      <c r="C68" t="s">
        <v>40</v>
      </c>
      <c r="D68" t="s">
        <v>12</v>
      </c>
      <c r="E68" s="1">
        <v>45056</v>
      </c>
      <c r="F68">
        <v>42</v>
      </c>
    </row>
    <row r="69" spans="1:6" x14ac:dyDescent="0.3">
      <c r="A69" t="s">
        <v>9</v>
      </c>
      <c r="B69" t="s">
        <v>10</v>
      </c>
      <c r="C69" t="s">
        <v>32</v>
      </c>
      <c r="D69" t="s">
        <v>12</v>
      </c>
      <c r="E69" s="1">
        <v>45056</v>
      </c>
      <c r="F69">
        <v>21</v>
      </c>
    </row>
    <row r="70" spans="1:6" x14ac:dyDescent="0.3">
      <c r="A70" t="s">
        <v>9</v>
      </c>
      <c r="B70" t="s">
        <v>10</v>
      </c>
      <c r="C70" t="s">
        <v>92</v>
      </c>
      <c r="D70" t="s">
        <v>12</v>
      </c>
      <c r="E70" s="1">
        <v>45056</v>
      </c>
      <c r="F70">
        <v>3</v>
      </c>
    </row>
    <row r="71" spans="1:6" x14ac:dyDescent="0.3">
      <c r="A71" t="s">
        <v>9</v>
      </c>
      <c r="B71" t="s">
        <v>10</v>
      </c>
      <c r="C71" t="s">
        <v>41</v>
      </c>
      <c r="D71" t="s">
        <v>12</v>
      </c>
      <c r="E71" s="1">
        <v>45055</v>
      </c>
      <c r="F71">
        <v>11</v>
      </c>
    </row>
    <row r="72" spans="1:6" x14ac:dyDescent="0.3">
      <c r="A72" t="s">
        <v>9</v>
      </c>
      <c r="B72" t="s">
        <v>10</v>
      </c>
      <c r="C72" t="s">
        <v>36</v>
      </c>
      <c r="D72" t="s">
        <v>12</v>
      </c>
      <c r="E72" s="1">
        <v>45055</v>
      </c>
      <c r="F72">
        <v>10</v>
      </c>
    </row>
    <row r="73" spans="1:6" x14ac:dyDescent="0.3">
      <c r="A73" t="s">
        <v>9</v>
      </c>
      <c r="B73" t="s">
        <v>10</v>
      </c>
      <c r="C73" t="s">
        <v>32</v>
      </c>
      <c r="D73" t="s">
        <v>12</v>
      </c>
      <c r="E73" s="1">
        <v>45055</v>
      </c>
      <c r="F73">
        <v>13</v>
      </c>
    </row>
    <row r="74" spans="1:6" x14ac:dyDescent="0.3">
      <c r="A74" t="s">
        <v>9</v>
      </c>
      <c r="B74" t="s">
        <v>10</v>
      </c>
      <c r="C74" t="s">
        <v>16</v>
      </c>
      <c r="D74" t="s">
        <v>12</v>
      </c>
      <c r="E74" s="1">
        <v>45054</v>
      </c>
      <c r="F74">
        <v>3</v>
      </c>
    </row>
    <row r="75" spans="1:6" x14ac:dyDescent="0.3">
      <c r="A75" t="s">
        <v>9</v>
      </c>
      <c r="B75" t="s">
        <v>10</v>
      </c>
      <c r="C75" t="s">
        <v>36</v>
      </c>
      <c r="D75" t="s">
        <v>12</v>
      </c>
      <c r="E75" s="1">
        <v>45054</v>
      </c>
      <c r="F75">
        <v>15</v>
      </c>
    </row>
    <row r="76" spans="1:6" x14ac:dyDescent="0.3">
      <c r="A76" t="s">
        <v>9</v>
      </c>
      <c r="B76" t="s">
        <v>10</v>
      </c>
      <c r="C76" t="s">
        <v>97</v>
      </c>
      <c r="D76" t="s">
        <v>12</v>
      </c>
      <c r="E76" s="1">
        <v>45054</v>
      </c>
      <c r="F76">
        <v>1</v>
      </c>
    </row>
    <row r="77" spans="1:6" x14ac:dyDescent="0.3">
      <c r="A77" t="s">
        <v>9</v>
      </c>
      <c r="B77" t="s">
        <v>10</v>
      </c>
      <c r="C77" t="s">
        <v>40</v>
      </c>
      <c r="D77" t="s">
        <v>12</v>
      </c>
      <c r="E77" s="1">
        <v>45054</v>
      </c>
      <c r="F77">
        <v>89</v>
      </c>
    </row>
    <row r="78" spans="1:6" x14ac:dyDescent="0.3">
      <c r="A78" t="s">
        <v>9</v>
      </c>
      <c r="B78" t="s">
        <v>10</v>
      </c>
      <c r="C78" t="s">
        <v>32</v>
      </c>
      <c r="D78" t="s">
        <v>12</v>
      </c>
      <c r="E78" s="1">
        <v>45054</v>
      </c>
      <c r="F78">
        <v>3</v>
      </c>
    </row>
    <row r="79" spans="1:6" x14ac:dyDescent="0.3">
      <c r="A79" t="s">
        <v>9</v>
      </c>
      <c r="B79" t="s">
        <v>10</v>
      </c>
      <c r="C79" t="s">
        <v>88</v>
      </c>
      <c r="D79" t="s">
        <v>12</v>
      </c>
      <c r="E79" s="1">
        <v>45053</v>
      </c>
      <c r="F79">
        <v>5</v>
      </c>
    </row>
    <row r="80" spans="1:6" x14ac:dyDescent="0.3">
      <c r="A80" t="s">
        <v>9</v>
      </c>
      <c r="B80" t="s">
        <v>10</v>
      </c>
      <c r="C80" t="s">
        <v>16</v>
      </c>
      <c r="D80" t="s">
        <v>12</v>
      </c>
      <c r="E80" s="1">
        <v>45051</v>
      </c>
      <c r="F80">
        <v>59</v>
      </c>
    </row>
    <row r="81" spans="1:6" x14ac:dyDescent="0.3">
      <c r="A81" t="s">
        <v>9</v>
      </c>
      <c r="B81" t="s">
        <v>10</v>
      </c>
      <c r="C81" t="s">
        <v>88</v>
      </c>
      <c r="D81" t="s">
        <v>12</v>
      </c>
      <c r="E81" s="1">
        <v>45051</v>
      </c>
      <c r="F81">
        <v>5</v>
      </c>
    </row>
    <row r="82" spans="1:6" x14ac:dyDescent="0.3">
      <c r="A82" t="s">
        <v>9</v>
      </c>
      <c r="B82" t="s">
        <v>10</v>
      </c>
      <c r="C82" t="s">
        <v>22</v>
      </c>
      <c r="D82" t="s">
        <v>12</v>
      </c>
      <c r="E82" s="1">
        <v>45051</v>
      </c>
      <c r="F82">
        <v>63</v>
      </c>
    </row>
    <row r="83" spans="1:6" x14ac:dyDescent="0.3">
      <c r="A83" t="s">
        <v>9</v>
      </c>
      <c r="B83" t="s">
        <v>10</v>
      </c>
      <c r="C83" t="s">
        <v>93</v>
      </c>
      <c r="D83" t="s">
        <v>12</v>
      </c>
      <c r="E83" s="1">
        <v>45050</v>
      </c>
      <c r="F83">
        <v>5</v>
      </c>
    </row>
    <row r="84" spans="1:6" x14ac:dyDescent="0.3">
      <c r="A84" t="s">
        <v>9</v>
      </c>
      <c r="B84" t="s">
        <v>10</v>
      </c>
      <c r="C84" t="s">
        <v>17</v>
      </c>
      <c r="D84" t="s">
        <v>12</v>
      </c>
      <c r="E84" s="1">
        <v>45050</v>
      </c>
      <c r="F84">
        <v>53</v>
      </c>
    </row>
    <row r="85" spans="1:6" x14ac:dyDescent="0.3">
      <c r="A85" t="s">
        <v>9</v>
      </c>
      <c r="B85" t="s">
        <v>10</v>
      </c>
      <c r="C85" t="s">
        <v>26</v>
      </c>
      <c r="D85" t="s">
        <v>12</v>
      </c>
      <c r="E85" s="1">
        <v>45050</v>
      </c>
      <c r="F85">
        <v>2</v>
      </c>
    </row>
    <row r="86" spans="1:6" x14ac:dyDescent="0.3">
      <c r="A86" t="s">
        <v>9</v>
      </c>
      <c r="B86" t="s">
        <v>10</v>
      </c>
      <c r="C86" t="s">
        <v>40</v>
      </c>
      <c r="D86" t="s">
        <v>12</v>
      </c>
      <c r="E86" s="1">
        <v>45050</v>
      </c>
      <c r="F86">
        <v>50</v>
      </c>
    </row>
    <row r="87" spans="1:6" x14ac:dyDescent="0.3">
      <c r="A87" t="s">
        <v>9</v>
      </c>
      <c r="B87" t="s">
        <v>10</v>
      </c>
      <c r="C87" t="s">
        <v>89</v>
      </c>
      <c r="D87" t="s">
        <v>12</v>
      </c>
      <c r="E87" s="1">
        <v>45050</v>
      </c>
      <c r="F87">
        <v>20</v>
      </c>
    </row>
    <row r="88" spans="1:6" x14ac:dyDescent="0.3">
      <c r="A88" t="s">
        <v>9</v>
      </c>
      <c r="B88" t="s">
        <v>10</v>
      </c>
      <c r="C88" t="s">
        <v>92</v>
      </c>
      <c r="D88" t="s">
        <v>12</v>
      </c>
      <c r="E88" s="1">
        <v>45050</v>
      </c>
      <c r="F88">
        <v>3</v>
      </c>
    </row>
    <row r="89" spans="1:6" x14ac:dyDescent="0.3">
      <c r="A89" t="s">
        <v>9</v>
      </c>
      <c r="B89" t="s">
        <v>10</v>
      </c>
      <c r="C89" t="s">
        <v>88</v>
      </c>
      <c r="D89" t="s">
        <v>12</v>
      </c>
      <c r="E89" s="1">
        <v>45050</v>
      </c>
      <c r="F89">
        <v>34</v>
      </c>
    </row>
    <row r="90" spans="1:6" x14ac:dyDescent="0.3">
      <c r="A90" t="s">
        <v>9</v>
      </c>
      <c r="B90" t="s">
        <v>10</v>
      </c>
      <c r="C90" t="s">
        <v>28</v>
      </c>
      <c r="D90" t="s">
        <v>12</v>
      </c>
      <c r="E90" s="1">
        <v>45050</v>
      </c>
      <c r="F90">
        <v>18</v>
      </c>
    </row>
    <row r="91" spans="1:6" x14ac:dyDescent="0.3">
      <c r="A91" t="s">
        <v>9</v>
      </c>
      <c r="B91" t="s">
        <v>10</v>
      </c>
      <c r="C91" t="s">
        <v>22</v>
      </c>
      <c r="D91" t="s">
        <v>12</v>
      </c>
      <c r="E91" s="1">
        <v>45050</v>
      </c>
      <c r="F91">
        <v>19</v>
      </c>
    </row>
    <row r="92" spans="1:6" x14ac:dyDescent="0.3">
      <c r="A92" t="s">
        <v>9</v>
      </c>
      <c r="B92" t="s">
        <v>10</v>
      </c>
      <c r="C92" t="s">
        <v>41</v>
      </c>
      <c r="D92" t="s">
        <v>12</v>
      </c>
      <c r="E92" s="1">
        <v>45049</v>
      </c>
      <c r="F92">
        <v>4</v>
      </c>
    </row>
    <row r="93" spans="1:6" x14ac:dyDescent="0.3">
      <c r="A93" t="s">
        <v>9</v>
      </c>
      <c r="B93" t="s">
        <v>10</v>
      </c>
      <c r="C93" t="s">
        <v>91</v>
      </c>
      <c r="D93" t="s">
        <v>12</v>
      </c>
      <c r="E93" s="1">
        <v>45049</v>
      </c>
      <c r="F93">
        <v>10</v>
      </c>
    </row>
    <row r="94" spans="1:6" x14ac:dyDescent="0.3">
      <c r="A94" t="s">
        <v>9</v>
      </c>
      <c r="B94" t="s">
        <v>10</v>
      </c>
      <c r="C94" t="s">
        <v>89</v>
      </c>
      <c r="D94" t="s">
        <v>12</v>
      </c>
      <c r="E94" s="1">
        <v>45049</v>
      </c>
      <c r="F94">
        <v>21</v>
      </c>
    </row>
    <row r="95" spans="1:6" x14ac:dyDescent="0.3">
      <c r="A95" t="s">
        <v>9</v>
      </c>
      <c r="B95" t="s">
        <v>10</v>
      </c>
      <c r="C95" t="s">
        <v>22</v>
      </c>
      <c r="D95" t="s">
        <v>12</v>
      </c>
      <c r="E95" s="1">
        <v>45049</v>
      </c>
      <c r="F95">
        <v>8</v>
      </c>
    </row>
    <row r="96" spans="1:6" x14ac:dyDescent="0.3">
      <c r="A96" t="s">
        <v>9</v>
      </c>
      <c r="B96" t="s">
        <v>10</v>
      </c>
      <c r="C96" t="s">
        <v>91</v>
      </c>
      <c r="D96" t="s">
        <v>12</v>
      </c>
      <c r="E96" s="1">
        <v>45048</v>
      </c>
      <c r="F96">
        <v>17</v>
      </c>
    </row>
    <row r="97" spans="1:6" x14ac:dyDescent="0.3">
      <c r="A97" t="s">
        <v>9</v>
      </c>
      <c r="B97" t="s">
        <v>10</v>
      </c>
      <c r="C97" t="s">
        <v>36</v>
      </c>
      <c r="D97" t="s">
        <v>12</v>
      </c>
      <c r="E97" s="1">
        <v>45048</v>
      </c>
      <c r="F97">
        <v>23</v>
      </c>
    </row>
    <row r="98" spans="1:6" x14ac:dyDescent="0.3">
      <c r="A98" t="s">
        <v>9</v>
      </c>
      <c r="B98" t="s">
        <v>10</v>
      </c>
      <c r="C98" t="s">
        <v>40</v>
      </c>
      <c r="D98" t="s">
        <v>12</v>
      </c>
      <c r="E98" s="1">
        <v>45048</v>
      </c>
      <c r="F98">
        <v>13</v>
      </c>
    </row>
    <row r="99" spans="1:6" x14ac:dyDescent="0.3">
      <c r="A99" t="s">
        <v>9</v>
      </c>
      <c r="B99" t="s">
        <v>10</v>
      </c>
      <c r="C99" t="s">
        <v>32</v>
      </c>
      <c r="D99" t="s">
        <v>12</v>
      </c>
      <c r="E99" s="1">
        <v>45048</v>
      </c>
      <c r="F99">
        <v>21</v>
      </c>
    </row>
    <row r="100" spans="1:6" x14ac:dyDescent="0.3">
      <c r="A100" t="s">
        <v>9</v>
      </c>
      <c r="B100" t="s">
        <v>10</v>
      </c>
      <c r="C100" t="s">
        <v>22</v>
      </c>
      <c r="D100" t="s">
        <v>12</v>
      </c>
      <c r="E100" s="1">
        <v>45048</v>
      </c>
      <c r="F100">
        <v>25</v>
      </c>
    </row>
    <row r="101" spans="1:6" x14ac:dyDescent="0.3">
      <c r="A101" t="s">
        <v>9</v>
      </c>
      <c r="B101" t="s">
        <v>10</v>
      </c>
      <c r="C101" t="s">
        <v>36</v>
      </c>
      <c r="D101" t="s">
        <v>12</v>
      </c>
      <c r="E101" s="1">
        <v>45047</v>
      </c>
      <c r="F101">
        <v>217</v>
      </c>
    </row>
    <row r="102" spans="1:6" x14ac:dyDescent="0.3">
      <c r="A102" t="s">
        <v>9</v>
      </c>
      <c r="B102" t="s">
        <v>10</v>
      </c>
      <c r="C102" t="s">
        <v>40</v>
      </c>
      <c r="D102" t="s">
        <v>12</v>
      </c>
      <c r="E102" s="1">
        <v>45047</v>
      </c>
      <c r="F102">
        <v>35</v>
      </c>
    </row>
    <row r="103" spans="1:6" x14ac:dyDescent="0.3">
      <c r="A103" t="s">
        <v>9</v>
      </c>
      <c r="B103" t="s">
        <v>10</v>
      </c>
      <c r="C103" t="s">
        <v>89</v>
      </c>
      <c r="D103" t="s">
        <v>12</v>
      </c>
      <c r="E103" s="1">
        <v>45047</v>
      </c>
      <c r="F103">
        <v>31</v>
      </c>
    </row>
    <row r="104" spans="1:6" x14ac:dyDescent="0.3">
      <c r="A104" t="s">
        <v>9</v>
      </c>
      <c r="B104" t="s">
        <v>10</v>
      </c>
      <c r="C104" t="s">
        <v>32</v>
      </c>
      <c r="D104" t="s">
        <v>12</v>
      </c>
      <c r="E104" s="1">
        <v>45047</v>
      </c>
      <c r="F104">
        <v>2</v>
      </c>
    </row>
    <row r="105" spans="1:6" x14ac:dyDescent="0.3">
      <c r="A105" t="s">
        <v>9</v>
      </c>
      <c r="B105" t="s">
        <v>10</v>
      </c>
      <c r="C105" t="s">
        <v>22</v>
      </c>
      <c r="D105" t="s">
        <v>12</v>
      </c>
      <c r="E105" s="1">
        <v>45047</v>
      </c>
      <c r="F105">
        <v>58</v>
      </c>
    </row>
    <row r="106" spans="1:6" x14ac:dyDescent="0.3">
      <c r="A106" t="s">
        <v>9</v>
      </c>
      <c r="B106" t="s">
        <v>10</v>
      </c>
      <c r="C106" t="s">
        <v>11</v>
      </c>
      <c r="D106" t="s">
        <v>12</v>
      </c>
      <c r="E106" s="1">
        <v>45044</v>
      </c>
      <c r="F106">
        <v>3</v>
      </c>
    </row>
    <row r="107" spans="1:6" x14ac:dyDescent="0.3">
      <c r="A107" t="s">
        <v>9</v>
      </c>
      <c r="B107" t="s">
        <v>10</v>
      </c>
      <c r="C107" t="s">
        <v>93</v>
      </c>
      <c r="D107" t="s">
        <v>12</v>
      </c>
      <c r="E107" s="1">
        <v>45044</v>
      </c>
      <c r="F107">
        <v>9</v>
      </c>
    </row>
    <row r="108" spans="1:6" x14ac:dyDescent="0.3">
      <c r="A108" t="s">
        <v>9</v>
      </c>
      <c r="B108" t="s">
        <v>10</v>
      </c>
      <c r="C108" t="s">
        <v>98</v>
      </c>
      <c r="D108" t="s">
        <v>12</v>
      </c>
      <c r="E108" s="1">
        <v>45044</v>
      </c>
      <c r="F108">
        <v>2</v>
      </c>
    </row>
    <row r="109" spans="1:6" x14ac:dyDescent="0.3">
      <c r="A109" t="s">
        <v>9</v>
      </c>
      <c r="B109" t="s">
        <v>10</v>
      </c>
      <c r="C109" t="s">
        <v>29</v>
      </c>
      <c r="D109" t="s">
        <v>12</v>
      </c>
      <c r="E109" s="1">
        <v>45044</v>
      </c>
      <c r="F109">
        <v>28</v>
      </c>
    </row>
    <row r="110" spans="1:6" x14ac:dyDescent="0.3">
      <c r="A110" t="s">
        <v>9</v>
      </c>
      <c r="B110" t="s">
        <v>10</v>
      </c>
      <c r="C110" t="s">
        <v>32</v>
      </c>
      <c r="D110" t="s">
        <v>12</v>
      </c>
      <c r="E110" s="1">
        <v>45044</v>
      </c>
      <c r="F110">
        <v>9</v>
      </c>
    </row>
    <row r="111" spans="1:6" x14ac:dyDescent="0.3">
      <c r="A111" t="s">
        <v>9</v>
      </c>
      <c r="B111" t="s">
        <v>10</v>
      </c>
      <c r="C111" t="s">
        <v>22</v>
      </c>
      <c r="D111" t="s">
        <v>12</v>
      </c>
      <c r="E111" s="1">
        <v>45044</v>
      </c>
      <c r="F111">
        <v>43</v>
      </c>
    </row>
    <row r="112" spans="1:6" x14ac:dyDescent="0.3">
      <c r="A112" t="s">
        <v>9</v>
      </c>
      <c r="B112" t="s">
        <v>10</v>
      </c>
      <c r="C112" t="s">
        <v>99</v>
      </c>
      <c r="D112" t="s">
        <v>12</v>
      </c>
      <c r="E112" s="1">
        <v>45043</v>
      </c>
      <c r="F112">
        <v>8</v>
      </c>
    </row>
    <row r="113" spans="1:6" x14ac:dyDescent="0.3">
      <c r="A113" t="s">
        <v>9</v>
      </c>
      <c r="B113" t="s">
        <v>10</v>
      </c>
      <c r="C113" t="s">
        <v>13</v>
      </c>
      <c r="D113" t="s">
        <v>12</v>
      </c>
      <c r="E113" s="1">
        <v>45043</v>
      </c>
      <c r="F113">
        <v>17</v>
      </c>
    </row>
    <row r="114" spans="1:6" x14ac:dyDescent="0.3">
      <c r="A114" t="s">
        <v>9</v>
      </c>
      <c r="B114" t="s">
        <v>10</v>
      </c>
      <c r="C114" t="s">
        <v>22</v>
      </c>
      <c r="D114" t="s">
        <v>12</v>
      </c>
      <c r="E114" s="1">
        <v>45043</v>
      </c>
      <c r="F114">
        <v>38</v>
      </c>
    </row>
    <row r="115" spans="1:6" x14ac:dyDescent="0.3">
      <c r="A115" t="s">
        <v>9</v>
      </c>
      <c r="B115" t="s">
        <v>10</v>
      </c>
      <c r="C115" t="s">
        <v>100</v>
      </c>
      <c r="D115" t="s">
        <v>12</v>
      </c>
      <c r="E115" s="1">
        <v>45042</v>
      </c>
      <c r="F115">
        <v>1</v>
      </c>
    </row>
    <row r="116" spans="1:6" x14ac:dyDescent="0.3">
      <c r="A116" t="s">
        <v>9</v>
      </c>
      <c r="B116" t="s">
        <v>10</v>
      </c>
      <c r="C116" t="s">
        <v>41</v>
      </c>
      <c r="D116" t="s">
        <v>12</v>
      </c>
      <c r="E116" s="1">
        <v>45041</v>
      </c>
      <c r="F116">
        <v>8</v>
      </c>
    </row>
    <row r="117" spans="1:6" x14ac:dyDescent="0.3">
      <c r="A117" t="s">
        <v>9</v>
      </c>
      <c r="B117" t="s">
        <v>10</v>
      </c>
      <c r="C117" t="s">
        <v>24</v>
      </c>
      <c r="D117" t="s">
        <v>12</v>
      </c>
      <c r="E117" s="1">
        <v>45041</v>
      </c>
      <c r="F117">
        <v>7</v>
      </c>
    </row>
    <row r="118" spans="1:6" x14ac:dyDescent="0.3">
      <c r="A118" t="s">
        <v>9</v>
      </c>
      <c r="B118" t="s">
        <v>10</v>
      </c>
      <c r="C118" t="s">
        <v>17</v>
      </c>
      <c r="D118" t="s">
        <v>12</v>
      </c>
      <c r="E118" s="1">
        <v>45041</v>
      </c>
      <c r="F118">
        <v>18</v>
      </c>
    </row>
    <row r="119" spans="1:6" x14ac:dyDescent="0.3">
      <c r="A119" t="s">
        <v>9</v>
      </c>
      <c r="B119" t="s">
        <v>10</v>
      </c>
      <c r="C119" t="s">
        <v>40</v>
      </c>
      <c r="D119" t="s">
        <v>12</v>
      </c>
      <c r="E119" s="1">
        <v>45041</v>
      </c>
      <c r="F119">
        <v>56</v>
      </c>
    </row>
    <row r="120" spans="1:6" x14ac:dyDescent="0.3">
      <c r="A120" t="s">
        <v>9</v>
      </c>
      <c r="B120" t="s">
        <v>10</v>
      </c>
      <c r="C120" t="s">
        <v>14</v>
      </c>
      <c r="D120" t="s">
        <v>12</v>
      </c>
      <c r="E120" s="1">
        <v>45041</v>
      </c>
      <c r="F120">
        <v>18</v>
      </c>
    </row>
    <row r="121" spans="1:6" x14ac:dyDescent="0.3">
      <c r="A121" t="s">
        <v>9</v>
      </c>
      <c r="B121" t="s">
        <v>10</v>
      </c>
      <c r="C121" t="s">
        <v>32</v>
      </c>
      <c r="D121" t="s">
        <v>12</v>
      </c>
      <c r="E121" s="1">
        <v>45041</v>
      </c>
      <c r="F121">
        <v>11</v>
      </c>
    </row>
    <row r="122" spans="1:6" x14ac:dyDescent="0.3">
      <c r="A122" t="s">
        <v>9</v>
      </c>
      <c r="B122" t="s">
        <v>10</v>
      </c>
      <c r="C122" t="s">
        <v>22</v>
      </c>
      <c r="D122" t="s">
        <v>12</v>
      </c>
      <c r="E122" s="1">
        <v>45041</v>
      </c>
      <c r="F122">
        <v>18</v>
      </c>
    </row>
    <row r="123" spans="1:6" x14ac:dyDescent="0.3">
      <c r="A123" t="s">
        <v>9</v>
      </c>
      <c r="B123" t="s">
        <v>10</v>
      </c>
      <c r="C123" t="s">
        <v>24</v>
      </c>
      <c r="D123" t="s">
        <v>12</v>
      </c>
      <c r="E123" s="1">
        <v>45040</v>
      </c>
      <c r="F123">
        <v>6</v>
      </c>
    </row>
    <row r="124" spans="1:6" x14ac:dyDescent="0.3">
      <c r="A124" t="s">
        <v>9</v>
      </c>
      <c r="B124" t="s">
        <v>10</v>
      </c>
      <c r="C124" t="s">
        <v>17</v>
      </c>
      <c r="D124" t="s">
        <v>12</v>
      </c>
      <c r="E124" s="1">
        <v>45040</v>
      </c>
      <c r="F124">
        <v>18</v>
      </c>
    </row>
    <row r="125" spans="1:6" x14ac:dyDescent="0.3">
      <c r="A125" t="s">
        <v>9</v>
      </c>
      <c r="B125" t="s">
        <v>10</v>
      </c>
      <c r="C125" t="s">
        <v>40</v>
      </c>
      <c r="D125" t="s">
        <v>12</v>
      </c>
      <c r="E125" s="1">
        <v>45040</v>
      </c>
      <c r="F125">
        <v>30</v>
      </c>
    </row>
    <row r="126" spans="1:6" x14ac:dyDescent="0.3">
      <c r="A126" t="s">
        <v>9</v>
      </c>
      <c r="B126" t="s">
        <v>10</v>
      </c>
      <c r="C126" t="s">
        <v>32</v>
      </c>
      <c r="D126" t="s">
        <v>12</v>
      </c>
      <c r="E126" s="1">
        <v>45040</v>
      </c>
      <c r="F126">
        <v>3</v>
      </c>
    </row>
    <row r="127" spans="1:6" x14ac:dyDescent="0.3">
      <c r="A127" t="s">
        <v>9</v>
      </c>
      <c r="B127" t="s">
        <v>10</v>
      </c>
      <c r="C127" t="s">
        <v>28</v>
      </c>
      <c r="D127" t="s">
        <v>12</v>
      </c>
      <c r="E127" s="1">
        <v>45040</v>
      </c>
      <c r="F127">
        <v>32</v>
      </c>
    </row>
    <row r="128" spans="1:6" x14ac:dyDescent="0.3">
      <c r="A128" t="s">
        <v>9</v>
      </c>
      <c r="B128" t="s">
        <v>10</v>
      </c>
      <c r="C128" t="s">
        <v>28</v>
      </c>
      <c r="D128" t="s">
        <v>12</v>
      </c>
      <c r="E128" s="1">
        <v>45039</v>
      </c>
      <c r="F128">
        <v>46</v>
      </c>
    </row>
    <row r="129" spans="1:6" x14ac:dyDescent="0.3">
      <c r="A129" t="s">
        <v>9</v>
      </c>
      <c r="B129" t="s">
        <v>10</v>
      </c>
      <c r="C129" t="s">
        <v>28</v>
      </c>
      <c r="D129" t="s">
        <v>12</v>
      </c>
      <c r="E129" s="1">
        <v>45038</v>
      </c>
      <c r="F129">
        <v>2</v>
      </c>
    </row>
    <row r="130" spans="1:6" x14ac:dyDescent="0.3">
      <c r="A130" t="s">
        <v>9</v>
      </c>
      <c r="B130" t="s">
        <v>10</v>
      </c>
      <c r="C130" t="s">
        <v>36</v>
      </c>
      <c r="D130" t="s">
        <v>12</v>
      </c>
      <c r="E130" s="1">
        <v>45036</v>
      </c>
      <c r="F130">
        <v>18</v>
      </c>
    </row>
    <row r="131" spans="1:6" x14ac:dyDescent="0.3">
      <c r="A131" t="s">
        <v>9</v>
      </c>
      <c r="B131" t="s">
        <v>10</v>
      </c>
      <c r="C131" t="s">
        <v>32</v>
      </c>
      <c r="D131" t="s">
        <v>12</v>
      </c>
      <c r="E131" s="1">
        <v>45036</v>
      </c>
      <c r="F131">
        <v>20</v>
      </c>
    </row>
    <row r="132" spans="1:6" x14ac:dyDescent="0.3">
      <c r="A132" t="s">
        <v>9</v>
      </c>
      <c r="B132" t="s">
        <v>10</v>
      </c>
      <c r="C132" t="s">
        <v>36</v>
      </c>
      <c r="D132" t="s">
        <v>12</v>
      </c>
      <c r="E132" s="1">
        <v>45035</v>
      </c>
      <c r="F132">
        <v>148</v>
      </c>
    </row>
    <row r="133" spans="1:6" x14ac:dyDescent="0.3">
      <c r="A133" t="s">
        <v>9</v>
      </c>
      <c r="B133" t="s">
        <v>10</v>
      </c>
      <c r="C133" t="s">
        <v>32</v>
      </c>
      <c r="D133" t="s">
        <v>12</v>
      </c>
      <c r="E133" s="1">
        <v>45035</v>
      </c>
      <c r="F133">
        <v>25</v>
      </c>
    </row>
    <row r="134" spans="1:6" x14ac:dyDescent="0.3">
      <c r="A134" t="s">
        <v>9</v>
      </c>
      <c r="B134" t="s">
        <v>10</v>
      </c>
      <c r="C134" t="s">
        <v>28</v>
      </c>
      <c r="D134" t="s">
        <v>12</v>
      </c>
      <c r="E134" s="1">
        <v>45035</v>
      </c>
      <c r="F134">
        <v>54</v>
      </c>
    </row>
    <row r="135" spans="1:6" x14ac:dyDescent="0.3">
      <c r="A135" t="s">
        <v>9</v>
      </c>
      <c r="B135" t="s">
        <v>10</v>
      </c>
      <c r="C135" t="s">
        <v>22</v>
      </c>
      <c r="D135" t="s">
        <v>12</v>
      </c>
      <c r="E135" s="1">
        <v>45035</v>
      </c>
      <c r="F135">
        <v>2</v>
      </c>
    </row>
    <row r="136" spans="1:6" x14ac:dyDescent="0.3">
      <c r="A136" t="s">
        <v>9</v>
      </c>
      <c r="B136" t="s">
        <v>10</v>
      </c>
      <c r="C136" t="s">
        <v>36</v>
      </c>
      <c r="D136" t="s">
        <v>12</v>
      </c>
      <c r="E136" s="1">
        <v>45034</v>
      </c>
      <c r="F136">
        <v>86</v>
      </c>
    </row>
    <row r="137" spans="1:6" x14ac:dyDescent="0.3">
      <c r="A137" t="s">
        <v>9</v>
      </c>
      <c r="B137" t="s">
        <v>10</v>
      </c>
      <c r="C137" t="s">
        <v>14</v>
      </c>
      <c r="D137" t="s">
        <v>12</v>
      </c>
      <c r="E137" s="1">
        <v>45034</v>
      </c>
      <c r="F137">
        <v>6</v>
      </c>
    </row>
    <row r="138" spans="1:6" x14ac:dyDescent="0.3">
      <c r="A138" t="s">
        <v>9</v>
      </c>
      <c r="B138" t="s">
        <v>10</v>
      </c>
      <c r="C138" t="s">
        <v>32</v>
      </c>
      <c r="D138" t="s">
        <v>12</v>
      </c>
      <c r="E138" s="1">
        <v>45034</v>
      </c>
      <c r="F138">
        <v>4</v>
      </c>
    </row>
    <row r="139" spans="1:6" x14ac:dyDescent="0.3">
      <c r="A139" t="s">
        <v>9</v>
      </c>
      <c r="B139" t="s">
        <v>10</v>
      </c>
      <c r="C139" t="s">
        <v>33</v>
      </c>
      <c r="D139" t="s">
        <v>12</v>
      </c>
      <c r="E139" s="1">
        <v>45034</v>
      </c>
      <c r="F139">
        <v>13</v>
      </c>
    </row>
    <row r="140" spans="1:6" x14ac:dyDescent="0.3">
      <c r="A140" t="s">
        <v>9</v>
      </c>
      <c r="B140" t="s">
        <v>10</v>
      </c>
      <c r="C140" t="s">
        <v>28</v>
      </c>
      <c r="D140" t="s">
        <v>12</v>
      </c>
      <c r="E140" s="1">
        <v>45034</v>
      </c>
      <c r="F140">
        <v>38</v>
      </c>
    </row>
    <row r="141" spans="1:6" x14ac:dyDescent="0.3">
      <c r="A141" t="s">
        <v>9</v>
      </c>
      <c r="B141" t="s">
        <v>10</v>
      </c>
      <c r="C141" t="s">
        <v>17</v>
      </c>
      <c r="D141" t="s">
        <v>12</v>
      </c>
      <c r="E141" s="1">
        <v>45033</v>
      </c>
      <c r="F141">
        <v>41</v>
      </c>
    </row>
    <row r="142" spans="1:6" x14ac:dyDescent="0.3">
      <c r="A142" t="s">
        <v>9</v>
      </c>
      <c r="B142" t="s">
        <v>10</v>
      </c>
      <c r="C142" t="s">
        <v>36</v>
      </c>
      <c r="D142" t="s">
        <v>12</v>
      </c>
      <c r="E142" s="1">
        <v>45033</v>
      </c>
      <c r="F142">
        <v>27</v>
      </c>
    </row>
    <row r="143" spans="1:6" x14ac:dyDescent="0.3">
      <c r="A143" t="s">
        <v>9</v>
      </c>
      <c r="B143" t="s">
        <v>10</v>
      </c>
      <c r="C143" t="s">
        <v>40</v>
      </c>
      <c r="D143" t="s">
        <v>12</v>
      </c>
      <c r="E143" s="1">
        <v>45033</v>
      </c>
      <c r="F143">
        <v>12</v>
      </c>
    </row>
    <row r="144" spans="1:6" x14ac:dyDescent="0.3">
      <c r="A144" t="s">
        <v>9</v>
      </c>
      <c r="B144" t="s">
        <v>10</v>
      </c>
      <c r="C144" t="s">
        <v>28</v>
      </c>
      <c r="D144" t="s">
        <v>12</v>
      </c>
      <c r="E144" s="1">
        <v>45033</v>
      </c>
      <c r="F144">
        <v>40</v>
      </c>
    </row>
    <row r="145" spans="1:6" x14ac:dyDescent="0.3">
      <c r="A145" t="s">
        <v>9</v>
      </c>
      <c r="B145" t="s">
        <v>10</v>
      </c>
      <c r="C145" t="s">
        <v>15</v>
      </c>
      <c r="D145" t="s">
        <v>12</v>
      </c>
      <c r="E145" s="1">
        <v>45033</v>
      </c>
      <c r="F145">
        <v>8</v>
      </c>
    </row>
    <row r="146" spans="1:6" x14ac:dyDescent="0.3">
      <c r="A146" t="s">
        <v>9</v>
      </c>
      <c r="B146" t="s">
        <v>10</v>
      </c>
      <c r="C146" t="s">
        <v>32</v>
      </c>
      <c r="D146" t="s">
        <v>12</v>
      </c>
      <c r="E146" s="1">
        <v>45030</v>
      </c>
      <c r="F146">
        <v>7</v>
      </c>
    </row>
    <row r="147" spans="1:6" x14ac:dyDescent="0.3">
      <c r="A147" t="s">
        <v>9</v>
      </c>
      <c r="B147" t="s">
        <v>10</v>
      </c>
      <c r="C147" t="s">
        <v>33</v>
      </c>
      <c r="D147" t="s">
        <v>12</v>
      </c>
      <c r="E147" s="1">
        <v>45030</v>
      </c>
      <c r="F147">
        <v>3</v>
      </c>
    </row>
    <row r="148" spans="1:6" x14ac:dyDescent="0.3">
      <c r="A148" t="s">
        <v>9</v>
      </c>
      <c r="B148" t="s">
        <v>10</v>
      </c>
      <c r="C148" t="s">
        <v>31</v>
      </c>
      <c r="D148" t="s">
        <v>12</v>
      </c>
      <c r="E148" s="1">
        <v>45029</v>
      </c>
      <c r="F148">
        <v>14</v>
      </c>
    </row>
    <row r="149" spans="1:6" x14ac:dyDescent="0.3">
      <c r="A149" t="s">
        <v>9</v>
      </c>
      <c r="B149" t="s">
        <v>10</v>
      </c>
      <c r="C149" t="s">
        <v>18</v>
      </c>
      <c r="D149" t="s">
        <v>12</v>
      </c>
      <c r="E149" s="1">
        <v>45029</v>
      </c>
      <c r="F149">
        <v>7</v>
      </c>
    </row>
    <row r="150" spans="1:6" x14ac:dyDescent="0.3">
      <c r="A150" t="s">
        <v>9</v>
      </c>
      <c r="B150" t="s">
        <v>10</v>
      </c>
      <c r="C150" t="s">
        <v>36</v>
      </c>
      <c r="D150" t="s">
        <v>12</v>
      </c>
      <c r="E150" s="1">
        <v>45029</v>
      </c>
      <c r="F150">
        <v>28</v>
      </c>
    </row>
    <row r="151" spans="1:6" x14ac:dyDescent="0.3">
      <c r="A151" t="s">
        <v>9</v>
      </c>
      <c r="B151" t="s">
        <v>10</v>
      </c>
      <c r="C151" t="s">
        <v>13</v>
      </c>
      <c r="D151" t="s">
        <v>12</v>
      </c>
      <c r="E151" s="1">
        <v>45029</v>
      </c>
      <c r="F151">
        <v>7</v>
      </c>
    </row>
    <row r="152" spans="1:6" x14ac:dyDescent="0.3">
      <c r="A152" t="s">
        <v>9</v>
      </c>
      <c r="B152" t="s">
        <v>10</v>
      </c>
      <c r="C152" t="s">
        <v>26</v>
      </c>
      <c r="D152" t="s">
        <v>12</v>
      </c>
      <c r="E152" s="1">
        <v>45029</v>
      </c>
      <c r="F152">
        <v>6</v>
      </c>
    </row>
    <row r="153" spans="1:6" x14ac:dyDescent="0.3">
      <c r="A153" t="s">
        <v>9</v>
      </c>
      <c r="B153" t="s">
        <v>10</v>
      </c>
      <c r="C153" t="s">
        <v>89</v>
      </c>
      <c r="D153" t="s">
        <v>12</v>
      </c>
      <c r="E153" s="1">
        <v>45029</v>
      </c>
      <c r="F153">
        <v>10</v>
      </c>
    </row>
    <row r="154" spans="1:6" x14ac:dyDescent="0.3">
      <c r="A154" t="s">
        <v>9</v>
      </c>
      <c r="B154" t="s">
        <v>10</v>
      </c>
      <c r="C154" t="s">
        <v>23</v>
      </c>
      <c r="D154" t="s">
        <v>12</v>
      </c>
      <c r="E154" s="1">
        <v>45029</v>
      </c>
      <c r="F154">
        <v>4</v>
      </c>
    </row>
    <row r="155" spans="1:6" x14ac:dyDescent="0.3">
      <c r="A155" t="s">
        <v>9</v>
      </c>
      <c r="B155" t="s">
        <v>10</v>
      </c>
      <c r="C155" t="s">
        <v>23</v>
      </c>
      <c r="D155" t="s">
        <v>59</v>
      </c>
      <c r="E155" s="1">
        <v>45029</v>
      </c>
      <c r="F155">
        <v>1</v>
      </c>
    </row>
    <row r="156" spans="1:6" x14ac:dyDescent="0.3">
      <c r="A156" t="s">
        <v>9</v>
      </c>
      <c r="B156" t="s">
        <v>10</v>
      </c>
      <c r="C156" t="s">
        <v>23</v>
      </c>
      <c r="D156" t="s">
        <v>60</v>
      </c>
      <c r="E156" s="1">
        <v>45029</v>
      </c>
      <c r="F156">
        <v>1</v>
      </c>
    </row>
    <row r="157" spans="1:6" x14ac:dyDescent="0.3">
      <c r="A157" t="s">
        <v>9</v>
      </c>
      <c r="C157" t="s">
        <v>23</v>
      </c>
      <c r="D157" t="s">
        <v>64</v>
      </c>
      <c r="E157" s="1">
        <v>45029</v>
      </c>
      <c r="F157">
        <v>1</v>
      </c>
    </row>
    <row r="158" spans="1:6" x14ac:dyDescent="0.3">
      <c r="A158" t="s">
        <v>9</v>
      </c>
      <c r="B158" t="s">
        <v>10</v>
      </c>
      <c r="C158" t="s">
        <v>23</v>
      </c>
      <c r="D158" t="s">
        <v>65</v>
      </c>
      <c r="E158" s="1">
        <v>45029</v>
      </c>
      <c r="F158">
        <v>1</v>
      </c>
    </row>
    <row r="159" spans="1:6" x14ac:dyDescent="0.3">
      <c r="A159" t="s">
        <v>9</v>
      </c>
      <c r="B159" t="s">
        <v>10</v>
      </c>
      <c r="C159" t="s">
        <v>32</v>
      </c>
      <c r="D159" t="s">
        <v>12</v>
      </c>
      <c r="E159" s="1">
        <v>45029</v>
      </c>
      <c r="F159">
        <v>8</v>
      </c>
    </row>
    <row r="160" spans="1:6" x14ac:dyDescent="0.3">
      <c r="A160" t="s">
        <v>9</v>
      </c>
      <c r="B160" t="s">
        <v>10</v>
      </c>
      <c r="C160" t="s">
        <v>31</v>
      </c>
      <c r="D160" t="s">
        <v>12</v>
      </c>
      <c r="E160" s="1">
        <v>45028</v>
      </c>
      <c r="F160">
        <v>24</v>
      </c>
    </row>
    <row r="161" spans="1:6" x14ac:dyDescent="0.3">
      <c r="A161" t="s">
        <v>9</v>
      </c>
      <c r="B161" t="s">
        <v>10</v>
      </c>
      <c r="C161" t="s">
        <v>93</v>
      </c>
      <c r="D161" t="s">
        <v>12</v>
      </c>
      <c r="E161" s="1">
        <v>45028</v>
      </c>
      <c r="F161">
        <v>6</v>
      </c>
    </row>
    <row r="162" spans="1:6" x14ac:dyDescent="0.3">
      <c r="A162" t="s">
        <v>9</v>
      </c>
      <c r="B162" t="s">
        <v>10</v>
      </c>
      <c r="C162" t="s">
        <v>32</v>
      </c>
      <c r="D162" t="s">
        <v>12</v>
      </c>
      <c r="E162" s="1">
        <v>45028</v>
      </c>
      <c r="F162">
        <v>13</v>
      </c>
    </row>
    <row r="163" spans="1:6" x14ac:dyDescent="0.3">
      <c r="A163" t="s">
        <v>9</v>
      </c>
      <c r="B163" t="s">
        <v>10</v>
      </c>
      <c r="C163" t="s">
        <v>15</v>
      </c>
      <c r="D163" t="s">
        <v>12</v>
      </c>
      <c r="E163" s="1">
        <v>45028</v>
      </c>
      <c r="F163">
        <v>10</v>
      </c>
    </row>
    <row r="164" spans="1:6" x14ac:dyDescent="0.3">
      <c r="A164" t="s">
        <v>9</v>
      </c>
      <c r="B164" t="s">
        <v>10</v>
      </c>
      <c r="C164" t="s">
        <v>93</v>
      </c>
      <c r="D164" t="s">
        <v>12</v>
      </c>
      <c r="E164" s="1">
        <v>45027</v>
      </c>
      <c r="F164">
        <v>2</v>
      </c>
    </row>
    <row r="165" spans="1:6" x14ac:dyDescent="0.3">
      <c r="A165" t="s">
        <v>9</v>
      </c>
      <c r="B165" t="s">
        <v>10</v>
      </c>
      <c r="C165" t="s">
        <v>32</v>
      </c>
      <c r="D165" t="s">
        <v>12</v>
      </c>
      <c r="E165" s="1">
        <v>45027</v>
      </c>
      <c r="F165">
        <v>39</v>
      </c>
    </row>
    <row r="166" spans="1:6" x14ac:dyDescent="0.3">
      <c r="A166" t="s">
        <v>9</v>
      </c>
      <c r="B166" t="s">
        <v>10</v>
      </c>
      <c r="C166" t="s">
        <v>89</v>
      </c>
      <c r="D166" t="s">
        <v>12</v>
      </c>
      <c r="E166" s="1">
        <v>45026</v>
      </c>
      <c r="F166">
        <v>14</v>
      </c>
    </row>
    <row r="167" spans="1:6" x14ac:dyDescent="0.3">
      <c r="A167" t="s">
        <v>9</v>
      </c>
      <c r="B167" t="s">
        <v>10</v>
      </c>
      <c r="C167" t="s">
        <v>101</v>
      </c>
      <c r="D167" t="s">
        <v>12</v>
      </c>
      <c r="E167" s="1">
        <v>45026</v>
      </c>
      <c r="F167">
        <v>3</v>
      </c>
    </row>
    <row r="168" spans="1:6" x14ac:dyDescent="0.3">
      <c r="A168" t="s">
        <v>9</v>
      </c>
      <c r="B168" t="s">
        <v>10</v>
      </c>
      <c r="C168" t="s">
        <v>89</v>
      </c>
      <c r="D168" t="s">
        <v>12</v>
      </c>
      <c r="E168" s="1">
        <v>45024</v>
      </c>
      <c r="F168">
        <v>11</v>
      </c>
    </row>
    <row r="169" spans="1:6" x14ac:dyDescent="0.3">
      <c r="A169" t="s">
        <v>9</v>
      </c>
      <c r="B169" t="s">
        <v>10</v>
      </c>
      <c r="C169" t="s">
        <v>17</v>
      </c>
      <c r="D169" t="s">
        <v>12</v>
      </c>
      <c r="E169" s="1">
        <v>45022</v>
      </c>
      <c r="F169">
        <v>6</v>
      </c>
    </row>
    <row r="170" spans="1:6" x14ac:dyDescent="0.3">
      <c r="A170" t="s">
        <v>9</v>
      </c>
      <c r="B170" t="s">
        <v>10</v>
      </c>
      <c r="C170" t="s">
        <v>89</v>
      </c>
      <c r="D170" t="s">
        <v>12</v>
      </c>
      <c r="E170" s="1">
        <v>45022</v>
      </c>
      <c r="F170">
        <v>13</v>
      </c>
    </row>
    <row r="171" spans="1:6" x14ac:dyDescent="0.3">
      <c r="A171" t="s">
        <v>9</v>
      </c>
      <c r="B171" t="s">
        <v>10</v>
      </c>
      <c r="C171" t="s">
        <v>32</v>
      </c>
      <c r="D171" t="s">
        <v>12</v>
      </c>
      <c r="E171" s="1">
        <v>45022</v>
      </c>
      <c r="F171">
        <v>4</v>
      </c>
    </row>
    <row r="172" spans="1:6" x14ac:dyDescent="0.3">
      <c r="A172" t="s">
        <v>9</v>
      </c>
      <c r="B172" t="s">
        <v>10</v>
      </c>
      <c r="C172" t="s">
        <v>17</v>
      </c>
      <c r="D172" t="s">
        <v>12</v>
      </c>
      <c r="E172" s="1">
        <v>45021</v>
      </c>
      <c r="F172">
        <v>23</v>
      </c>
    </row>
    <row r="173" spans="1:6" x14ac:dyDescent="0.3">
      <c r="A173" t="s">
        <v>9</v>
      </c>
      <c r="B173" t="s">
        <v>10</v>
      </c>
      <c r="C173" t="s">
        <v>18</v>
      </c>
      <c r="D173" t="s">
        <v>12</v>
      </c>
      <c r="E173" s="1">
        <v>45021</v>
      </c>
      <c r="F173">
        <v>27</v>
      </c>
    </row>
    <row r="174" spans="1:6" x14ac:dyDescent="0.3">
      <c r="A174" t="s">
        <v>9</v>
      </c>
      <c r="B174" t="s">
        <v>10</v>
      </c>
      <c r="C174" t="s">
        <v>89</v>
      </c>
      <c r="D174" t="s">
        <v>12</v>
      </c>
      <c r="E174" s="1">
        <v>45021</v>
      </c>
      <c r="F174">
        <v>9</v>
      </c>
    </row>
    <row r="175" spans="1:6" x14ac:dyDescent="0.3">
      <c r="A175" t="s">
        <v>9</v>
      </c>
      <c r="B175" t="s">
        <v>10</v>
      </c>
      <c r="C175" t="s">
        <v>29</v>
      </c>
      <c r="D175" t="s">
        <v>12</v>
      </c>
      <c r="E175" s="1">
        <v>45021</v>
      </c>
      <c r="F175">
        <v>14</v>
      </c>
    </row>
    <row r="176" spans="1:6" x14ac:dyDescent="0.3">
      <c r="A176" t="s">
        <v>9</v>
      </c>
      <c r="B176" t="s">
        <v>10</v>
      </c>
      <c r="C176" t="s">
        <v>14</v>
      </c>
      <c r="D176" t="s">
        <v>12</v>
      </c>
      <c r="E176" s="1">
        <v>45021</v>
      </c>
      <c r="F176">
        <v>2</v>
      </c>
    </row>
    <row r="177" spans="1:6" x14ac:dyDescent="0.3">
      <c r="A177" t="s">
        <v>9</v>
      </c>
      <c r="B177" t="s">
        <v>10</v>
      </c>
      <c r="C177" t="s">
        <v>94</v>
      </c>
      <c r="D177" t="s">
        <v>12</v>
      </c>
      <c r="E177" s="1">
        <v>45020</v>
      </c>
      <c r="F177">
        <v>4</v>
      </c>
    </row>
    <row r="178" spans="1:6" x14ac:dyDescent="0.3">
      <c r="A178" t="s">
        <v>9</v>
      </c>
      <c r="B178" t="s">
        <v>10</v>
      </c>
      <c r="C178" t="s">
        <v>89</v>
      </c>
      <c r="D178" t="s">
        <v>12</v>
      </c>
      <c r="E178" s="1">
        <v>45020</v>
      </c>
      <c r="F178">
        <v>12</v>
      </c>
    </row>
    <row r="179" spans="1:6" x14ac:dyDescent="0.3">
      <c r="A179" t="s">
        <v>9</v>
      </c>
      <c r="B179" t="s">
        <v>10</v>
      </c>
      <c r="C179" t="s">
        <v>29</v>
      </c>
      <c r="D179" t="s">
        <v>12</v>
      </c>
      <c r="E179" s="1">
        <v>45020</v>
      </c>
      <c r="F179">
        <v>57</v>
      </c>
    </row>
    <row r="180" spans="1:6" x14ac:dyDescent="0.3">
      <c r="A180" t="s">
        <v>9</v>
      </c>
      <c r="B180" t="s">
        <v>10</v>
      </c>
      <c r="C180" t="s">
        <v>22</v>
      </c>
      <c r="D180" t="s">
        <v>12</v>
      </c>
      <c r="E180" s="1">
        <v>45020</v>
      </c>
      <c r="F180">
        <v>17</v>
      </c>
    </row>
    <row r="181" spans="1:6" x14ac:dyDescent="0.3">
      <c r="A181" t="s">
        <v>9</v>
      </c>
      <c r="B181" t="s">
        <v>10</v>
      </c>
      <c r="C181" t="s">
        <v>45</v>
      </c>
      <c r="D181" t="s">
        <v>12</v>
      </c>
      <c r="E181" s="1">
        <v>45019</v>
      </c>
      <c r="F181">
        <v>2</v>
      </c>
    </row>
    <row r="182" spans="1:6" x14ac:dyDescent="0.3">
      <c r="A182" t="s">
        <v>9</v>
      </c>
      <c r="B182" t="s">
        <v>10</v>
      </c>
      <c r="C182" t="s">
        <v>29</v>
      </c>
      <c r="D182" t="s">
        <v>12</v>
      </c>
      <c r="E182" s="1">
        <v>45019</v>
      </c>
      <c r="F182">
        <v>64</v>
      </c>
    </row>
    <row r="183" spans="1:6" x14ac:dyDescent="0.3">
      <c r="A183" t="s">
        <v>9</v>
      </c>
      <c r="B183" t="s">
        <v>10</v>
      </c>
      <c r="C183" t="s">
        <v>32</v>
      </c>
      <c r="D183" t="s">
        <v>12</v>
      </c>
      <c r="E183" s="1">
        <v>45019</v>
      </c>
      <c r="F183">
        <v>9</v>
      </c>
    </row>
    <row r="184" spans="1:6" x14ac:dyDescent="0.3">
      <c r="A184" t="s">
        <v>9</v>
      </c>
      <c r="B184" t="s">
        <v>10</v>
      </c>
      <c r="C184" t="s">
        <v>30</v>
      </c>
      <c r="D184" t="s">
        <v>12</v>
      </c>
      <c r="E184" s="1">
        <v>45019</v>
      </c>
      <c r="F184">
        <v>2</v>
      </c>
    </row>
    <row r="185" spans="1:6" x14ac:dyDescent="0.3">
      <c r="A185" t="s">
        <v>9</v>
      </c>
      <c r="B185" t="s">
        <v>10</v>
      </c>
      <c r="C185" t="s">
        <v>28</v>
      </c>
      <c r="D185" t="s">
        <v>12</v>
      </c>
      <c r="E185" s="1">
        <v>45019</v>
      </c>
      <c r="F185">
        <v>20</v>
      </c>
    </row>
    <row r="186" spans="1:6" x14ac:dyDescent="0.3">
      <c r="A186" t="s">
        <v>9</v>
      </c>
      <c r="B186" t="s">
        <v>10</v>
      </c>
      <c r="C186" t="s">
        <v>22</v>
      </c>
      <c r="D186" t="s">
        <v>12</v>
      </c>
      <c r="E186" s="1">
        <v>45019</v>
      </c>
      <c r="F186">
        <v>10</v>
      </c>
    </row>
    <row r="187" spans="1:6" x14ac:dyDescent="0.3">
      <c r="A187" t="s">
        <v>9</v>
      </c>
      <c r="B187" t="s">
        <v>10</v>
      </c>
      <c r="C187" t="s">
        <v>15</v>
      </c>
      <c r="D187" t="s">
        <v>12</v>
      </c>
      <c r="E187" s="1">
        <v>45019</v>
      </c>
      <c r="F187">
        <v>18</v>
      </c>
    </row>
    <row r="188" spans="1:6" x14ac:dyDescent="0.3">
      <c r="A188" t="s">
        <v>9</v>
      </c>
      <c r="B188" t="s">
        <v>10</v>
      </c>
      <c r="C188" t="s">
        <v>89</v>
      </c>
      <c r="D188" t="s">
        <v>12</v>
      </c>
      <c r="E188" s="1">
        <v>45018</v>
      </c>
      <c r="F188">
        <v>43</v>
      </c>
    </row>
    <row r="189" spans="1:6" x14ac:dyDescent="0.3">
      <c r="A189" t="s">
        <v>9</v>
      </c>
      <c r="B189" t="s">
        <v>10</v>
      </c>
      <c r="C189" t="s">
        <v>11</v>
      </c>
      <c r="D189" t="s">
        <v>12</v>
      </c>
      <c r="E189" s="1">
        <v>45016</v>
      </c>
      <c r="F189">
        <v>20</v>
      </c>
    </row>
    <row r="190" spans="1:6" x14ac:dyDescent="0.3">
      <c r="A190" t="s">
        <v>9</v>
      </c>
      <c r="B190" t="s">
        <v>10</v>
      </c>
      <c r="C190" t="s">
        <v>17</v>
      </c>
      <c r="D190" t="s">
        <v>12</v>
      </c>
      <c r="E190" s="1">
        <v>45016</v>
      </c>
      <c r="F190">
        <v>12</v>
      </c>
    </row>
    <row r="191" spans="1:6" x14ac:dyDescent="0.3">
      <c r="A191" t="s">
        <v>9</v>
      </c>
      <c r="B191" t="s">
        <v>10</v>
      </c>
      <c r="C191" t="s">
        <v>13</v>
      </c>
      <c r="D191" t="s">
        <v>12</v>
      </c>
      <c r="E191" s="1">
        <v>45016</v>
      </c>
      <c r="F191">
        <v>9</v>
      </c>
    </row>
    <row r="192" spans="1:6" x14ac:dyDescent="0.3">
      <c r="A192" t="s">
        <v>9</v>
      </c>
      <c r="B192" t="s">
        <v>10</v>
      </c>
      <c r="C192" t="s">
        <v>39</v>
      </c>
      <c r="D192" t="s">
        <v>12</v>
      </c>
      <c r="E192" s="1">
        <v>45016</v>
      </c>
      <c r="F192">
        <v>3</v>
      </c>
    </row>
    <row r="193" spans="1:6" x14ac:dyDescent="0.3">
      <c r="A193" t="s">
        <v>9</v>
      </c>
      <c r="B193" t="s">
        <v>10</v>
      </c>
      <c r="C193" t="s">
        <v>15</v>
      </c>
      <c r="D193" t="s">
        <v>12</v>
      </c>
      <c r="E193" s="1">
        <v>45016</v>
      </c>
      <c r="F193">
        <v>12</v>
      </c>
    </row>
    <row r="194" spans="1:6" x14ac:dyDescent="0.3">
      <c r="A194" t="s">
        <v>9</v>
      </c>
      <c r="B194" t="s">
        <v>10</v>
      </c>
      <c r="C194" t="s">
        <v>31</v>
      </c>
      <c r="D194" t="s">
        <v>12</v>
      </c>
      <c r="E194" s="1">
        <v>45015</v>
      </c>
      <c r="F194">
        <v>14</v>
      </c>
    </row>
    <row r="195" spans="1:6" x14ac:dyDescent="0.3">
      <c r="A195" t="s">
        <v>9</v>
      </c>
      <c r="B195" t="s">
        <v>10</v>
      </c>
      <c r="C195" t="s">
        <v>19</v>
      </c>
      <c r="D195" t="s">
        <v>65</v>
      </c>
      <c r="E195" s="1">
        <v>45015</v>
      </c>
      <c r="F195">
        <v>1</v>
      </c>
    </row>
    <row r="196" spans="1:6" x14ac:dyDescent="0.3">
      <c r="A196" t="s">
        <v>9</v>
      </c>
      <c r="B196" t="s">
        <v>10</v>
      </c>
      <c r="C196" t="s">
        <v>38</v>
      </c>
      <c r="D196" t="s">
        <v>12</v>
      </c>
      <c r="E196" s="1">
        <v>45015</v>
      </c>
      <c r="F196">
        <v>6</v>
      </c>
    </row>
    <row r="197" spans="1:6" x14ac:dyDescent="0.3">
      <c r="A197" t="s">
        <v>9</v>
      </c>
      <c r="B197" t="s">
        <v>10</v>
      </c>
      <c r="C197" t="s">
        <v>29</v>
      </c>
      <c r="D197" t="s">
        <v>12</v>
      </c>
      <c r="E197" s="1">
        <v>45015</v>
      </c>
      <c r="F197">
        <v>27</v>
      </c>
    </row>
    <row r="198" spans="1:6" x14ac:dyDescent="0.3">
      <c r="A198" t="s">
        <v>9</v>
      </c>
      <c r="B198" t="s">
        <v>10</v>
      </c>
      <c r="C198" t="s">
        <v>23</v>
      </c>
      <c r="D198" t="s">
        <v>12</v>
      </c>
      <c r="E198" s="1">
        <v>45015</v>
      </c>
      <c r="F198">
        <v>6</v>
      </c>
    </row>
    <row r="199" spans="1:6" x14ac:dyDescent="0.3">
      <c r="A199" t="s">
        <v>9</v>
      </c>
      <c r="B199" t="s">
        <v>10</v>
      </c>
      <c r="C199" t="s">
        <v>32</v>
      </c>
      <c r="D199" t="s">
        <v>12</v>
      </c>
      <c r="E199" s="1">
        <v>45015</v>
      </c>
      <c r="F199">
        <v>45</v>
      </c>
    </row>
    <row r="200" spans="1:6" x14ac:dyDescent="0.3">
      <c r="A200" t="s">
        <v>9</v>
      </c>
      <c r="B200" t="s">
        <v>10</v>
      </c>
      <c r="C200" t="s">
        <v>88</v>
      </c>
      <c r="D200" t="s">
        <v>12</v>
      </c>
      <c r="E200" s="1">
        <v>45015</v>
      </c>
      <c r="F200">
        <v>8</v>
      </c>
    </row>
    <row r="201" spans="1:6" x14ac:dyDescent="0.3">
      <c r="A201" t="s">
        <v>9</v>
      </c>
      <c r="B201" t="s">
        <v>10</v>
      </c>
      <c r="C201" t="s">
        <v>39</v>
      </c>
      <c r="D201" t="s">
        <v>12</v>
      </c>
      <c r="E201" s="1">
        <v>45015</v>
      </c>
      <c r="F201">
        <v>32</v>
      </c>
    </row>
    <row r="202" spans="1:6" x14ac:dyDescent="0.3">
      <c r="A202" t="s">
        <v>9</v>
      </c>
      <c r="B202" t="s">
        <v>10</v>
      </c>
      <c r="C202" t="s">
        <v>29</v>
      </c>
      <c r="D202" t="s">
        <v>12</v>
      </c>
      <c r="E202" s="1">
        <v>45014</v>
      </c>
      <c r="F202">
        <v>94</v>
      </c>
    </row>
    <row r="203" spans="1:6" x14ac:dyDescent="0.3">
      <c r="A203" t="s">
        <v>9</v>
      </c>
      <c r="B203" t="s">
        <v>10</v>
      </c>
      <c r="C203" t="s">
        <v>102</v>
      </c>
      <c r="D203" t="s">
        <v>12</v>
      </c>
      <c r="E203" s="1">
        <v>45014</v>
      </c>
      <c r="F203">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74174-1AA4-470E-9021-5705AAB29094}">
  <dimension ref="A1:I11"/>
  <sheetViews>
    <sheetView workbookViewId="0">
      <selection activeCell="C12" sqref="C12"/>
    </sheetView>
  </sheetViews>
  <sheetFormatPr defaultRowHeight="14.4" x14ac:dyDescent="0.3"/>
  <cols>
    <col min="1" max="1" width="20.44140625" bestFit="1" customWidth="1"/>
    <col min="2" max="2" width="30.6640625" bestFit="1" customWidth="1"/>
    <col min="3" max="3" width="19.33203125" bestFit="1" customWidth="1"/>
    <col min="4" max="4" width="5" bestFit="1" customWidth="1"/>
    <col min="5" max="5" width="6.109375" bestFit="1" customWidth="1"/>
    <col min="6" max="6" width="6" bestFit="1" customWidth="1"/>
    <col min="7" max="7" width="5.109375" bestFit="1" customWidth="1"/>
    <col min="8" max="8" width="12.88671875" bestFit="1" customWidth="1"/>
    <col min="9" max="9" width="11" bestFit="1" customWidth="1"/>
    <col min="10" max="10" width="11.33203125" bestFit="1" customWidth="1"/>
  </cols>
  <sheetData>
    <row r="1" spans="1:9" x14ac:dyDescent="0.3">
      <c r="A1" s="2" t="s">
        <v>3</v>
      </c>
      <c r="B1" t="s" vm="1">
        <v>82</v>
      </c>
    </row>
    <row r="2" spans="1:9" x14ac:dyDescent="0.3">
      <c r="A2" s="2" t="s">
        <v>4</v>
      </c>
      <c r="B2" t="s" vm="2">
        <v>82</v>
      </c>
    </row>
    <row r="3" spans="1:9" x14ac:dyDescent="0.3">
      <c r="A3" s="2" t="s">
        <v>5</v>
      </c>
      <c r="B3" t="s" vm="3">
        <v>12</v>
      </c>
    </row>
    <row r="4" spans="1:9" x14ac:dyDescent="0.3">
      <c r="A4" s="2" t="s">
        <v>83</v>
      </c>
      <c r="B4" t="s" vm="4">
        <v>82</v>
      </c>
    </row>
    <row r="6" spans="1:9" x14ac:dyDescent="0.3">
      <c r="A6" s="2" t="s">
        <v>72</v>
      </c>
      <c r="B6" s="2" t="s">
        <v>84</v>
      </c>
    </row>
    <row r="7" spans="1:9" x14ac:dyDescent="0.3">
      <c r="A7" s="2" t="s">
        <v>71</v>
      </c>
      <c r="B7" t="s">
        <v>73</v>
      </c>
      <c r="C7" t="s">
        <v>74</v>
      </c>
      <c r="D7" t="s">
        <v>75</v>
      </c>
      <c r="E7" t="s">
        <v>76</v>
      </c>
      <c r="F7" t="s">
        <v>79</v>
      </c>
      <c r="G7" t="s">
        <v>78</v>
      </c>
      <c r="H7" t="s">
        <v>77</v>
      </c>
      <c r="I7" t="s">
        <v>81</v>
      </c>
    </row>
    <row r="8" spans="1:9" x14ac:dyDescent="0.3">
      <c r="A8" s="3">
        <v>2023</v>
      </c>
    </row>
    <row r="9" spans="1:9" x14ac:dyDescent="0.3">
      <c r="A9" s="4" t="s">
        <v>85</v>
      </c>
      <c r="B9">
        <v>20</v>
      </c>
      <c r="C9">
        <v>1402</v>
      </c>
      <c r="D9">
        <v>146</v>
      </c>
      <c r="E9">
        <v>297</v>
      </c>
      <c r="F9">
        <v>6</v>
      </c>
      <c r="G9">
        <v>37</v>
      </c>
      <c r="I9">
        <v>1908</v>
      </c>
    </row>
    <row r="10" spans="1:9" x14ac:dyDescent="0.3">
      <c r="A10" s="4" t="s">
        <v>86</v>
      </c>
      <c r="B10">
        <v>59</v>
      </c>
      <c r="C10">
        <v>1258</v>
      </c>
      <c r="D10">
        <v>1082</v>
      </c>
      <c r="E10">
        <v>558</v>
      </c>
      <c r="F10">
        <v>53</v>
      </c>
      <c r="G10">
        <v>4</v>
      </c>
      <c r="H10">
        <v>131</v>
      </c>
      <c r="I10">
        <v>3145</v>
      </c>
    </row>
    <row r="11" spans="1:9" x14ac:dyDescent="0.3">
      <c r="A11" s="3" t="s">
        <v>81</v>
      </c>
      <c r="B11">
        <v>79</v>
      </c>
      <c r="C11">
        <v>2660</v>
      </c>
      <c r="D11">
        <v>1228</v>
      </c>
      <c r="E11">
        <v>855</v>
      </c>
      <c r="F11">
        <v>59</v>
      </c>
      <c r="G11">
        <v>41</v>
      </c>
      <c r="H11">
        <v>131</v>
      </c>
      <c r="I11">
        <v>5053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 W O R K S P A C E _ N A M E < / s t r i n g > < / k e y > < v a l u e > < i n t > 1 5 8 < / i n t > < / v a l u e > < / i t e m > < i t e m > < k e y > < s t r i n g > D A T A S E T _ N A M E < / s t r i n g > < / k e y > < v a l u e > < i n t > 1 3 4 < / i n t > < / v a l u e > < / i t e m > < i t e m > < k e y > < s t r i n g > U S E R _ I D < / s t r i n g > < / k e y > < v a l u e > < i n t > 8 7 < / i n t > < / v a l u e > < / i t e m > < i t e m > < k e y > < s t r i n g > O P E R A T I O N < / s t r i n g > < / k e y > < v a l u e > < i n t > 1 0 8 < / i n t > < / v a l u e > < / i t e m > < i t e m > < k e y > < s t r i n g > C R E A T E _ D T < / s t r i n g > < / k e y > < v a l u e > < i n t > 1 0 4 < / i n t > < / v a l u e > < / i t e m > < i t e m > < k e y > < s t r i n g > E V E N T _ C O U N T < / s t r i n g > < / k e y > < v a l u e > < i n t > 1 2 7 < / i n t > < / v a l u e > < / i t e m > < i t e m > < k e y > < s t r i n g > S i t e < / s t r i n g > < / k e y > < v a l u e > < i n t > 6 0 < / i n t > < / v a l u e > < / i t e m > < i t e m > < k e y > < s t r i n g > C R E A T E _ Y E A R < / s t r i n g > < / k e y > < v a l u e > < i n t > 1 6 2 < / i n t > < / v a l u e > < / i t e m > < i t e m > < k e y > < s t r i n g > W E E K D A Y _ W E E K E N D < / s t r i n g > < / k e y > < v a l u e > < i n t > 1 6 2 < / i n t > < / v a l u e > < / i t e m > < i t e m > < k e y > < s t r i n g > C R E A T E _ Y E A R _ M O N T H < / s t r i n g > < / k e y > < v a l u e > < i n t > 1 6 2 < / i n t > < / v a l u e > < / i t e m > < i t e m > < k e y > < s t r i n g > C R E A T E _ Y E A R _ W E E K < / s t r i n g > < / k e y > < v a l u e > < i n t > 1 6 2 < / i n t > < / v a l u e > < / i t e m > < / C o l u m n W i d t h s > < C o l u m n D i s p l a y I n d e x > < i t e m > < k e y > < s t r i n g > W O R K S P A C E _ N A M E < / s t r i n g > < / k e y > < v a l u e > < i n t > 0 < / i n t > < / v a l u e > < / i t e m > < i t e m > < k e y > < s t r i n g > D A T A S E T _ N A M E < / s t r i n g > < / k e y > < v a l u e > < i n t > 1 < / i n t > < / v a l u e > < / i t e m > < i t e m > < k e y > < s t r i n g > U S E R _ I D < / s t r i n g > < / k e y > < v a l u e > < i n t > 2 < / i n t > < / v a l u e > < / i t e m > < i t e m > < k e y > < s t r i n g > O P E R A T I O N < / s t r i n g > < / k e y > < v a l u e > < i n t > 3 < / i n t > < / v a l u e > < / i t e m > < i t e m > < k e y > < s t r i n g > C R E A T E _ D T < / s t r i n g > < / k e y > < v a l u e > < i n t > 4 < / i n t > < / v a l u e > < / i t e m > < i t e m > < k e y > < s t r i n g > E V E N T _ C O U N T < / s t r i n g > < / k e y > < v a l u e > < i n t > 5 < / i n t > < / v a l u e > < / i t e m > < i t e m > < k e y > < s t r i n g > S i t e < / s t r i n g > < / k e y > < v a l u e > < i n t > 6 < / i n t > < / v a l u e > < / i t e m > < i t e m > < k e y > < s t r i n g > C R E A T E _ Y E A R < / s t r i n g > < / k e y > < v a l u e > < i n t > 7 < / i n t > < / v a l u e > < / i t e m > < i t e m > < k e y > < s t r i n g > W E E K D A Y _ W E E K E N D < / s t r i n g > < / k e y > < v a l u e > < i n t > 9 < / i n t > < / v a l u e > < / i t e m > < i t e m > < k e y > < s t r i n g > C R E A T E _ Y E A R _ M O N T H < / s t r i n g > < / k e y > < v a l u e > < i n t > 8 < / i n t > < / v a l u e > < / i t e m > < i t e m > < k e y > < s t r i n g > C R E A T E _ Y E A R _ W E E K < / 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 2 0 2 3 - 0 4 - 0 3 T 1 3 : 5 8 : 2 8 . 4 8 6 6 5 3 7 - 0 7 : 0 0 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T a b l e 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 C o l u m n s \ W O R K S P A C E _ N A M E < / K e y > < / a : K e y > < a : V a l u e   i : t y p e = " T a b l e W i d g e t B a s e V i e w S t a t e " / > < / a : K e y V a l u e O f D i a g r a m O b j e c t K e y a n y T y p e z b w N T n L X > < a : K e y V a l u e O f D i a g r a m O b j e c t K e y a n y T y p e z b w N T n L X > < a : K e y > < K e y > C o l u m n s \ D A T A S E T _ N A M E < / 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 C o l u m n s \ O P E R A T I O N < / K e y > < / a : K e y > < a : V a l u e   i : t y p e = " T a b l e W i d g e t B a s e V i e w S t a t e " / > < / a : K e y V a l u e O f D i a g r a m O b j e c t K e y a n y T y p e z b w N T n L X > < a : K e y V a l u e O f D i a g r a m O b j e c t K e y a n y T y p e z b w N T n L X > < a : K e y > < K e y > C o l u m n s \ C R E A T E _ D T < / K e y > < / a : K e y > < a : V a l u e   i : t y p e = " T a b l e W i d g e t B a s e V i e w S t a t e " / > < / a : K e y V a l u e O f D i a g r a m O b j e c t K e y a n y T y p e z b w N T n L X > < a : K e y V a l u e O f D i a g r a m O b j e c t K e y a n y T y p e z b w N T n L X > < a : K e y > < K e y > C o l u m n s \ E V E N T _ C O U N T < / K e y > < / a : K e y > < a : V a l u e   i : t y p e = " T a b l e W i d g e t B a s e V i e w S t a t e " / > < / a : K e y V a l u e O f D i a g r a m O b j e c t K e y a n y T y p e z b w N T n L X > < a : K e y V a l u e O f D i a g r a m O b j e c t K e y a n y T y p e z b w N T n L X > < a : K e y > < K e y > C o l u m n s \ S i t e 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 C o l u m n s \ C R E A T E _ Y E A R < / K e y > < / a : K e y > < a : V a l u e   i : t y p e = " T a b l e W i d g e t B a s e V i e w S t a t e " / > < / a : K e y V a l u e O f D i a g r a m O b j e c t K e y a n y T y p e z b w N T n L X > < a : K e y V a l u e O f D i a g r a m O b j e c t K e y a n y T y p e z b w N T n L X > < a : K e y > < K e y > C o l u m n s \ W E E K D A Y _ W E E K E N D < / K e y > < / a : K e y > < a : V a l u e   i : t y p e = " T a b l e W i d g e t B a s e V i e w S t a t e " / > < / a : K e y V a l u e O f D i a g r a m O b j e c t K e y a n y T y p e z b w N T n L X > < a : K e y V a l u e O f D i a g r a m O b j e c t K e y a n y T y p e z b w N T n L X > < a : K e y > < K e y > C o l u m n s \ C R E A T E _ Y E A R _ M O N T H < / K e y > < / a : K e y > < a : V a l u e   i : t y p e = " T a b l e W i d g e t B a s e V i e w S t a t e " / > < / a : K e y V a l u e O f D i a g r a m O b j e c t K e y a n y T y p e z b w N T n L X > < a : K e y V a l u e O f D i a g r a m O b j e c t K e y a n y T y p e z b w N T n L X > < a : K e y > < K e y > C o l u m n s \ C R E A T E _ Y E A R _ W E E K < / 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 E V E N T _ C O U N T < / K e y > < / D i a g r a m O b j e c t K e y > < D i a g r a m O b j e c t K e y > < K e y > M e a s u r e s \ S u m   o f   E V E N T _ C O U N T \ T a g I n f o \ F o r m u l a < / K e y > < / D i a g r a m O b j e c t K e y > < D i a g r a m O b j e c t K e y > < K e y > M e a s u r e s \ S u m   o f   E V E N T _ C O U N T \ T a g I n f o \ V a l u e < / K e y > < / D i a g r a m O b j e c t K e y > < D i a g r a m O b j e c t K e y > < K e y > C o l u m n s \ W O R K S P A C E _ N A M E < / K e y > < / D i a g r a m O b j e c t K e y > < D i a g r a m O b j e c t K e y > < K e y > C o l u m n s \ D A T A S E T _ N A M E < / K e y > < / D i a g r a m O b j e c t K e y > < D i a g r a m O b j e c t K e y > < K e y > C o l u m n s \ U S E R _ I D < / K e y > < / D i a g r a m O b j e c t K e y > < D i a g r a m O b j e c t K e y > < K e y > C o l u m n s \ O P E R A T I O N < / K e y > < / D i a g r a m O b j e c t K e y > < D i a g r a m O b j e c t K e y > < K e y > C o l u m n s \ C R E A T E _ D T < / K e y > < / D i a g r a m O b j e c t K e y > < D i a g r a m O b j e c t K e y > < K e y > C o l u m n s \ E V E N T _ C O U N T < / K e y > < / D i a g r a m O b j e c t K e y > < D i a g r a m O b j e c t K e y > < K e y > C o l u m n s \ S i t e < / K e y > < / D i a g r a m O b j e c t K e y > < D i a g r a m O b j e c t K e y > < K e y > C o l u m n s \ C R E A T E _ Y E A R < / K e y > < / D i a g r a m O b j e c t K e y > < D i a g r a m O b j e c t K e y > < K e y > C o l u m n s \ C R E A T E _ Y E A R _ M O N T H < / K e y > < / D i a g r a m O b j e c t K e y > < D i a g r a m O b j e c t K e y > < K e y > C o l u m n s \ W E E K D A Y _ W E E K E N D < / K e y > < / D i a g r a m O b j e c t K e y > < D i a g r a m O b j e c t K e y > < K e y > C o l u m n s \ C R E A T E _ Y E A R _ W E E K < / K e y > < / D i a g r a m O b j e c t K e y > < D i a g r a m O b j e c t K e y > < K e y > L i n k s \ & l t ; C o l u m n s \ S u m   o f   E V E N T _ C O U N T & g t ; - & l t ; M e a s u r e s \ E V E N T _ C O U N T & g t ; < / K e y > < / D i a g r a m O b j e c t K e y > < D i a g r a m O b j e c t K e y > < K e y > L i n k s \ & l t ; C o l u m n s \ S u m   o f   E V E N T _ C O U N T & g t ; - & l t ; M e a s u r e s \ E V E N T _ C O U N T & g t ; \ C O L U M N < / K e y > < / D i a g r a m O b j e c t K e y > < D i a g r a m O b j e c t K e y > < K e y > L i n k s \ & l t ; C o l u m n s \ S u m   o f   E V E N T _ C O U N T & g t ; - & l t ; M e a s u r e s \ E V E N T _ C O U N T & g t ; \ M E A S U R E 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 E V E N T _ C O U N T < / K e y > < / a : K e y > < a : V a l u e   i : t y p e = " M e a s u r e G r i d N o d e V i e w S t a t e " > < C o l u m n > 5 < / C o l u m n > < L a y e d O u t > t r u e < / L a y e d O u t > < W a s U I I n v i s i b l e > t r u e < / W a s U I I n v i s i b l e > < / a : V a l u e > < / a : K e y V a l u e O f D i a g r a m O b j e c t K e y a n y T y p e z b w N T n L X > < a : K e y V a l u e O f D i a g r a m O b j e c t K e y a n y T y p e z b w N T n L X > < a : K e y > < K e y > M e a s u r e s \ S u m   o f   E V E N T _ C O U N T \ T a g I n f o \ F o r m u l a < / K e y > < / a : K e y > < a : V a l u e   i : t y p e = " M e a s u r e G r i d V i e w S t a t e I D i a g r a m T a g A d d i t i o n a l I n f o " / > < / a : K e y V a l u e O f D i a g r a m O b j e c t K e y a n y T y p e z b w N T n L X > < a : K e y V a l u e O f D i a g r a m O b j e c t K e y a n y T y p e z b w N T n L X > < a : K e y > < K e y > M e a s u r e s \ S u m   o f   E V E N T _ C O U N T \ T a g I n f o \ V a l u e < / K e y > < / a : K e y > < a : V a l u e   i : t y p e = " M e a s u r e G r i d V i e w S t a t e I D i a g r a m T a g A d d i t i o n a l I n f o " / > < / a : K e y V a l u e O f D i a g r a m O b j e c t K e y a n y T y p e z b w N T n L X > < a : K e y V a l u e O f D i a g r a m O b j e c t K e y a n y T y p e z b w N T n L X > < a : K e y > < K e y > C o l u m n s \ W O R K S P A C E _ N A M E < / K e y > < / a : K e y > < a : V a l u e   i : t y p e = " M e a s u r e G r i d N o d e V i e w S t a t e " > < L a y e d O u t > t r u e < / L a y e d O u t > < / a : V a l u e > < / a : K e y V a l u e O f D i a g r a m O b j e c t K e y a n y T y p e z b w N T n L X > < a : K e y V a l u e O f D i a g r a m O b j e c t K e y a n y T y p e z b w N T n L X > < a : K e y > < K e y > C o l u m n s \ D A T A S E T _ N A M E < / K e y > < / a : K e y > < a : V a l u e   i : t y p e = " M e a s u r e G r i d N o d e V i e w S t a t e " > < C o l u m n > 1 < / C o l u m n > < L a y e d O u t > t r u e < / L a y e d O u t > < / a : V a l u e > < / a : K e y V a l u e O f D i a g r a m O b j e c t K e y a n y T y p e z b w N T n L X > < a : K e y V a l u e O f D i a g r a m O b j e c t K e y a n y T y p e z b w N T n L X > < a : K e y > < K e y > C o l u m n s \ U S E R _ I D < / K e y > < / a : K e y > < a : V a l u e   i : t y p e = " M e a s u r e G r i d N o d e V i e w S t a t e " > < C o l u m n > 2 < / C o l u m n > < L a y e d O u t > t r u e < / L a y e d O u t > < / a : V a l u e > < / a : K e y V a l u e O f D i a g r a m O b j e c t K e y a n y T y p e z b w N T n L X > < a : K e y V a l u e O f D i a g r a m O b j e c t K e y a n y T y p e z b w N T n L X > < a : K e y > < K e y > C o l u m n s \ O P E R A T I O N < / K e y > < / a : K e y > < a : V a l u e   i : t y p e = " M e a s u r e G r i d N o d e V i e w S t a t e " > < C o l u m n > 3 < / C o l u m n > < L a y e d O u t > t r u e < / L a y e d O u t > < / a : V a l u e > < / a : K e y V a l u e O f D i a g r a m O b j e c t K e y a n y T y p e z b w N T n L X > < a : K e y V a l u e O f D i a g r a m O b j e c t K e y a n y T y p e z b w N T n L X > < a : K e y > < K e y > C o l u m n s \ C R E A T E _ D T < / K e y > < / a : K e y > < a : V a l u e   i : t y p e = " M e a s u r e G r i d N o d e V i e w S t a t e " > < C o l u m n > 4 < / C o l u m n > < L a y e d O u t > t r u e < / L a y e d O u t > < / a : V a l u e > < / a : K e y V a l u e O f D i a g r a m O b j e c t K e y a n y T y p e z b w N T n L X > < a : K e y V a l u e O f D i a g r a m O b j e c t K e y a n y T y p e z b w N T n L X > < a : K e y > < K e y > C o l u m n s \ E V E N T _ C O U N T < / K e y > < / a : K e y > < a : V a l u e   i : t y p e = " M e a s u r e G r i d N o d e V i e w S t a t e " > < C o l u m n > 5 < / C o l u m n > < L a y e d O u t > t r u e < / L a y e d O u t > < / a : V a l u e > < / a : K e y V a l u e O f D i a g r a m O b j e c t K e y a n y T y p e z b w N T n L X > < a : K e y V a l u e O f D i a g r a m O b j e c t K e y a n y T y p e z b w N T n L X > < a : K e y > < K e y > C o l u m n s \ S i t e < / K e y > < / a : K e y > < a : V a l u e   i : t y p e = " M e a s u r e G r i d N o d e V i e w S t a t e " > < C o l u m n > 6 < / C o l u m n > < L a y e d O u t > t r u e < / L a y e d O u t > < / a : V a l u e > < / a : K e y V a l u e O f D i a g r a m O b j e c t K e y a n y T y p e z b w N T n L X > < a : K e y V a l u e O f D i a g r a m O b j e c t K e y a n y T y p e z b w N T n L X > < a : K e y > < K e y > C o l u m n s \ C R E A T E _ Y E A R < / K e y > < / a : K e y > < a : V a l u e   i : t y p e = " M e a s u r e G r i d N o d e V i e w S t a t e " > < C o l u m n > 7 < / C o l u m n > < L a y e d O u t > t r u e < / L a y e d O u t > < / a : V a l u e > < / a : K e y V a l u e O f D i a g r a m O b j e c t K e y a n y T y p e z b w N T n L X > < a : K e y V a l u e O f D i a g r a m O b j e c t K e y a n y T y p e z b w N T n L X > < a : K e y > < K e y > C o l u m n s \ C R E A T E _ Y E A R _ M O N T H < / K e y > < / a : K e y > < a : V a l u e   i : t y p e = " M e a s u r e G r i d N o d e V i e w S t a t e " > < C o l u m n > 8 < / C o l u m n > < L a y e d O u t > t r u e < / L a y e d O u t > < / a : V a l u e > < / a : K e y V a l u e O f D i a g r a m O b j e c t K e y a n y T y p e z b w N T n L X > < a : K e y V a l u e O f D i a g r a m O b j e c t K e y a n y T y p e z b w N T n L X > < a : K e y > < K e y > C o l u m n s \ W E E K D A Y _ W E E K E N D < / K e y > < / a : K e y > < a : V a l u e   i : t y p e = " M e a s u r e G r i d N o d e V i e w S t a t e " > < C o l u m n > 9 < / C o l u m n > < L a y e d O u t > t r u e < / L a y e d O u t > < / a : V a l u e > < / a : K e y V a l u e O f D i a g r a m O b j e c t K e y a n y T y p e z b w N T n L X > < a : K e y V a l u e O f D i a g r a m O b j e c t K e y a n y T y p e z b w N T n L X > < a : K e y > < K e y > C o l u m n s \ C R E A T E _ Y E A R _ W E E K < / K e y > < / a : K e y > < a : V a l u e   i : t y p e = " M e a s u r e G r i d N o d e V i e w S t a t e " > < C o l u m n > 1 0 < / C o l u m n > < L a y e d O u t > t r u e < / L a y e d O u t > < / a : V a l u e > < / a : K e y V a l u e O f D i a g r a m O b j e c t K e y a n y T y p e z b w N T n L X > < a : K e y V a l u e O f D i a g r a m O b j e c t K e y a n y T y p e z b w N T n L X > < a : K e y > < K e y > L i n k s \ & l t ; C o l u m n s \ S u m   o f   E V E N T _ C O U N T & g t ; - & l t ; M e a s u r e s \ E V E N T _ C O U N T & g t ; < / K e y > < / a : K e y > < a : V a l u e   i : t y p e = " M e a s u r e G r i d V i e w S t a t e I D i a g r a m L i n k " / > < / a : K e y V a l u e O f D i a g r a m O b j e c t K e y a n y T y p e z b w N T n L X > < a : K e y V a l u e O f D i a g r a m O b j e c t K e y a n y T y p e z b w N T n L X > < a : K e y > < K e y > L i n k s \ & l t ; C o l u m n s \ S u m   o f   E V E N T _ C O U N T & g t ; - & l t ; M e a s u r e s \ E V E N T _ C O U N T & g t ; \ C O L U M N < / K e y > < / a : K e y > < a : V a l u e   i : t y p e = " M e a s u r e G r i d V i e w S t a t e I D i a g r a m L i n k E n d p o i n t " / > < / a : K e y V a l u e O f D i a g r a m O b j e c t K e y a n y T y p e z b w N T n L X > < a : K e y V a l u e O f D i a g r a m O b j e c t K e y a n y T y p e z b w N T n L X > < a : K e y > < K e y > L i n k s \ & l t ; C o l u m n s \ S u m   o f   E V E N T _ C O U N T & g t ; - & l t ; M e a s u r e s \ E V E N T _ C O U N T & g t ; \ M E A S U R E 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 T a b l e 1 < / K e y > < / D i a g r a m O b j e c t K e y > < D i a g r a m O b j e c t K e y > < K e y > A c t i o n s \ A d d   t o   h i e r a r c h y   F o r   & l t ; T a b l e s \ T a b l e 1 \ H i e r a r c h i e s \ C r e a t e   D a t e   H i e r a r c h y & g t ; < / K e y > < / D i a g r a m O b j e c t K e y > < D i a g r a m O b j e c t K e y > < K e y > A c t i o n s \ M o v e   t o   a   H i e r a r c h y   i n   T a b l e   T a b l e 1 < / K e y > < / D i a g r a m O b j e c t K e y > < D i a g r a m O b j e c t K e y > < K e y > A c t i o n s \ M o v e   i n t o   h i e r a r c h y   F o r   & l t ; T a b l e s \ T a b l e 1 \ H i e r a r c h i e s \ C r e a t e   D a t e 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 T a g s \ H i e r a r c h i e s \ & l t ; T a b l e s \ T a b l e 1 \ H i e r a r c h i e s \ C r e a t e   D a t e   H i e r a r c h y & g t ; < / K e y > < / D i a g r a m O b j e c t K e y > < D i a g r a m O b j e c t K e y > < K e y > T a b l e s \ T a b l e 1 < / K e y > < / D i a g r a m O b j e c t K e y > < D i a g r a m O b j e c t K e y > < K e y > T a b l e s \ T a b l e 1 \ C o l u m n s \ W O R K S P A C E _ N A M E < / K e y > < / D i a g r a m O b j e c t K e y > < D i a g r a m O b j e c t K e y > < K e y > T a b l e s \ T a b l e 1 \ C o l u m n s \ D A T A S E T _ N A M E < / K e y > < / D i a g r a m O b j e c t K e y > < D i a g r a m O b j e c t K e y > < K e y > T a b l e s \ T a b l e 1 \ C o l u m n s \ U S E R _ I D < / K e y > < / D i a g r a m O b j e c t K e y > < D i a g r a m O b j e c t K e y > < K e y > T a b l e s \ T a b l e 1 \ C o l u m n s \ O P E R A T I O N < / K e y > < / D i a g r a m O b j e c t K e y > < D i a g r a m O b j e c t K e y > < K e y > T a b l e s \ T a b l e 1 \ C o l u m n s \ C R E A T E _ D T < / K e y > < / D i a g r a m O b j e c t K e y > < D i a g r a m O b j e c t K e y > < K e y > T a b l e s \ T a b l e 1 \ C o l u m n s \ E V E N T _ C O U N T < / K e y > < / D i a g r a m O b j e c t K e y > < D i a g r a m O b j e c t K e y > < K e y > T a b l e s \ T a b l e 1 \ C o l u m n s \ S i t e < / K e y > < / D i a g r a m O b j e c t K e y > < D i a g r a m O b j e c t K e y > < K e y > T a b l e s \ T a b l e 1 \ C o l u m n s \ C R E A T E _ Y E A R < / K e y > < / D i a g r a m O b j e c t K e y > < D i a g r a m O b j e c t K e y > < K e y > T a b l e s \ T a b l e 1 \ M e a s u r e s \ S u m   o f   E V E N T _ C O U N T < / K e y > < / D i a g r a m O b j e c t K e y > < D i a g r a m O b j e c t K e y > < K e y > T a b l e s \ T a b l e 1 \ S u m   o f   E V E N T _ C O U N T \ A d d i t i o n a l   I n f o \ I m p l i c i t   M e a s u r e < / K e y > < / D i a g r a m O b j e c t K e y > < D i a g r a m O b j e c t K e y > < K e y > T a b l e s \ T a b l e 1 \ H i e r a r c h i e s \ C r e a t e   D a t e   H i e r a r c h y < / K e y > < / D i a g r a m O b j e c t K e y > < D i a g r a m O b j e c t K e y > < K e y > T a b l e s \ T a b l e 1 \ H i e r a r c h i e s \ C r e a t e   D a t e   H i e r a r c h y \ L e v e l s \ C R E A T E _ Y E A R < / K e y > < / D i a g r a m O b j e c t K e y > < D i a g r a m O b j e c t K e y > < K e y > T a b l e s \ T a b l e 1 \ H i e r a r c h i e s \ C r e a t e   D a t e   H i e r a r c h y \ L e v e l s \ C R E A T E _ Y E A R _ M O N T H < / K e y > < / D i a g r a m O b j e c t K e y > < D i a g r a m O b j e c t K e y > < K e y > T a b l e s \ T a b l e 1 \ H i e r a r c h i e s \ C r e a t e   D a t e   H i e r a r c h y \ L e v e l s \ C R E A T E _ Y E A R _ W E E K < / K e y > < / D i a g r a m O b j e c t K e y > < D i a g r a m O b j e c t K e y > < K e y > T a b l e s \ T a b l e 1 \ H i e r a r c h i e s \ C r e a t e   D a t e   H i e r a r c h y \ L e v e l s \ C R E A T E _ D T < / K e y > < / D i a g r a m O b j e c t K e y > < D i a g r a m O b j e c t K e y > < K e y > T a b l e s \ T a b l e 1 \ C o l u m n s \ C R E A T E _ Y E A R _ M O N T H < / K e y > < / D i a g r a m O b j e c t K e y > < D i a g r a m O b j e c t K e y > < K e y > T a b l e s \ T a b l e 1 \ C o l u m n s \ W E E K D A Y _ W E E K E N D < / K e y > < / D i a g r a m O b j e c t K e y > < D i a g r a m O b j e c t K e y > < K e y > T a b l e s \ T a b l e 1 \ C o l u m n s \ C R E A T E _ Y E A R _ W E E K < / K e y > < / D i a g r a m O b j e c t K e y > < / A l l K e y s > < S e l e c t e d K e y s > < D i a g r a m O b j e c t K e y > < K e y > T a b l e s \ T a b l e 1 \ H i e r a r c h i e s \ C r e a t e   D a t e   H i e r a r c h y \ L e v e l s \ C R E A T E _ Y E A R _ W E E K 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 T a b l e 1 < / K e y > < / a : K e y > < a : V a l u e   i : t y p e = " D i a g r a m D i s p l a y V i e w S t a t e I D i a g r a m A c t i o n " / > < / a : K e y V a l u e O f D i a g r a m O b j e c t K e y a n y T y p e z b w N T n L X > < a : K e y V a l u e O f D i a g r a m O b j e c t K e y a n y T y p e z b w N T n L X > < a : K e y > < K e y > A c t i o n s \ A d d   t o   h i e r a r c h y   F o r   & l t ; T a b l e s \ T a b l e 1 \ H i e r a r c h i e s \ C r e a t e   D a t e   H i e r a r c h y & g t ; < / K e y > < / a : K e y > < a : V a l u e   i : t y p e = " D i a g r a m D i s p l a y V i e w S t a t e I D i a g r a m A c t i o n " / > < / a : K e y V a l u e O f D i a g r a m O b j e c t K e y a n y T y p e z b w N T n L X > < a : K e y V a l u e O f D i a g r a m O b j e c t K e y a n y T y p e z b w N T n L X > < a : K e y > < K e y > A c t i o n s \ M o v e   t o   a   H i e r a r c h y   i n   T a b l e   T a b l e 1 < / K e y > < / a : K e y > < a : V a l u e   i : t y p e = " D i a g r a m D i s p l a y V i e w S t a t e I D i a g r a m A c t i o n " / > < / a : K e y V a l u e O f D i a g r a m O b j e c t K e y a n y T y p e z b w N T n L X > < a : K e y V a l u e O f D i a g r a m O b j e c t K e y a n y T y p e z b w N T n L X > < a : K e y > < K e y > A c t i o n s \ M o v e   i n t o   h i e r a r c h y   F o r   & l t ; T a b l e s \ T a b l e 1 \ H i e r a r c h i e s \ C r e a t e   D a t e 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 T a g s \ H i e r a r c h i e s \ & l t ; T a b l e s \ T a b l e 1 \ H i e r a r c h i e s \ C r e a t e   D a t e   H i e r a r c h y & g t ; < / K e y > < / a : K e y > < a : V a l u e   i : t y p e = " D i a g r a m D i s p l a y T a g V i e w S t a t e " > < I s N o t F i l t e r e d O u t > t r u e < / I s N o t F i l t e r e d O u t > < / a : V a l u e > < / a : K e y V a l u e O f D i a g r a m O b j e c t K e y a n y T y p e z b w N T n L X > < a : K e y V a l u e O f D i a g r a m O b j e c t K e y a n y T y p e z b w N T n L X > < a : K e y > < K e y > T a b l e s \ T a b l e 1 < / K e y > < / a : K e y > < a : V a l u e   i : t y p e = " D i a g r a m D i s p l a y N o d e V i e w S t a t e " > < H e i g h t > 2 9 0 < / H e i g h t > < I s E x p a n d e d > t r u e < / I s E x p a n d e d > < L a y e d O u t > t r u e < / L a y e d O u t > < S c r o l l V e r t i c a l O f f s e t > 1 3 1 . 3 5 6 6 6 6 6 6 6 6 6 6 5 7 < / S c r o l l V e r t i c a l O f f s e t > < W i d t h > 2 9 9 < / W i d t h > < / a : V a l u e > < / a : K e y V a l u e O f D i a g r a m O b j e c t K e y a n y T y p e z b w N T n L X > < a : K e y V a l u e O f D i a g r a m O b j e c t K e y a n y T y p e z b w N T n L X > < a : K e y > < K e y > T a b l e s \ T a b l e 1 \ C o l u m n s \ W O R K S P A C E _ N A M E < / K e y > < / a : K e y > < a : V a l u e   i : t y p e = " D i a g r a m D i s p l a y N o d e V i e w S t a t e " > < H e i g h t > 1 5 0 < / H e i g h t > < I s E x p a n d e d > t r u e < / I s E x p a n d e d > < W i d t h > 2 0 0 < / W i d t h > < / a : V a l u e > < / a : K e y V a l u e O f D i a g r a m O b j e c t K e y a n y T y p e z b w N T n L X > < a : K e y V a l u e O f D i a g r a m O b j e c t K e y a n y T y p e z b w N T n L X > < a : K e y > < K e y > T a b l e s \ T a b l e 1 \ C o l u m n s \ D A T A S E T _ N A M E < / K e y > < / a : K e y > < a : V a l u e   i : t y p e = " D i a g r a m D i s p l a y N o d e V i e w S t a t e " > < H e i g h t > 1 5 0 < / H e i g h t > < I s E x p a n d e d > t r u e < / I s E x p a n d e d > < W i d t h > 2 0 0 < / W i d t h > < / a : V a l u e > < / a : K e y V a l u e O f D i a g r a m O b j e c t K e y a n y T y p e z b w N T n L X > < a : K e y V a l u e O f D i a g r a m O b j e c t K e y a n y T y p e z b w N T n L X > < a : K e y > < K e y > T a b l e s \ T a b l e 1 \ C o l u m n s \ U S E R _ I D < / K e y > < / a : K e y > < a : V a l u e   i : t y p e = " D i a g r a m D i s p l a y N o d e V i e w S t a t e " > < H e i g h t > 1 5 0 < / H e i g h t > < I s E x p a n d e d > t r u e < / I s E x p a n d e d > < W i d t h > 2 0 0 < / W i d t h > < / a : V a l u e > < / a : K e y V a l u e O f D i a g r a m O b j e c t K e y a n y T y p e z b w N T n L X > < a : K e y V a l u e O f D i a g r a m O b j e c t K e y a n y T y p e z b w N T n L X > < a : K e y > < K e y > T a b l e s \ T a b l e 1 \ C o l u m n s \ O P E R A T I O N < / K e y > < / a : K e y > < a : V a l u e   i : t y p e = " D i a g r a m D i s p l a y N o d e V i e w S t a t e " > < H e i g h t > 1 5 0 < / H e i g h t > < I s E x p a n d e d > t r u e < / I s E x p a n d e d > < W i d t h > 2 0 0 < / W i d t h > < / a : V a l u e > < / a : K e y V a l u e O f D i a g r a m O b j e c t K e y a n y T y p e z b w N T n L X > < a : K e y V a l u e O f D i a g r a m O b j e c t K e y a n y T y p e z b w N T n L X > < a : K e y > < K e y > T a b l e s \ T a b l e 1 \ C o l u m n s \ C R E A T E _ D T < / K e y > < / a : K e y > < a : V a l u e   i : t y p e = " D i a g r a m D i s p l a y N o d e V i e w S t a t e " > < H e i g h t > 1 5 0 < / H e i g h t > < I s E x p a n d e d > t r u e < / I s E x p a n d e d > < W i d t h > 2 0 0 < / W i d t h > < / a : V a l u e > < / a : K e y V a l u e O f D i a g r a m O b j e c t K e y a n y T y p e z b w N T n L X > < a : K e y V a l u e O f D i a g r a m O b j e c t K e y a n y T y p e z b w N T n L X > < a : K e y > < K e y > T a b l e s \ T a b l e 1 \ C o l u m n s \ E V E N T _ C O U N T < / K e y > < / a : K e y > < a : V a l u e   i : t y p e = " D i a g r a m D i s p l a y N o d e V i e w S t a t e " > < H e i g h t > 1 5 0 < / H e i g h t > < I s E x p a n d e d > t r u e < / I s E x p a n d e d > < W i d t h > 2 0 0 < / W i d t h > < / a : V a l u e > < / a : K e y V a l u e O f D i a g r a m O b j e c t K e y a n y T y p e z b w N T n L X > < a : K e y V a l u e O f D i a g r a m O b j e c t K e y a n y T y p e z b w N T n L X > < a : K e y > < K e y > T a b l e s \ T a b l e 1 \ C o l u m n s \ S i t e < / K e y > < / a : K e y > < a : V a l u e   i : t y p e = " D i a g r a m D i s p l a y N o d e V i e w S t a t e " > < H e i g h t > 1 5 0 < / H e i g h t > < I s E x p a n d e d > t r u e < / I s E x p a n d e d > < W i d t h > 2 0 0 < / W i d t h > < / a : V a l u e > < / a : K e y V a l u e O f D i a g r a m O b j e c t K e y a n y T y p e z b w N T n L X > < a : K e y V a l u e O f D i a g r a m O b j e c t K e y a n y T y p e z b w N T n L X > < a : K e y > < K e y > T a b l e s \ T a b l e 1 \ C o l u m n s \ C R E A T E _ Y E A R < / K e y > < / a : K e y > < a : V a l u e   i : t y p e = " D i a g r a m D i s p l a y N o d e V i e w S t a t e " > < H e i g h t > 1 5 0 < / H e i g h t > < I s E x p a n d e d > t r u e < / I s E x p a n d e d > < W i d t h > 2 0 0 < / W i d t h > < / a : V a l u e > < / a : K e y V a l u e O f D i a g r a m O b j e c t K e y a n y T y p e z b w N T n L X > < a : K e y V a l u e O f D i a g r a m O b j e c t K e y a n y T y p e z b w N T n L X > < a : K e y > < K e y > T a b l e s \ T a b l e 1 \ M e a s u r e s \ S u m   o f   E V E N T _ C O U N T < / K e y > < / a : K e y > < a : V a l u e   i : t y p e = " D i a g r a m D i s p l a y N o d e V i e w S t a t e " > < H e i g h t > 1 5 0 < / H e i g h t > < I s E x p a n d e d > t r u e < / I s E x p a n d e d > < W i d t h > 2 0 0 < / W i d t h > < / a : V a l u e > < / a : K e y V a l u e O f D i a g r a m O b j e c t K e y a n y T y p e z b w N T n L X > < a : K e y V a l u e O f D i a g r a m O b j e c t K e y a n y T y p e z b w N T n L X > < a : K e y > < K e y > T a b l e s \ T a b l e 1 \ S u m   o f   E V E N T _ C O U N T \ A d d i t i o n a l   I n f o \ I m p l i c i t   M e a s u r e < / K e y > < / a : K e y > < a : V a l u e   i : t y p e = " D i a g r a m D i s p l a y V i e w S t a t e I D i a g r a m T a g A d d i t i o n a l I n f o " / > < / a : K e y V a l u e O f D i a g r a m O b j e c t K e y a n y T y p e z b w N T n L X > < a : K e y V a l u e O f D i a g r a m O b j e c t K e y a n y T y p e z b w N T n L X > < a : K e y > < K e y > T a b l e s \ T a b l e 1 \ H i e r a r c h i e s \ C r e a t e   D a t e   H i e r a r c h y < / K e y > < / a : K e y > < a : V a l u e   i : t y p e = " D i a g r a m D i s p l a y N o d e V i e w S t a t e " > < H e i g h t > 1 5 0 < / H e i g h t > < I s E x p a n d e d > t r u e < / I s E x p a n d e d > < W i d t h > 2 0 0 < / W i d t h > < / a : V a l u e > < / a : K e y V a l u e O f D i a g r a m O b j e c t K e y a n y T y p e z b w N T n L X > < a : K e y V a l u e O f D i a g r a m O b j e c t K e y a n y T y p e z b w N T n L X > < a : K e y > < K e y > T a b l e s \ T a b l e 1 \ H i e r a r c h i e s \ C r e a t e   D a t e   H i e r a r c h y \ L e v e l s \ C R E A T E _ Y E A R < / K e y > < / a : K e y > < a : V a l u e   i : t y p e = " D i a g r a m D i s p l a y N o d e V i e w S t a t e " > < H e i g h t > 1 5 0 < / H e i g h t > < I s E x p a n d e d > t r u e < / I s E x p a n d e d > < W i d t h > 2 0 0 < / W i d t h > < / a : V a l u e > < / a : K e y V a l u e O f D i a g r a m O b j e c t K e y a n y T y p e z b w N T n L X > < a : K e y V a l u e O f D i a g r a m O b j e c t K e y a n y T y p e z b w N T n L X > < a : K e y > < K e y > T a b l e s \ T a b l e 1 \ H i e r a r c h i e s \ C r e a t e   D a t e   H i e r a r c h y \ L e v e l s \ C R E A T E _ Y E A R _ M O N T H < / K e y > < / a : K e y > < a : V a l u e   i : t y p e = " D i a g r a m D i s p l a y N o d e V i e w S t a t e " > < H e i g h t > 1 5 0 < / H e i g h t > < I s E x p a n d e d > t r u e < / I s E x p a n d e d > < W i d t h > 2 0 0 < / W i d t h > < / a : V a l u e > < / a : K e y V a l u e O f D i a g r a m O b j e c t K e y a n y T y p e z b w N T n L X > < a : K e y V a l u e O f D i a g r a m O b j e c t K e y a n y T y p e z b w N T n L X > < a : K e y > < K e y > T a b l e s \ T a b l e 1 \ H i e r a r c h i e s \ C r e a t e   D a t e   H i e r a r c h y \ L e v e l s \ C R E A T E _ Y E A R _ W E E K < / K e y > < / a : K e y > < a : V a l u e   i : t y p e = " D i a g r a m D i s p l a y N o d e V i e w S t a t e " > < H e i g h t > 1 5 0 < / H e i g h t > < I s E x p a n d e d > t r u e < / I s E x p a n d e d > < I s F o c u s e d > t r u e < / I s F o c u s e d > < W i d t h > 2 0 0 < / W i d t h > < / a : V a l u e > < / a : K e y V a l u e O f D i a g r a m O b j e c t K e y a n y T y p e z b w N T n L X > < a : K e y V a l u e O f D i a g r a m O b j e c t K e y a n y T y p e z b w N T n L X > < a : K e y > < K e y > T a b l e s \ T a b l e 1 \ H i e r a r c h i e s \ C r e a t e   D a t e   H i e r a r c h y \ L e v e l s \ C R E A T E _ D T < / K e y > < / a : K e y > < a : V a l u e   i : t y p e = " D i a g r a m D i s p l a y N o d e V i e w S t a t e " > < H e i g h t > 1 5 0 < / H e i g h t > < I s E x p a n d e d > t r u e < / I s E x p a n d e d > < W i d t h > 2 0 0 < / W i d t h > < / a : V a l u e > < / a : K e y V a l u e O f D i a g r a m O b j e c t K e y a n y T y p e z b w N T n L X > < a : K e y V a l u e O f D i a g r a m O b j e c t K e y a n y T y p e z b w N T n L X > < a : K e y > < K e y > T a b l e s \ T a b l e 1 \ C o l u m n s \ C R E A T E _ Y E A R _ M O N T H < / K e y > < / a : K e y > < a : V a l u e   i : t y p e = " D i a g r a m D i s p l a y N o d e V i e w S t a t e " > < H e i g h t > 1 5 0 < / H e i g h t > < I s E x p a n d e d > t r u e < / I s E x p a n d e d > < W i d t h > 2 0 0 < / W i d t h > < / a : V a l u e > < / a : K e y V a l u e O f D i a g r a m O b j e c t K e y a n y T y p e z b w N T n L X > < a : K e y V a l u e O f D i a g r a m O b j e c t K e y a n y T y p e z b w N T n L X > < a : K e y > < K e y > T a b l e s \ T a b l e 1 \ C o l u m n s \ W E E K D A Y _ W E E K E N D < / K e y > < / a : K e y > < a : V a l u e   i : t y p e = " D i a g r a m D i s p l a y N o d e V i e w S t a t e " > < H e i g h t > 1 5 0 < / H e i g h t > < I s E x p a n d e d > t r u e < / I s E x p a n d e d > < W i d t h > 2 0 0 < / W i d t h > < / a : V a l u e > < / a : K e y V a l u e O f D i a g r a m O b j e c t K e y a n y T y p e z b w N T n L X > < a : K e y V a l u e O f D i a g r a m O b j e c t K e y a n y T y p e z b w N T n L X > < a : K e y > < K e y > T a b l e s \ T a b l e 1 \ C o l u m n s \ C R E A T E _ Y E A R _ W E E K < / K e y > < / a : K e y > < a : V a l u e   i : t y p e = " D i a g r a m D i s p l a y N o d e V i e w S t a t e " > < H e i g h t > 1 5 0 < / H e i g h t > < I s E x p a n d e d > t r u e < / I s E x p a n d e d > < W i d t h > 2 0 0 < / W i d t h > < / 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T a b l e 1 ] ] > < / C u s t o m C o n t e n t > < / G e m i n i > 
</file>

<file path=customXml/item5.xml>��< ? x m l   v e r s i o n = " 1 . 0 "   e n c o d i n g = " U T F - 1 6 " ? > < G e m i n i   x m l n s = " h t t p : / / g e m i n i / p i v o t c u s t o m i z a t i o n / P o w e r P i v o t V e r s i o n " > < C u s t o m C o n t e n t > < ! [ C D A T A [ 2 0 1 5 . 1 3 0 . 1 6 0 5 . 1 0 7 5 ] ] > < / C u s t o m C o n t e n t > < / G e m i n i > 
</file>

<file path=customXml/item6.xml><?xml version="1.0" encoding="utf-8"?>
<p:properties xmlns:p="http://schemas.microsoft.com/office/2006/metadata/properties" xmlns:xsi="http://www.w3.org/2001/XMLSchema-instance" xmlns:pc="http://schemas.microsoft.com/office/infopath/2007/PartnerControls">
  <documentManagement>
    <lcf76f155ced4ddcb4097134ff3c332f xmlns="7dbffbee-8034-46bc-8123-9dfa938d69e4">
      <Terms xmlns="http://schemas.microsoft.com/office/infopath/2007/PartnerControls"/>
    </lcf76f155ced4ddcb4097134ff3c332f>
    <TaxCatchAll xmlns="798741c6-e3ab-491f-8532-c85ec712a793" xsi:nil="true"/>
    <_Flow_SignoffStatus xmlns="7dbffbee-8034-46bc-8123-9dfa938d69e4" xsi:nil="true"/>
    <SharedWithUsers xmlns="aa62245c-b5af-452e-ab1a-017b402a4c0b">
      <UserInfo>
        <DisplayName>Oriaze Isoa</DisplayName>
        <AccountId>14</AccountId>
        <AccountType/>
      </UserInfo>
      <UserInfo>
        <DisplayName>Gerry Beitel</DisplayName>
        <AccountId>348</AccountId>
        <AccountType/>
      </UserInfo>
      <UserInfo>
        <DisplayName>Karen Osório de Barros</DisplayName>
        <AccountId>56</AccountId>
        <AccountType/>
      </UserInfo>
      <UserInfo>
        <DisplayName>Chris Sherry</DisplayName>
        <AccountId>57</AccountId>
        <AccountType/>
      </UserInfo>
      <UserInfo>
        <DisplayName>Alan Flanders</DisplayName>
        <AccountId>594</AccountId>
        <AccountType/>
      </UserInfo>
    </SharedWithUsers>
  </documentManagement>
</p: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S h o w H i d d e n " > < C u s t o m C o n t e n t > < ! [ C D A T A [ T r u e ] ] > < / 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09A7F98A18164448A635A642772A1092" ma:contentTypeVersion="16" ma:contentTypeDescription="Create a new document." ma:contentTypeScope="" ma:versionID="6cdd6ba5cfebb03a24da2b80d92e9fd7">
  <xsd:schema xmlns:xsd="http://www.w3.org/2001/XMLSchema" xmlns:xs="http://www.w3.org/2001/XMLSchema" xmlns:p="http://schemas.microsoft.com/office/2006/metadata/properties" xmlns:ns2="7dbffbee-8034-46bc-8123-9dfa938d69e4" xmlns:ns3="aa62245c-b5af-452e-ab1a-017b402a4c0b" xmlns:ns4="798741c6-e3ab-491f-8532-c85ec712a793" targetNamespace="http://schemas.microsoft.com/office/2006/metadata/properties" ma:root="true" ma:fieldsID="fa01ca604dd60ae63f2b76ec9b88fec7" ns2:_="" ns3:_="" ns4:_="">
    <xsd:import namespace="7dbffbee-8034-46bc-8123-9dfa938d69e4"/>
    <xsd:import namespace="aa62245c-b5af-452e-ab1a-017b402a4c0b"/>
    <xsd:import namespace="798741c6-e3ab-491f-8532-c85ec712a79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bffbee-8034-46bc-8123-9dfa938d69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9562449-13b4-439d-8caf-740270a3f6a1"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62245c-b5af-452e-ab1a-017b402a4c0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8741c6-e3ab-491f-8532-c85ec712a79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ed578c0c-d3dc-4068-9c51-cca40a188a97}" ma:internalName="TaxCatchAll" ma:showField="CatchAllData" ma:web="aa62245c-b5af-452e-ab1a-017b402a4c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8275BF-6C91-4B42-B395-21152F6C6FE3}">
  <ds:schemaRefs>
    <ds:schemaRef ds:uri="http://gemini/pivotcustomization/ShowImplicitMeasures"/>
  </ds:schemaRefs>
</ds:datastoreItem>
</file>

<file path=customXml/itemProps10.xml><?xml version="1.0" encoding="utf-8"?>
<ds:datastoreItem xmlns:ds="http://schemas.openxmlformats.org/officeDocument/2006/customXml" ds:itemID="{BD078B87-FDD6-49BC-8044-A91FE40D11AC}">
  <ds:schemaRefs>
    <ds:schemaRef ds:uri="http://gemini/pivotcustomization/ManualCalcMode"/>
  </ds:schemaRefs>
</ds:datastoreItem>
</file>

<file path=customXml/itemProps11.xml><?xml version="1.0" encoding="utf-8"?>
<ds:datastoreItem xmlns:ds="http://schemas.openxmlformats.org/officeDocument/2006/customXml" ds:itemID="{0662B063-7929-4DB5-B768-DD24492585D9}">
  <ds:schemaRefs>
    <ds:schemaRef ds:uri="http://gemini/pivotcustomization/IsSandboxEmbedded"/>
  </ds:schemaRefs>
</ds:datastoreItem>
</file>

<file path=customXml/itemProps12.xml><?xml version="1.0" encoding="utf-8"?>
<ds:datastoreItem xmlns:ds="http://schemas.openxmlformats.org/officeDocument/2006/customXml" ds:itemID="{1C2B1B00-E6E4-4CBF-AFC8-6603709DBB35}">
  <ds:schemaRefs>
    <ds:schemaRef ds:uri="http://gemini/pivotcustomization/TableXML_Table1"/>
  </ds:schemaRefs>
</ds:datastoreItem>
</file>

<file path=customXml/itemProps13.xml><?xml version="1.0" encoding="utf-8"?>
<ds:datastoreItem xmlns:ds="http://schemas.openxmlformats.org/officeDocument/2006/customXml" ds:itemID="{03BADC22-EBFD-4624-AA54-F3443C569508}">
  <ds:schemaRefs>
    <ds:schemaRef ds:uri="http://gemini/pivotcustomization/ErrorCache"/>
  </ds:schemaRefs>
</ds:datastoreItem>
</file>

<file path=customXml/itemProps14.xml><?xml version="1.0" encoding="utf-8"?>
<ds:datastoreItem xmlns:ds="http://schemas.openxmlformats.org/officeDocument/2006/customXml" ds:itemID="{916B9DAB-BEC1-4A2B-A13F-B83528E4C990}">
  <ds:schemaRefs>
    <ds:schemaRef ds:uri="http://gemini/pivotcustomization/MeasureGridState"/>
  </ds:schemaRefs>
</ds:datastoreItem>
</file>

<file path=customXml/itemProps15.xml><?xml version="1.0" encoding="utf-8"?>
<ds:datastoreItem xmlns:ds="http://schemas.openxmlformats.org/officeDocument/2006/customXml" ds:itemID="{1E9ADEF6-5CEF-472F-9D5B-838F593E6C29}">
  <ds:schemaRefs>
    <ds:schemaRef ds:uri="http://gemini/pivotcustomization/TableOrder"/>
  </ds:schemaRefs>
</ds:datastoreItem>
</file>

<file path=customXml/itemProps16.xml><?xml version="1.0" encoding="utf-8"?>
<ds:datastoreItem xmlns:ds="http://schemas.openxmlformats.org/officeDocument/2006/customXml" ds:itemID="{71E0E268-9EAD-4316-9822-FB9159BA1283}">
  <ds:schemaRefs>
    <ds:schemaRef ds:uri="http://gemini/pivotcustomization/TableWidget"/>
  </ds:schemaRefs>
</ds:datastoreItem>
</file>

<file path=customXml/itemProps17.xml><?xml version="1.0" encoding="utf-8"?>
<ds:datastoreItem xmlns:ds="http://schemas.openxmlformats.org/officeDocument/2006/customXml" ds:itemID="{8C2DD49B-B759-463F-8663-3ACB811877F5}">
  <ds:schemaRefs>
    <ds:schemaRef ds:uri="http://gemini/pivotcustomization/LinkedTableUpdateMode"/>
  </ds:schemaRefs>
</ds:datastoreItem>
</file>

<file path=customXml/itemProps18.xml><?xml version="1.0" encoding="utf-8"?>
<ds:datastoreItem xmlns:ds="http://schemas.openxmlformats.org/officeDocument/2006/customXml" ds:itemID="{B0D0D4B2-122D-455D-9B8D-8C9D1DA65FC8}">
  <ds:schemaRefs>
    <ds:schemaRef ds:uri="http://gemini/pivotcustomization/FormulaBarState"/>
  </ds:schemaRefs>
</ds:datastoreItem>
</file>

<file path=customXml/itemProps19.xml><?xml version="1.0" encoding="utf-8"?>
<ds:datastoreItem xmlns:ds="http://schemas.openxmlformats.org/officeDocument/2006/customXml" ds:itemID="{8C91CD01-7DEA-42B7-91AB-3D1B24E3897A}">
  <ds:schemaRefs>
    <ds:schemaRef ds:uri="http://gemini/pivotcustomization/SandboxNonEmpty"/>
  </ds:schemaRefs>
</ds:datastoreItem>
</file>

<file path=customXml/itemProps2.xml><?xml version="1.0" encoding="utf-8"?>
<ds:datastoreItem xmlns:ds="http://schemas.openxmlformats.org/officeDocument/2006/customXml" ds:itemID="{F101542E-5B54-43BE-A9FC-0ECC9B84A787}">
  <ds:schemaRefs>
    <ds:schemaRef ds:uri="http://gemini/pivotcustomization/RelationshipAutoDetectionEnabled"/>
  </ds:schemaRefs>
</ds:datastoreItem>
</file>

<file path=customXml/itemProps3.xml><?xml version="1.0" encoding="utf-8"?>
<ds:datastoreItem xmlns:ds="http://schemas.openxmlformats.org/officeDocument/2006/customXml" ds:itemID="{62E39AD8-A28C-400B-9113-2F92B8985D2A}">
  <ds:schemaRefs>
    <ds:schemaRef ds:uri="http://gemini/pivotcustomization/Diagrams"/>
  </ds:schemaRefs>
</ds:datastoreItem>
</file>

<file path=customXml/itemProps4.xml><?xml version="1.0" encoding="utf-8"?>
<ds:datastoreItem xmlns:ds="http://schemas.openxmlformats.org/officeDocument/2006/customXml" ds:itemID="{E2793BD0-F1A1-45ED-ABFF-B32A61A32BDE}">
  <ds:schemaRefs>
    <ds:schemaRef ds:uri="http://gemini/pivotcustomization/ClientWindowXML"/>
  </ds:schemaRefs>
</ds:datastoreItem>
</file>

<file path=customXml/itemProps5.xml><?xml version="1.0" encoding="utf-8"?>
<ds:datastoreItem xmlns:ds="http://schemas.openxmlformats.org/officeDocument/2006/customXml" ds:itemID="{E3AF8F17-45D8-457D-9163-51DC6A38DFCC}">
  <ds:schemaRefs>
    <ds:schemaRef ds:uri="http://gemini/pivotcustomization/PowerPivotVersion"/>
  </ds:schemaRefs>
</ds:datastoreItem>
</file>

<file path=customXml/itemProps6.xml><?xml version="1.0" encoding="utf-8"?>
<ds:datastoreItem xmlns:ds="http://schemas.openxmlformats.org/officeDocument/2006/customXml" ds:itemID="{DF5D340B-61A3-40F0-999F-E94EF23706E9}">
  <ds:schemaRefs>
    <ds:schemaRef ds:uri="http://schemas.microsoft.com/office/2006/metadata/properties"/>
    <ds:schemaRef ds:uri="http://schemas.microsoft.com/office/infopath/2007/PartnerControls"/>
    <ds:schemaRef ds:uri="7dbffbee-8034-46bc-8123-9dfa938d69e4"/>
    <ds:schemaRef ds:uri="798741c6-e3ab-491f-8532-c85ec712a793"/>
    <ds:schemaRef ds:uri="aa62245c-b5af-452e-ab1a-017b402a4c0b"/>
  </ds:schemaRefs>
</ds:datastoreItem>
</file>

<file path=customXml/itemProps7.xml><?xml version="1.0" encoding="utf-8"?>
<ds:datastoreItem xmlns:ds="http://schemas.openxmlformats.org/officeDocument/2006/customXml" ds:itemID="{62C46527-60B0-46A4-A146-947FE4527211}">
  <ds:schemaRefs>
    <ds:schemaRef ds:uri="http://schemas.microsoft.com/sharepoint/v3/contenttype/forms"/>
  </ds:schemaRefs>
</ds:datastoreItem>
</file>

<file path=customXml/itemProps8.xml><?xml version="1.0" encoding="utf-8"?>
<ds:datastoreItem xmlns:ds="http://schemas.openxmlformats.org/officeDocument/2006/customXml" ds:itemID="{AB03ACD6-A707-4109-8A8E-6391B4CB0B13}">
  <ds:schemaRefs>
    <ds:schemaRef ds:uri="http://gemini/pivotcustomization/ShowHidden"/>
  </ds:schemaRefs>
</ds:datastoreItem>
</file>

<file path=customXml/itemProps9.xml><?xml version="1.0" encoding="utf-8"?>
<ds:datastoreItem xmlns:ds="http://schemas.openxmlformats.org/officeDocument/2006/customXml" ds:itemID="{33434FD8-167B-4284-BD3A-1D5BC5977C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bffbee-8034-46bc-8123-9dfa938d69e4"/>
    <ds:schemaRef ds:uri="aa62245c-b5af-452e-ab1a-017b402a4c0b"/>
    <ds:schemaRef ds:uri="798741c6-e3ab-491f-8532-c85ec712a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0. Query</vt:lpstr>
      <vt:lpstr>1. Data</vt:lpstr>
      <vt:lpstr>2. Reference Data</vt:lpstr>
      <vt:lpstr>Pivot</vt:lpstr>
      <vt:lpstr>Sheet3</vt:lpstr>
      <vt:lpstr>Sheet1</vt:lpstr>
      <vt:lpstr>UserSiteMap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Kanji Fahim    VANM</dc:creator>
  <cp:keywords/>
  <dc:description/>
  <cp:lastModifiedBy>Harsh Thakur</cp:lastModifiedBy>
  <cp:revision/>
  <dcterms:created xsi:type="dcterms:W3CDTF">2023-03-29T15:55:44Z</dcterms:created>
  <dcterms:modified xsi:type="dcterms:W3CDTF">2023-06-27T16:08:39Z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0x01010009A7F98A18164448A635A642772A1092</vt:lpwstr>
  </property>
  <property fmtid="{D5CDD505-2E9C-101B-9397-08002B2CF9AE}" pid="3" name="MediaServiceImageTags">
    <vt:lpwstr/>
  </property>
</Properties>
</file>