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R_0.1" sheetId="1" r:id="rId4"/>
    <sheet state="visible" name="LR_0.2" sheetId="2" r:id="rId5"/>
    <sheet state="visible" name="LR_0.5" sheetId="3" r:id="rId6"/>
    <sheet state="visible" name="LR_0.8" sheetId="4" r:id="rId7"/>
    <sheet state="visible" name="LR_1" sheetId="5" r:id="rId8"/>
    <sheet state="visible" name="LR_2" sheetId="6" r:id="rId9"/>
  </sheets>
  <definedNames/>
  <calcPr/>
</workbook>
</file>

<file path=xl/sharedStrings.xml><?xml version="1.0" encoding="utf-8"?>
<sst xmlns="http://schemas.openxmlformats.org/spreadsheetml/2006/main" count="432" uniqueCount="62">
  <si>
    <t>w1</t>
  </si>
  <si>
    <t>w2</t>
  </si>
  <si>
    <t>w3</t>
  </si>
  <si>
    <t>w4</t>
  </si>
  <si>
    <t>w5</t>
  </si>
  <si>
    <t>w6</t>
  </si>
  <si>
    <t>w7</t>
  </si>
  <si>
    <t>w8</t>
  </si>
  <si>
    <t>h1 = w1*i1 + w2*i2</t>
  </si>
  <si>
    <t>∂E_total/∂w5 = ∂(E1+E2)/∂w5</t>
  </si>
  <si>
    <t>h2 = w3*i1 + w4*i2</t>
  </si>
  <si>
    <t>∂E_total/∂w5 = ∂E1/∂w5</t>
  </si>
  <si>
    <t>out_h1 = σ(h1) = 1/(1+exp(-h1))</t>
  </si>
  <si>
    <t>∂E_total/∂w5 = ∂E1/∂w5 = ∂E1/∂out_o1 * ∂out_o1/∂o1 * ∂o1/∂w5</t>
  </si>
  <si>
    <t>out_h2 = σ(h2)</t>
  </si>
  <si>
    <t>∂E1/∂out_01= ∂(1/2 * (t1 - out_o1)^2)/∂out_o1 = (out_o1 - t1)</t>
  </si>
  <si>
    <t>o1 = w5*out_h1 + w6*out_h2</t>
  </si>
  <si>
    <t>∂out_o1/∂01 = out_o1 * (1 - out_o1)</t>
  </si>
  <si>
    <t>o2 = w7*out_h1 + w8*out_h2</t>
  </si>
  <si>
    <t>∂o1/∂w5 = out_h1</t>
  </si>
  <si>
    <t>out_o1 = σ(o1)</t>
  </si>
  <si>
    <t>out_o1 = σ(o2)</t>
  </si>
  <si>
    <t>∂E_total/∂w5 = (out_o1 - t1) * out_o1*(1 - out_o1) * out_h1</t>
  </si>
  <si>
    <t>E_Total = E1+E2</t>
  </si>
  <si>
    <t>∂E_total/∂w6 = (out_o1 - t1) * out_o1*(1 - out_o1) * out_h2</t>
  </si>
  <si>
    <t>E1 = 1/2 * (t1 - out_o1)^2</t>
  </si>
  <si>
    <t>∂E_total/∂w7 = (out_o2 - t2) * out_o2*(1 - out_o2) * out_h1</t>
  </si>
  <si>
    <t>E2 = 1/2 * (t2 - out_o2)^2</t>
  </si>
  <si>
    <t>∂E_total/∂w1 = ∂E1/out_h1 * ∂out_h1/∂h1 * ∂h1/∂w1</t>
  </si>
  <si>
    <t>∂E_total/∂w2 = ∂E1/out_h1 * ∂out_h1/∂h1 * ∂h1/∂w2</t>
  </si>
  <si>
    <t>∂E1/∂out_h1 = (out_o1 * t1) * out_o1 * (1 - out_01) * w5</t>
  </si>
  <si>
    <t>∂E_total/∂w3 = ∂E1/out_h2 * ∂out_h2/∂h2 * ∂h2/∂w3</t>
  </si>
  <si>
    <t>∂E2/∂out_h1 = (out_o2 * t1) * out_o2 * (1 - out_02) * w7</t>
  </si>
  <si>
    <t>∂E_total/∂out_h1 = (out_o1 * t1) * out_o1 * (1 - out_01) * w5 + (out_o2 * t1) * out_o2 * (1 - out_02) * w7</t>
  </si>
  <si>
    <t>∂E_total/∂w1 = ((out_o1 * t1) * out_o1 * (1 - out_01) * w5 + (out_o2 * t1) * out_o2 * (1 - out_02) * w7) * out_h1 * (1 - out_h1) * i1</t>
  </si>
  <si>
    <t>∂E_total/∂w2 = ((out_o1 * t1) * out_o1 * (1 - out_01) * w5 + (out_o2 * t1) * out_o2 * (1 - out_02) * w7) * out_h1 * (1 - out_h1) * i2</t>
  </si>
  <si>
    <t>∂E_total/∂w3 = ((out_o1 * t1) * out_o1 * (1 - out_01) * w6 + (out_o2 * t1) * out_o2 * (1 - out_02) * w8) * out_h2 * (1 - out_h2) * i1</t>
  </si>
  <si>
    <t>∂E_total/∂w4 = ((out_o1 * t1) * out_o1 * (1 - out_01) * w6 + (out_o2 * t1) * out_o2 * (1 - out_02) * w8) * out_h2 * (1 - out_h2) * i2</t>
  </si>
  <si>
    <t>ͷ</t>
  </si>
  <si>
    <t>t1</t>
  </si>
  <si>
    <t>t2</t>
  </si>
  <si>
    <t>i1</t>
  </si>
  <si>
    <t>i2</t>
  </si>
  <si>
    <t>h1</t>
  </si>
  <si>
    <t>out_h1</t>
  </si>
  <si>
    <t>h2</t>
  </si>
  <si>
    <t>out_h2</t>
  </si>
  <si>
    <t>o1</t>
  </si>
  <si>
    <t>out_o1</t>
  </si>
  <si>
    <t>o2</t>
  </si>
  <si>
    <t>out_o2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</si>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</sst>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202124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2" fontId="3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0" numFmtId="0" xfId="0" applyFont="1"/>
    <xf borderId="0" fillId="0" fontId="0" numFmtId="0" xfId="0" applyAlignment="1" applyFont="1">
      <alignment horizontal="left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LR_0.5!$W$32:$W$65</c:f>
              <c:numCache/>
            </c:numRef>
          </c:val>
          <c:smooth val="1"/>
        </c:ser>
        <c:axId val="1698082147"/>
        <c:axId val="1385176688"/>
      </c:lineChart>
      <c:catAx>
        <c:axId val="1698082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5176688"/>
      </c:catAx>
      <c:valAx>
        <c:axId val="1385176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082147"/>
        <c:majorUnit val="0.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743450" cy="1857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743450" cy="1857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942975</xdr:colOff>
      <xdr:row>65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30</xdr:row>
      <xdr:rowOff>0</xdr:rowOff>
    </xdr:from>
    <xdr:ext cx="4762500" cy="24288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</xdr:row>
      <xdr:rowOff>0</xdr:rowOff>
    </xdr:from>
    <xdr:ext cx="4743450" cy="18573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4743450" cy="18573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743450" cy="1857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743450" cy="1857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743450" cy="1857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</row>
    <row r="2">
      <c r="F2" s="1">
        <v>0.15</v>
      </c>
      <c r="G2" s="1">
        <v>0.2</v>
      </c>
      <c r="H2" s="1">
        <v>0.25</v>
      </c>
      <c r="I2" s="1">
        <v>0.3</v>
      </c>
      <c r="J2" s="1">
        <v>0.4</v>
      </c>
      <c r="K2" s="1">
        <v>0.45</v>
      </c>
      <c r="L2" s="1">
        <v>0.5</v>
      </c>
      <c r="M2" s="1">
        <v>0.55</v>
      </c>
    </row>
    <row r="6">
      <c r="F6" s="1" t="s">
        <v>8</v>
      </c>
      <c r="H6" s="2" t="s">
        <v>9</v>
      </c>
    </row>
    <row r="7">
      <c r="F7" s="1" t="s">
        <v>10</v>
      </c>
      <c r="H7" s="3" t="s">
        <v>11</v>
      </c>
    </row>
    <row r="8">
      <c r="F8" s="1" t="s">
        <v>12</v>
      </c>
      <c r="H8" s="3" t="s">
        <v>13</v>
      </c>
    </row>
    <row r="9">
      <c r="F9" s="1" t="s">
        <v>14</v>
      </c>
      <c r="H9" s="4" t="s">
        <v>15</v>
      </c>
    </row>
    <row r="10">
      <c r="F10" s="1" t="s">
        <v>16</v>
      </c>
      <c r="H10" s="4" t="s">
        <v>17</v>
      </c>
    </row>
    <row r="11">
      <c r="F11" s="1" t="s">
        <v>18</v>
      </c>
      <c r="H11" s="1" t="s">
        <v>19</v>
      </c>
    </row>
    <row r="12">
      <c r="F12" s="1" t="s">
        <v>20</v>
      </c>
    </row>
    <row r="13">
      <c r="F13" s="1" t="s">
        <v>21</v>
      </c>
      <c r="H13" s="4" t="s">
        <v>22</v>
      </c>
    </row>
    <row r="14">
      <c r="F14" s="1" t="s">
        <v>23</v>
      </c>
      <c r="H14" s="1" t="s">
        <v>24</v>
      </c>
    </row>
    <row r="15">
      <c r="F15" s="1" t="s">
        <v>25</v>
      </c>
      <c r="H15" s="1" t="s">
        <v>26</v>
      </c>
    </row>
    <row r="16">
      <c r="F16" s="1" t="s">
        <v>27</v>
      </c>
      <c r="H16" s="1" t="s">
        <v>24</v>
      </c>
    </row>
    <row r="17">
      <c r="A17" s="1" t="s">
        <v>28</v>
      </c>
    </row>
    <row r="18">
      <c r="A18" s="3" t="s">
        <v>29</v>
      </c>
      <c r="F18" s="3" t="s">
        <v>30</v>
      </c>
    </row>
    <row r="19">
      <c r="A19" s="3" t="s">
        <v>31</v>
      </c>
      <c r="F19" s="3" t="s">
        <v>32</v>
      </c>
    </row>
    <row r="20">
      <c r="F20" s="3" t="s">
        <v>33</v>
      </c>
    </row>
    <row r="21">
      <c r="F21" s="3" t="s">
        <v>33</v>
      </c>
    </row>
    <row r="23">
      <c r="A23" s="3" t="s">
        <v>34</v>
      </c>
    </row>
    <row r="24">
      <c r="A24" s="3" t="s">
        <v>35</v>
      </c>
    </row>
    <row r="25">
      <c r="A25" s="3" t="s">
        <v>36</v>
      </c>
    </row>
    <row r="26">
      <c r="A26" s="3" t="s">
        <v>37</v>
      </c>
    </row>
    <row r="29">
      <c r="A29" s="1" t="s">
        <v>38</v>
      </c>
      <c r="B29" s="1">
        <v>0.1</v>
      </c>
    </row>
    <row r="31">
      <c r="A31" s="5" t="s">
        <v>39</v>
      </c>
      <c r="B31" s="5" t="s">
        <v>40</v>
      </c>
      <c r="C31" s="5" t="s">
        <v>41</v>
      </c>
      <c r="D31" s="5" t="s">
        <v>42</v>
      </c>
      <c r="E31" s="5" t="s">
        <v>0</v>
      </c>
      <c r="F31" s="5" t="s">
        <v>1</v>
      </c>
      <c r="G31" s="5" t="s">
        <v>2</v>
      </c>
      <c r="H31" s="5" t="s">
        <v>3</v>
      </c>
      <c r="I31" s="5" t="s">
        <v>43</v>
      </c>
      <c r="J31" s="5" t="s">
        <v>44</v>
      </c>
      <c r="K31" s="5" t="s">
        <v>45</v>
      </c>
      <c r="L31" s="5" t="s">
        <v>46</v>
      </c>
      <c r="M31" s="5" t="s">
        <v>4</v>
      </c>
      <c r="N31" s="5" t="s">
        <v>5</v>
      </c>
      <c r="O31" s="5" t="s">
        <v>6</v>
      </c>
      <c r="P31" s="5" t="s">
        <v>7</v>
      </c>
      <c r="Q31" s="5" t="s">
        <v>47</v>
      </c>
      <c r="R31" s="5" t="s">
        <v>48</v>
      </c>
      <c r="S31" s="5" t="s">
        <v>49</v>
      </c>
      <c r="T31" s="5" t="s">
        <v>50</v>
      </c>
      <c r="U31" s="5" t="s">
        <v>51</v>
      </c>
      <c r="V31" s="5" t="s">
        <v>52</v>
      </c>
      <c r="W31" s="5" t="s">
        <v>53</v>
      </c>
      <c r="X31" s="5" t="s">
        <v>54</v>
      </c>
      <c r="Y31" s="5" t="s">
        <v>55</v>
      </c>
      <c r="Z31" s="5" t="s">
        <v>56</v>
      </c>
      <c r="AA31" s="6" t="s">
        <v>57</v>
      </c>
      <c r="AB31" s="6" t="s">
        <v>58</v>
      </c>
      <c r="AC31" s="6" t="s">
        <v>59</v>
      </c>
      <c r="AD31" s="6" t="s">
        <v>60</v>
      </c>
      <c r="AE31" s="6" t="s">
        <v>61</v>
      </c>
      <c r="AF31" s="1"/>
      <c r="AG31" s="1"/>
    </row>
    <row r="32">
      <c r="A32" s="5">
        <v>0.01</v>
      </c>
      <c r="B32" s="5">
        <v>0.99</v>
      </c>
      <c r="C32" s="5">
        <v>0.05</v>
      </c>
      <c r="D32" s="5">
        <v>0.1</v>
      </c>
      <c r="E32" s="5">
        <v>0.15</v>
      </c>
      <c r="F32" s="5">
        <v>0.2</v>
      </c>
      <c r="G32" s="5">
        <v>0.25</v>
      </c>
      <c r="H32" s="5">
        <v>0.3</v>
      </c>
      <c r="I32" s="7">
        <f t="shared" ref="I32:I34" si="1"> (E32*C32) + (F32*D32)</f>
        <v>0.0275</v>
      </c>
      <c r="J32" s="7">
        <f t="shared" ref="J32:J65" si="2">1/(1+EXP(-I32))</f>
        <v>0.5068745668</v>
      </c>
      <c r="K32" s="7">
        <f t="shared" ref="K32:K65" si="3"> (G32*C32) + (H32*D32)</f>
        <v>0.0425</v>
      </c>
      <c r="L32" s="8">
        <f t="shared" ref="L32:L65" si="4">1/(1+EXP(-K32))</f>
        <v>0.510623401</v>
      </c>
      <c r="M32" s="5">
        <v>0.4</v>
      </c>
      <c r="N32" s="5">
        <v>0.45</v>
      </c>
      <c r="O32" s="5">
        <v>0.5</v>
      </c>
      <c r="P32" s="5">
        <v>0.55</v>
      </c>
      <c r="Q32" s="7">
        <f t="shared" ref="Q32:Q65" si="5">M32*J32 + N32*L32</f>
        <v>0.4325303572</v>
      </c>
      <c r="R32" s="7">
        <f t="shared" ref="R32:R65" si="6">1/(1+EXP(-Q32))</f>
        <v>0.6064777322</v>
      </c>
      <c r="S32" s="7">
        <f t="shared" ref="S32:S65" si="7">O32*J32 + P32*L32</f>
        <v>0.5342801539</v>
      </c>
      <c r="T32" s="8">
        <f t="shared" ref="T32:T65" si="8">1/(1+EXP(-S32))</f>
        <v>0.6304808355</v>
      </c>
      <c r="U32" s="7">
        <f t="shared" ref="U32:U65" si="9">(1/2)*((A32 - R32)^2)</f>
        <v>0.1778928425</v>
      </c>
      <c r="V32" s="7">
        <f t="shared" ref="V32:V34" si="10">(1/2)*((B32 - T32)^2)</f>
        <v>0.06462701484</v>
      </c>
      <c r="W32" s="7">
        <f t="shared" ref="W32:W65" si="11"> U32+V32</f>
        <v>0.2425198573</v>
      </c>
      <c r="X32" s="7">
        <f t="shared" ref="X32:X65" si="12">((R32*A32)*R32*(1-R32)*M32 + (T32*A32)*T32*(1-T32)*O32)*J32*(1-J32)*C32</f>
        <v>0.00001641445306</v>
      </c>
      <c r="Y32" s="7">
        <f t="shared" ref="Y32:Y65" si="13">((R32*A32)*R32*(1-R32)*M32 + (T32*A32)*T32*(1-T32)*O32)*J32*(1-J32)*D32</f>
        <v>0.00003282890612</v>
      </c>
      <c r="Z32" s="7">
        <f t="shared" ref="Z32:Z65" si="14">((R32*A32)*R32*(1-R32)*N32 + (T32*A32)*T32*(1-T32)*P32)*L32*(1-L32)*C32</f>
        <v>0.0000182320075</v>
      </c>
      <c r="AA32" s="7">
        <f t="shared" ref="AA32:AA34" si="15">((R32*A32)*R32*(1-R32)*N32 + (T32*A32)*T32*(1-T32)*P32)*L32*(1-L32)*D32</f>
        <v>0.00003646401501</v>
      </c>
      <c r="AB32" s="7">
        <f t="shared" ref="AB32:AB65" si="16"> (R32-A32)*R32*(1-R32)*J32</f>
        <v>0.07215707291</v>
      </c>
      <c r="AC32" s="7">
        <f t="shared" ref="AC32:AC65" si="17"> (R32-A32)*R32*(1-R32)*L32</f>
        <v>0.07269074519</v>
      </c>
      <c r="AD32" s="7">
        <f t="shared" ref="AD32:AD33" si="18"> (T32-B32)*T32*(1-T32)*J32</f>
        <v>-0.04245525009</v>
      </c>
      <c r="AE32" s="7">
        <f t="shared" ref="AE32:AE65" si="19"> (T32-B32)*T32*(1-T32)*L32</f>
        <v>-0.04276924828</v>
      </c>
    </row>
    <row r="33">
      <c r="A33" s="5">
        <v>0.01</v>
      </c>
      <c r="B33" s="5">
        <v>0.99</v>
      </c>
      <c r="C33" s="5">
        <v>0.05</v>
      </c>
      <c r="D33" s="5">
        <v>0.1</v>
      </c>
      <c r="E33" s="7">
        <f> E32 - (B29*X32)</f>
        <v>0.1499983586</v>
      </c>
      <c r="F33" s="7">
        <f> F32 - (B29*Y32)</f>
        <v>0.1999967171</v>
      </c>
      <c r="G33" s="7">
        <f> G32 - (B29*Z32)</f>
        <v>0.2499981768</v>
      </c>
      <c r="H33" s="7">
        <f> H32 - (B29*AA32)</f>
        <v>0.2999963536</v>
      </c>
      <c r="I33" s="7">
        <f t="shared" si="1"/>
        <v>0.02749958964</v>
      </c>
      <c r="J33" s="7">
        <f t="shared" si="2"/>
        <v>0.5068744642</v>
      </c>
      <c r="K33" s="7">
        <f t="shared" si="3"/>
        <v>0.0424995442</v>
      </c>
      <c r="L33" s="8">
        <f t="shared" si="4"/>
        <v>0.5106232871</v>
      </c>
      <c r="M33" s="7">
        <f> M32 - (B29*AB32)</f>
        <v>0.3927842927</v>
      </c>
      <c r="N33" s="7">
        <f>N32 - (B29*AC32)</f>
        <v>0.4427309255</v>
      </c>
      <c r="O33" s="7">
        <f> O32 - (B29*AD32)</f>
        <v>0.504245525</v>
      </c>
      <c r="P33" s="7">
        <f> P32 - (B29*AE32)</f>
        <v>0.5542769248</v>
      </c>
      <c r="Q33" s="7">
        <f t="shared" si="5"/>
        <v>0.4251610484</v>
      </c>
      <c r="R33" s="7">
        <f t="shared" si="6"/>
        <v>0.6047175814</v>
      </c>
      <c r="S33" s="7">
        <f t="shared" si="7"/>
        <v>0.5386158856</v>
      </c>
      <c r="T33" s="8">
        <f t="shared" si="8"/>
        <v>0.6314903788</v>
      </c>
      <c r="U33" s="7">
        <f t="shared" si="9"/>
        <v>0.1768445008</v>
      </c>
      <c r="V33" s="7">
        <f t="shared" si="10"/>
        <v>0.06426457426</v>
      </c>
      <c r="W33" s="7">
        <f t="shared" si="11"/>
        <v>0.2411090751</v>
      </c>
      <c r="X33" s="7">
        <f t="shared" si="12"/>
        <v>0.00001635657152</v>
      </c>
      <c r="Y33" s="7">
        <f t="shared" si="13"/>
        <v>0.00003271314305</v>
      </c>
      <c r="Z33" s="7">
        <f t="shared" si="14"/>
        <v>0.00001817295992</v>
      </c>
      <c r="AA33" s="7">
        <f t="shared" si="15"/>
        <v>0.00003634591985</v>
      </c>
      <c r="AB33" s="7">
        <f t="shared" si="16"/>
        <v>0.07205618812</v>
      </c>
      <c r="AC33" s="7">
        <f t="shared" si="17"/>
        <v>0.07258911276</v>
      </c>
      <c r="AD33" s="7">
        <f t="shared" si="18"/>
        <v>-0.04228796603</v>
      </c>
      <c r="AE33" s="7">
        <f t="shared" si="19"/>
        <v>-0.04260072611</v>
      </c>
    </row>
    <row r="34">
      <c r="A34" s="5">
        <v>0.01</v>
      </c>
      <c r="B34" s="5">
        <v>0.99</v>
      </c>
      <c r="C34" s="5">
        <v>0.05</v>
      </c>
      <c r="D34" s="5">
        <v>0.1</v>
      </c>
      <c r="E34" s="5">
        <f>E33 - (B29*X33)</f>
        <v>0.1499967229</v>
      </c>
      <c r="F34" s="9">
        <f> F33 - (B29*Y33)</f>
        <v>0.1999934458</v>
      </c>
      <c r="G34" s="5">
        <f> G33 - (B29*Z33)</f>
        <v>0.2499963595</v>
      </c>
      <c r="H34" s="5">
        <f> H33 - (B29*AA33)</f>
        <v>0.299992719</v>
      </c>
      <c r="I34" s="7">
        <f t="shared" si="1"/>
        <v>0.02749918072</v>
      </c>
      <c r="J34" s="7">
        <f t="shared" si="2"/>
        <v>0.506874362</v>
      </c>
      <c r="K34" s="7">
        <f t="shared" si="3"/>
        <v>0.04249908988</v>
      </c>
      <c r="L34" s="8">
        <f t="shared" si="4"/>
        <v>0.5106231736</v>
      </c>
      <c r="M34" s="5">
        <f> M33 - (B29*AB33)</f>
        <v>0.3855786739</v>
      </c>
      <c r="N34" s="9">
        <f>N33 - (B29*AC33)</f>
        <v>0.4354720142</v>
      </c>
      <c r="O34" s="9">
        <f> O33 - (B29*AD33)</f>
        <v>0.5084743216</v>
      </c>
      <c r="P34" s="5">
        <f> P33 - (B29*AE33)</f>
        <v>0.5585369974</v>
      </c>
      <c r="Q34" s="7">
        <f t="shared" si="5"/>
        <v>0.4178020462</v>
      </c>
      <c r="R34" s="7">
        <f t="shared" si="6"/>
        <v>0.6029571794</v>
      </c>
      <c r="S34" s="7">
        <f t="shared" si="7"/>
        <v>0.5429345315</v>
      </c>
      <c r="T34" s="8">
        <f t="shared" si="8"/>
        <v>0.6324948001</v>
      </c>
      <c r="U34" s="7">
        <f t="shared" si="9"/>
        <v>0.1757991083</v>
      </c>
      <c r="V34" s="7">
        <f t="shared" si="10"/>
        <v>0.06390498397</v>
      </c>
      <c r="W34" s="7">
        <f t="shared" si="11"/>
        <v>0.2397040923</v>
      </c>
      <c r="X34" s="5">
        <f t="shared" si="12"/>
        <v>0.00001629860773</v>
      </c>
      <c r="Y34" s="7">
        <f t="shared" si="13"/>
        <v>0.00003259721547</v>
      </c>
      <c r="Z34" s="7">
        <f t="shared" si="14"/>
        <v>0.00001811378722</v>
      </c>
      <c r="AA34" s="7">
        <f t="shared" si="15"/>
        <v>0.00003622757443</v>
      </c>
      <c r="AB34" s="7">
        <f t="shared" si="16"/>
        <v>0.07195276286</v>
      </c>
      <c r="AC34" s="7">
        <f t="shared" si="17"/>
        <v>0.07248492107</v>
      </c>
      <c r="AD34" s="7">
        <f t="shared" ref="AD34:AD35" si="20"> (R34-A34)*R34*(1-R34)*J34</f>
        <v>0.07195276286</v>
      </c>
      <c r="AE34" s="7">
        <f t="shared" si="19"/>
        <v>-0.04243296032</v>
      </c>
    </row>
    <row r="35">
      <c r="A35" s="5">
        <v>0.01</v>
      </c>
      <c r="B35" s="5">
        <v>0.99</v>
      </c>
      <c r="C35" s="5">
        <v>0.05</v>
      </c>
      <c r="D35" s="5">
        <v>0.1</v>
      </c>
      <c r="E35" s="9">
        <f>E34 - (B29*X34)</f>
        <v>0.149995093</v>
      </c>
      <c r="F35" s="7">
        <f> F34 - (B29*Y34)</f>
        <v>0.1999901861</v>
      </c>
      <c r="G35" s="7">
        <f> F34 - (B29*Y34)</f>
        <v>0.1999901861</v>
      </c>
      <c r="H35" s="7">
        <f> F34 - (B29*Y34)</f>
        <v>0.1999901861</v>
      </c>
      <c r="I35" s="7">
        <f> F34 - (B29*Y34)</f>
        <v>0.1999901861</v>
      </c>
      <c r="J35" s="7">
        <f t="shared" si="2"/>
        <v>0.5498315682</v>
      </c>
      <c r="K35" s="7">
        <f t="shared" si="3"/>
        <v>0.02999852791</v>
      </c>
      <c r="L35" s="7">
        <f t="shared" si="4"/>
        <v>0.5074990696</v>
      </c>
      <c r="M35" s="7">
        <f> M34 - (B29*AB34)</f>
        <v>0.3783833976</v>
      </c>
      <c r="N35" s="7">
        <f>N34 - (B29*AC34)</f>
        <v>0.4282235221</v>
      </c>
      <c r="O35" s="7">
        <f> O34 - (B29*AD34)</f>
        <v>0.5012790453</v>
      </c>
      <c r="P35" s="7">
        <f> P34 - (B29*AE34)</f>
        <v>0.5627802935</v>
      </c>
      <c r="Q35" s="7">
        <f t="shared" si="5"/>
        <v>0.4253701759</v>
      </c>
      <c r="R35" s="7">
        <f t="shared" si="6"/>
        <v>0.604767569</v>
      </c>
      <c r="S35" s="7">
        <f t="shared" si="7"/>
        <v>0.5612295189</v>
      </c>
      <c r="T35" s="7">
        <f t="shared" si="8"/>
        <v>0.6367369795</v>
      </c>
      <c r="U35" s="7">
        <f t="shared" si="9"/>
        <v>0.1768742306</v>
      </c>
      <c r="V35" s="7">
        <f>(1/2)*((A35 - R35)^2)</f>
        <v>0.1768742306</v>
      </c>
      <c r="W35" s="7">
        <f t="shared" si="11"/>
        <v>0.3537484611</v>
      </c>
      <c r="X35" s="7">
        <f t="shared" si="12"/>
        <v>0.00001590601554</v>
      </c>
      <c r="Y35" s="7">
        <f t="shared" si="13"/>
        <v>0.00003181203108</v>
      </c>
      <c r="Z35" s="7">
        <f t="shared" si="14"/>
        <v>0.0000180943239</v>
      </c>
      <c r="AA35" s="7">
        <f>((R35*A35)*R35*(1-R35)*N35 + (T35*A35)*T35*(1-T35)*P35)*L35*(1-L35)*C35</f>
        <v>0.0000180943239</v>
      </c>
      <c r="AB35" s="7">
        <f t="shared" si="16"/>
        <v>0.07816602335</v>
      </c>
      <c r="AC35" s="7">
        <f t="shared" si="17"/>
        <v>0.07214788386</v>
      </c>
      <c r="AD35" s="7">
        <f t="shared" si="20"/>
        <v>0.07816602335</v>
      </c>
      <c r="AE35" s="7">
        <f t="shared" si="19"/>
        <v>-0.04146815289</v>
      </c>
    </row>
    <row r="36">
      <c r="A36" s="5">
        <v>0.01</v>
      </c>
      <c r="B36" s="5">
        <v>0.99</v>
      </c>
      <c r="C36" s="5">
        <v>0.05</v>
      </c>
      <c r="D36" s="5">
        <v>0.1</v>
      </c>
      <c r="E36" s="7">
        <f t="shared" ref="E36:E37" si="21"> E35 - (B32*X35)</f>
        <v>0.1499793461</v>
      </c>
      <c r="F36" s="7">
        <f t="shared" ref="F36:F37" si="22"> F35 - (B32*Y35)</f>
        <v>0.1999586922</v>
      </c>
      <c r="G36" s="7">
        <f t="shared" ref="G36:G37" si="23"> G35 - (B32*Z35)</f>
        <v>0.1999722727</v>
      </c>
      <c r="H36" s="7">
        <f t="shared" ref="H36:H37" si="24"> H35 - (B32*AA35)</f>
        <v>0.1999722727</v>
      </c>
      <c r="I36" s="7">
        <f t="shared" ref="I36:I38" si="25"> (E36*C36) + (F36*D36)</f>
        <v>0.02749483652</v>
      </c>
      <c r="J36" s="7">
        <f t="shared" si="2"/>
        <v>0.5068732761</v>
      </c>
      <c r="K36" s="7">
        <f t="shared" si="3"/>
        <v>0.0299958409</v>
      </c>
      <c r="L36" s="8">
        <f t="shared" si="4"/>
        <v>0.507498398</v>
      </c>
      <c r="M36" s="7">
        <f t="shared" ref="M36:M37" si="26"> M35 - (B32*AB35)</f>
        <v>0.3009990345</v>
      </c>
      <c r="N36" s="7">
        <f t="shared" ref="N36:N37" si="27">N35 - (B32*AC35)</f>
        <v>0.3567971171</v>
      </c>
      <c r="O36" s="7">
        <f t="shared" ref="O36:O37" si="28"> O35 - (B32*AD35)</f>
        <v>0.4238946822</v>
      </c>
      <c r="P36" s="7">
        <f t="shared" ref="P36:P37" si="29"> P35 - (B32*AE35)</f>
        <v>0.6038337648</v>
      </c>
      <c r="Q36" s="7">
        <f t="shared" si="5"/>
        <v>0.3336423321</v>
      </c>
      <c r="R36" s="7">
        <f t="shared" si="6"/>
        <v>0.5826453475</v>
      </c>
      <c r="S36" s="7">
        <f t="shared" si="7"/>
        <v>0.5213055546</v>
      </c>
      <c r="T36" s="8">
        <f t="shared" si="8"/>
        <v>0.6274529979</v>
      </c>
      <c r="U36" s="7">
        <f t="shared" si="9"/>
        <v>0.163961347</v>
      </c>
      <c r="V36" s="7">
        <f t="shared" ref="V36:V38" si="30">(1/2)*((B36 - T36)^2)</f>
        <v>0.06572016435</v>
      </c>
      <c r="W36" s="7">
        <f t="shared" si="11"/>
        <v>0.2296815114</v>
      </c>
      <c r="X36" s="7">
        <f t="shared" si="12"/>
        <v>0.00001309989986</v>
      </c>
      <c r="Y36" s="7">
        <f t="shared" si="13"/>
        <v>0.00002619979971</v>
      </c>
      <c r="Z36" s="7">
        <f t="shared" si="14"/>
        <v>0.00001738563556</v>
      </c>
      <c r="AA36" s="7">
        <f t="shared" ref="AA36:AA38" si="31">((R36*A36)*R36*(1-R36)*N36 + (T36*A36)*T36*(1-T36)*P36)*L36*(1-L36)*D36</f>
        <v>0.00003477127111</v>
      </c>
      <c r="AB36" s="7">
        <f t="shared" si="16"/>
        <v>0.07058211587</v>
      </c>
      <c r="AC36" s="7">
        <f t="shared" si="17"/>
        <v>0.07066916411</v>
      </c>
      <c r="AD36" s="7">
        <f t="shared" ref="AD36:AD37" si="32"> (T36-B36)*T36*(1-T36)*J36</f>
        <v>-0.04295621272</v>
      </c>
      <c r="AE36" s="7">
        <f t="shared" si="19"/>
        <v>-0.0430091902</v>
      </c>
    </row>
    <row r="37">
      <c r="A37" s="5">
        <v>0.01</v>
      </c>
      <c r="B37" s="5">
        <v>0.99</v>
      </c>
      <c r="C37" s="5">
        <v>0.05</v>
      </c>
      <c r="D37" s="5">
        <v>0.1</v>
      </c>
      <c r="E37" s="7">
        <f t="shared" si="21"/>
        <v>0.1499663772</v>
      </c>
      <c r="F37" s="7">
        <f t="shared" si="22"/>
        <v>0.1999327544</v>
      </c>
      <c r="G37" s="7">
        <f t="shared" si="23"/>
        <v>0.1999550609</v>
      </c>
      <c r="H37" s="7">
        <f t="shared" si="24"/>
        <v>0.1999378491</v>
      </c>
      <c r="I37" s="7">
        <f t="shared" si="25"/>
        <v>0.0274915943</v>
      </c>
      <c r="J37" s="7">
        <f t="shared" si="2"/>
        <v>0.5068724657</v>
      </c>
      <c r="K37" s="7">
        <f t="shared" si="3"/>
        <v>0.02999153796</v>
      </c>
      <c r="L37" s="8">
        <f t="shared" si="4"/>
        <v>0.5074973225</v>
      </c>
      <c r="M37" s="7">
        <f t="shared" si="26"/>
        <v>0.2311227398</v>
      </c>
      <c r="N37" s="7">
        <f t="shared" si="27"/>
        <v>0.2868346446</v>
      </c>
      <c r="O37" s="7">
        <f t="shared" si="28"/>
        <v>0.4664213328</v>
      </c>
      <c r="P37" s="7">
        <f t="shared" si="29"/>
        <v>0.6464128631</v>
      </c>
      <c r="Q37" s="7">
        <f t="shared" si="5"/>
        <v>0.2627175671</v>
      </c>
      <c r="R37" s="7">
        <f t="shared" si="6"/>
        <v>0.5653042123</v>
      </c>
      <c r="S37" s="7">
        <f t="shared" si="7"/>
        <v>0.5644689283</v>
      </c>
      <c r="T37" s="8">
        <f t="shared" si="8"/>
        <v>0.6374859322</v>
      </c>
      <c r="U37" s="7">
        <f t="shared" si="9"/>
        <v>0.1541813841</v>
      </c>
      <c r="V37" s="7">
        <f t="shared" si="30"/>
        <v>0.062133084</v>
      </c>
      <c r="W37" s="7">
        <f t="shared" si="11"/>
        <v>0.2163144681</v>
      </c>
      <c r="X37" s="7">
        <f t="shared" si="12"/>
        <v>0.00001260016295</v>
      </c>
      <c r="Y37" s="7">
        <f t="shared" si="13"/>
        <v>0.00002520032589</v>
      </c>
      <c r="Z37" s="7">
        <f t="shared" si="14"/>
        <v>0.00001688072894</v>
      </c>
      <c r="AA37" s="7">
        <f t="shared" si="31"/>
        <v>0.00003376145787</v>
      </c>
      <c r="AB37" s="7">
        <f t="shared" si="16"/>
        <v>0.06916674232</v>
      </c>
      <c r="AC37" s="7">
        <f t="shared" si="17"/>
        <v>0.06925200896</v>
      </c>
      <c r="AD37" s="7">
        <f t="shared" si="32"/>
        <v>-0.0412924473</v>
      </c>
      <c r="AE37" s="7">
        <f t="shared" si="19"/>
        <v>-0.04134335136</v>
      </c>
    </row>
    <row r="38">
      <c r="A38" s="5">
        <v>0.01</v>
      </c>
      <c r="B38" s="5">
        <v>0.99</v>
      </c>
      <c r="C38" s="5">
        <v>0.05</v>
      </c>
      <c r="D38" s="5">
        <v>0.1</v>
      </c>
      <c r="E38" s="5">
        <f>E37 - (B33*X37)</f>
        <v>0.149953903</v>
      </c>
      <c r="F38" s="9">
        <f> F37 - (B33*Y37)</f>
        <v>0.199907806</v>
      </c>
      <c r="G38" s="5">
        <f> G37 - (B33*Z37)</f>
        <v>0.199938349</v>
      </c>
      <c r="H38" s="5">
        <f> H37 - (B33*AA37)</f>
        <v>0.1999044253</v>
      </c>
      <c r="I38" s="7">
        <f t="shared" si="25"/>
        <v>0.02748847575</v>
      </c>
      <c r="J38" s="7">
        <f t="shared" si="2"/>
        <v>0.5068716862</v>
      </c>
      <c r="K38" s="7">
        <f t="shared" si="3"/>
        <v>0.02998735998</v>
      </c>
      <c r="L38" s="8">
        <f t="shared" si="4"/>
        <v>0.5074962783</v>
      </c>
      <c r="M38" s="5">
        <f> M37 - (B33*AB37)</f>
        <v>0.1626476649</v>
      </c>
      <c r="N38" s="9">
        <f>N37 - (B33*AC37)</f>
        <v>0.2182751557</v>
      </c>
      <c r="O38" s="9">
        <f> O37 - (B33*AD37)</f>
        <v>0.5073008556</v>
      </c>
      <c r="P38" s="5">
        <f> P37 - (B33*AE37)</f>
        <v>0.687342781</v>
      </c>
      <c r="Q38" s="7">
        <f t="shared" si="5"/>
        <v>0.1932153253</v>
      </c>
      <c r="R38" s="7">
        <f t="shared" si="6"/>
        <v>0.5481541164</v>
      </c>
      <c r="S38" s="7">
        <f t="shared" si="7"/>
        <v>0.6059603434</v>
      </c>
      <c r="T38" s="8">
        <f t="shared" si="8"/>
        <v>0.647018752</v>
      </c>
      <c r="U38" s="7">
        <f t="shared" si="9"/>
        <v>0.1448049265</v>
      </c>
      <c r="V38" s="7">
        <f t="shared" si="30"/>
        <v>0.05881806824</v>
      </c>
      <c r="W38" s="7">
        <f t="shared" si="11"/>
        <v>0.2036229947</v>
      </c>
      <c r="X38" s="5">
        <f t="shared" si="12"/>
        <v>0.00001212845269</v>
      </c>
      <c r="Y38" s="7">
        <f t="shared" si="13"/>
        <v>0.00002425690538</v>
      </c>
      <c r="Z38" s="7">
        <f t="shared" si="14"/>
        <v>0.0000163967004</v>
      </c>
      <c r="AA38" s="7">
        <f t="shared" si="31"/>
        <v>0.00003279340081</v>
      </c>
      <c r="AB38" s="7">
        <f t="shared" si="16"/>
        <v>0.06756125508</v>
      </c>
      <c r="AC38" s="7">
        <f t="shared" si="17"/>
        <v>0.06764450735</v>
      </c>
      <c r="AD38" s="7">
        <f t="shared" ref="AD38:AD39" si="33"> (R38-A38)*R38*(1-R38)*J38</f>
        <v>0.06756125508</v>
      </c>
      <c r="AE38" s="7">
        <f t="shared" si="19"/>
        <v>-0.03975316762</v>
      </c>
    </row>
    <row r="39">
      <c r="A39" s="5">
        <v>0.01</v>
      </c>
      <c r="B39" s="5">
        <v>0.99</v>
      </c>
      <c r="C39" s="5">
        <v>0.05</v>
      </c>
      <c r="D39" s="5">
        <v>0.1</v>
      </c>
      <c r="E39" s="9">
        <f>E38 - (B33*X38)</f>
        <v>0.1499418959</v>
      </c>
      <c r="F39" s="7">
        <f> F38 - (B33*Y38)</f>
        <v>0.1998837917</v>
      </c>
      <c r="G39" s="7">
        <f> F38 - (B33*Y38)</f>
        <v>0.1998837917</v>
      </c>
      <c r="H39" s="7">
        <f> F38 - (B33*Y38)</f>
        <v>0.1998837917</v>
      </c>
      <c r="I39" s="7">
        <f> F38 - (B33*Y38)</f>
        <v>0.1998837917</v>
      </c>
      <c r="J39" s="7">
        <f t="shared" si="2"/>
        <v>0.5498052337</v>
      </c>
      <c r="K39" s="7">
        <f t="shared" si="3"/>
        <v>0.02998256876</v>
      </c>
      <c r="L39" s="7">
        <f t="shared" si="4"/>
        <v>0.5074950807</v>
      </c>
      <c r="M39" s="7">
        <f> M38 - (B33*AB38)</f>
        <v>0.09576202235</v>
      </c>
      <c r="N39" s="7">
        <f>N38 - (B33*AC38)</f>
        <v>0.1513070935</v>
      </c>
      <c r="O39" s="7">
        <f> O38 - (B33*AD38)</f>
        <v>0.4404152131</v>
      </c>
      <c r="P39" s="7">
        <f> P38 - (B33*AE38)</f>
        <v>0.7266984169</v>
      </c>
      <c r="Q39" s="7">
        <f t="shared" si="5"/>
        <v>0.1294380667</v>
      </c>
      <c r="R39" s="7">
        <f t="shared" si="6"/>
        <v>0.5323144124</v>
      </c>
      <c r="S39" s="7">
        <f t="shared" si="7"/>
        <v>0.6109384609</v>
      </c>
      <c r="T39" s="7">
        <f t="shared" si="8"/>
        <v>0.648154848</v>
      </c>
      <c r="U39" s="7">
        <f t="shared" si="9"/>
        <v>0.1364061727</v>
      </c>
      <c r="V39" s="7">
        <f>(1/2)*((A39 - R39)^2)</f>
        <v>0.1364061727</v>
      </c>
      <c r="W39" s="7">
        <f t="shared" si="11"/>
        <v>0.2728123454</v>
      </c>
      <c r="X39" s="7">
        <f t="shared" si="12"/>
        <v>0.000009627171272</v>
      </c>
      <c r="Y39" s="7">
        <f t="shared" si="13"/>
        <v>0.00001925434254</v>
      </c>
      <c r="Z39" s="7">
        <f t="shared" si="14"/>
        <v>0.00001592969925</v>
      </c>
      <c r="AA39" s="7">
        <f>((R39*A39)*R39*(1-R39)*N39 + (T39*A39)*T39*(1-T39)*P39)*L39*(1-L39)*C39</f>
        <v>0.00001592969925</v>
      </c>
      <c r="AB39" s="7">
        <f t="shared" si="16"/>
        <v>0.07149292912</v>
      </c>
      <c r="AC39" s="7">
        <f t="shared" si="17"/>
        <v>0.06599120491</v>
      </c>
      <c r="AD39" s="7">
        <f t="shared" si="33"/>
        <v>0.07149292912</v>
      </c>
      <c r="AE39" s="7">
        <f t="shared" si="19"/>
        <v>-0.03956321783</v>
      </c>
    </row>
    <row r="40">
      <c r="A40" s="5">
        <v>0.01</v>
      </c>
      <c r="B40" s="5">
        <v>0.99</v>
      </c>
      <c r="C40" s="5">
        <v>0.05</v>
      </c>
      <c r="D40" s="5">
        <v>0.1</v>
      </c>
      <c r="E40" s="7">
        <f t="shared" ref="E40:E41" si="34"> E39 - (B36*X39)</f>
        <v>0.149932365</v>
      </c>
      <c r="F40" s="7">
        <f t="shared" ref="F40:F41" si="35"> F39 - (B36*Y39)</f>
        <v>0.1998647299</v>
      </c>
      <c r="G40" s="7">
        <f t="shared" ref="G40:G41" si="36"> G39 - (B36*Z39)</f>
        <v>0.1998680213</v>
      </c>
      <c r="H40" s="7">
        <f t="shared" ref="H40:H41" si="37"> H39 - (B36*AA39)</f>
        <v>0.1998680213</v>
      </c>
      <c r="I40" s="7">
        <f t="shared" ref="I40:I42" si="38"> (E40*C40) + (F40*D40)</f>
        <v>0.02748309124</v>
      </c>
      <c r="J40" s="7">
        <f t="shared" si="2"/>
        <v>0.5068703404</v>
      </c>
      <c r="K40" s="7">
        <f t="shared" si="3"/>
        <v>0.02998020319</v>
      </c>
      <c r="L40" s="8">
        <f t="shared" si="4"/>
        <v>0.5074944895</v>
      </c>
      <c r="M40" s="7">
        <f t="shared" ref="M40:M41" si="39"> M39 - (B36*AB39)</f>
        <v>0.02498402252</v>
      </c>
      <c r="N40" s="7">
        <f t="shared" ref="N40:N41" si="40">N39 - (B36*AC39)</f>
        <v>0.08597580061</v>
      </c>
      <c r="O40" s="7">
        <f t="shared" ref="O40:O41" si="41"> O39 - (B36*AD39)</f>
        <v>0.3696372133</v>
      </c>
      <c r="P40" s="7">
        <f t="shared" ref="P40:P41" si="42"> P39 - (B36*AE39)</f>
        <v>0.7658660026</v>
      </c>
      <c r="Q40" s="7">
        <f t="shared" si="5"/>
        <v>0.05629590503</v>
      </c>
      <c r="R40" s="7">
        <f t="shared" si="6"/>
        <v>0.5140702605</v>
      </c>
      <c r="S40" s="7">
        <f t="shared" si="7"/>
        <v>0.5760309161</v>
      </c>
      <c r="T40" s="8">
        <f t="shared" si="8"/>
        <v>0.6401536097</v>
      </c>
      <c r="U40" s="7">
        <f t="shared" si="9"/>
        <v>0.1270434137</v>
      </c>
      <c r="V40" s="7">
        <f t="shared" ref="V40:V42" si="43">(1/2)*((B40 - T40)^2)</f>
        <v>0.06119624839</v>
      </c>
      <c r="W40" s="7">
        <f t="shared" si="11"/>
        <v>0.1882396621</v>
      </c>
      <c r="X40" s="7">
        <f t="shared" si="12"/>
        <v>0.000007213196234</v>
      </c>
      <c r="Y40" s="7">
        <f t="shared" si="13"/>
        <v>0.00001442639247</v>
      </c>
      <c r="Z40" s="7">
        <f t="shared" si="14"/>
        <v>0.00001549379257</v>
      </c>
      <c r="AA40" s="7">
        <f t="shared" ref="AA40:AA42" si="44">((R40*A40)*R40*(1-R40)*N40 + (T40*A40)*T40*(1-T40)*P40)*L40*(1-L40)*D40</f>
        <v>0.00003098758515</v>
      </c>
      <c r="AB40" s="7">
        <f t="shared" si="16"/>
        <v>0.06382398456</v>
      </c>
      <c r="AC40" s="7">
        <f t="shared" si="17"/>
        <v>0.06390257603</v>
      </c>
      <c r="AD40" s="7">
        <f t="shared" ref="AD40:AD41" si="45"> (T40-B40)*T40*(1-T40)*J40</f>
        <v>-0.04084845412</v>
      </c>
      <c r="AE40" s="7">
        <f t="shared" si="19"/>
        <v>-0.04089875401</v>
      </c>
    </row>
    <row r="41">
      <c r="A41" s="5">
        <v>0.01</v>
      </c>
      <c r="B41" s="5">
        <v>0.99</v>
      </c>
      <c r="C41" s="5">
        <v>0.05</v>
      </c>
      <c r="D41" s="5">
        <v>0.1</v>
      </c>
      <c r="E41" s="7">
        <f t="shared" si="34"/>
        <v>0.1499252239</v>
      </c>
      <c r="F41" s="7">
        <f t="shared" si="35"/>
        <v>0.1998504478</v>
      </c>
      <c r="G41" s="7">
        <f t="shared" si="36"/>
        <v>0.1998526824</v>
      </c>
      <c r="H41" s="7">
        <f t="shared" si="37"/>
        <v>0.1998373436</v>
      </c>
      <c r="I41" s="7">
        <f t="shared" si="38"/>
        <v>0.02748130597</v>
      </c>
      <c r="J41" s="7">
        <f t="shared" si="2"/>
        <v>0.5068698941</v>
      </c>
      <c r="K41" s="7">
        <f t="shared" si="3"/>
        <v>0.02997636848</v>
      </c>
      <c r="L41" s="8">
        <f t="shared" si="4"/>
        <v>0.507493531</v>
      </c>
      <c r="M41" s="7">
        <f t="shared" si="39"/>
        <v>-0.03820172219</v>
      </c>
      <c r="N41" s="7">
        <f t="shared" si="40"/>
        <v>0.02271225034</v>
      </c>
      <c r="O41" s="7">
        <f t="shared" si="41"/>
        <v>0.4100771829</v>
      </c>
      <c r="P41" s="7">
        <f t="shared" si="42"/>
        <v>0.806355769</v>
      </c>
      <c r="Q41" s="7">
        <f t="shared" si="5"/>
        <v>-0.007836982763</v>
      </c>
      <c r="R41" s="7">
        <f t="shared" si="6"/>
        <v>0.4980407643</v>
      </c>
      <c r="S41" s="7">
        <f t="shared" si="7"/>
        <v>0.6170761147</v>
      </c>
      <c r="T41" s="8">
        <f t="shared" si="8"/>
        <v>0.6495532648</v>
      </c>
      <c r="U41" s="7">
        <f t="shared" si="9"/>
        <v>0.1190918938</v>
      </c>
      <c r="V41" s="7">
        <f t="shared" si="43"/>
        <v>0.05795198976</v>
      </c>
      <c r="W41" s="7">
        <f t="shared" si="11"/>
        <v>0.1770438836</v>
      </c>
      <c r="X41" s="7">
        <f t="shared" si="12"/>
        <v>0.000006983394056</v>
      </c>
      <c r="Y41" s="7">
        <f t="shared" si="13"/>
        <v>0.00001396678811</v>
      </c>
      <c r="Z41" s="7">
        <f t="shared" si="14"/>
        <v>0.00001525355589</v>
      </c>
      <c r="AA41" s="7">
        <f t="shared" si="44"/>
        <v>0.00003050711178</v>
      </c>
      <c r="AB41" s="7">
        <f t="shared" si="16"/>
        <v>0.06184234307</v>
      </c>
      <c r="AC41" s="7">
        <f t="shared" si="17"/>
        <v>0.06191843196</v>
      </c>
      <c r="AD41" s="7">
        <f t="shared" si="45"/>
        <v>-0.03928099309</v>
      </c>
      <c r="AE41" s="7">
        <f t="shared" si="19"/>
        <v>-0.03932932319</v>
      </c>
    </row>
    <row r="42">
      <c r="A42" s="5">
        <v>0.01</v>
      </c>
      <c r="B42" s="5">
        <v>0.99</v>
      </c>
      <c r="C42" s="5">
        <v>0.05</v>
      </c>
      <c r="D42" s="5">
        <v>0.1</v>
      </c>
      <c r="E42" s="5">
        <f>E41 - (B37*X41)</f>
        <v>0.1499183103</v>
      </c>
      <c r="F42" s="9">
        <f> F41 - (B37*Y41)</f>
        <v>0.1998366207</v>
      </c>
      <c r="G42" s="5">
        <f> G41 - (B37*Z41)</f>
        <v>0.1998375814</v>
      </c>
      <c r="H42" s="5">
        <f> H41 - (B37*AA41)</f>
        <v>0.1998071415</v>
      </c>
      <c r="I42" s="7">
        <f t="shared" si="38"/>
        <v>0.02747957758</v>
      </c>
      <c r="J42" s="7">
        <f t="shared" si="2"/>
        <v>0.5068694621</v>
      </c>
      <c r="K42" s="7">
        <f t="shared" si="3"/>
        <v>0.02997259323</v>
      </c>
      <c r="L42" s="8">
        <f t="shared" si="4"/>
        <v>0.5074925874</v>
      </c>
      <c r="M42" s="5">
        <f> M41 - (B37*AB41)</f>
        <v>-0.09942564184</v>
      </c>
      <c r="N42" s="9">
        <f>N41 - (B37*AC41)</f>
        <v>-0.0385869973</v>
      </c>
      <c r="O42" s="9">
        <f> O41 - (B37*AD41)</f>
        <v>0.448965366</v>
      </c>
      <c r="P42" s="5">
        <f> P41 - (B37*AE41)</f>
        <v>0.845291799</v>
      </c>
      <c r="Q42" s="7">
        <f t="shared" si="5"/>
        <v>-0.0699784367</v>
      </c>
      <c r="R42" s="7">
        <f t="shared" si="6"/>
        <v>0.4825125266</v>
      </c>
      <c r="S42" s="7">
        <f t="shared" si="7"/>
        <v>0.6565461558</v>
      </c>
      <c r="T42" s="8">
        <f t="shared" si="8"/>
        <v>0.658484104</v>
      </c>
      <c r="U42" s="7">
        <f t="shared" si="9"/>
        <v>0.1116340439</v>
      </c>
      <c r="V42" s="7">
        <f t="shared" si="43"/>
        <v>0.05495139464</v>
      </c>
      <c r="W42" s="7">
        <f t="shared" si="11"/>
        <v>0.1665854385</v>
      </c>
      <c r="X42" s="5">
        <f t="shared" si="12"/>
        <v>0.000006811803348</v>
      </c>
      <c r="Y42" s="7">
        <f t="shared" si="13"/>
        <v>0.0000136236067</v>
      </c>
      <c r="Z42" s="7">
        <f t="shared" si="14"/>
        <v>0.00001506202926</v>
      </c>
      <c r="AA42" s="7">
        <f t="shared" si="44"/>
        <v>0.00003012405852</v>
      </c>
      <c r="AB42" s="7">
        <f t="shared" si="16"/>
        <v>0.05980229997</v>
      </c>
      <c r="AC42" s="7">
        <f t="shared" si="17"/>
        <v>0.05987581856</v>
      </c>
      <c r="AD42" s="7">
        <f t="shared" ref="AD42:AD43" si="46"> (R42-A42)*R42*(1-R42)*J42</f>
        <v>0.05980229997</v>
      </c>
      <c r="AE42" s="7">
        <f t="shared" si="19"/>
        <v>-0.03783469862</v>
      </c>
    </row>
    <row r="43">
      <c r="A43" s="5">
        <v>0.01</v>
      </c>
      <c r="B43" s="5">
        <v>0.99</v>
      </c>
      <c r="C43" s="5">
        <v>0.05</v>
      </c>
      <c r="D43" s="5">
        <v>0.1</v>
      </c>
      <c r="E43" s="9">
        <f>E42 - (B37*X42)</f>
        <v>0.1499115666</v>
      </c>
      <c r="F43" s="7">
        <f> F42 - (B37*Y42)</f>
        <v>0.1998231333</v>
      </c>
      <c r="G43" s="7">
        <f> F42 - (B37*Y42)</f>
        <v>0.1998231333</v>
      </c>
      <c r="H43" s="7">
        <f> F42 - (B37*Y42)</f>
        <v>0.1998231333</v>
      </c>
      <c r="I43" s="7">
        <f> F42 - (B37*Y42)</f>
        <v>0.1998231333</v>
      </c>
      <c r="J43" s="7">
        <f t="shared" si="2"/>
        <v>0.5497902195</v>
      </c>
      <c r="K43" s="7">
        <f t="shared" si="3"/>
        <v>0.02997346999</v>
      </c>
      <c r="L43" s="7">
        <f t="shared" si="4"/>
        <v>0.5074928065</v>
      </c>
      <c r="M43" s="7">
        <f> M42 - (B37*AB42)</f>
        <v>-0.1586299188</v>
      </c>
      <c r="N43" s="7">
        <f>N42 - (B37*AC42)</f>
        <v>-0.09786405767</v>
      </c>
      <c r="O43" s="7">
        <f> O42 - (B37*AD42)</f>
        <v>0.389761089</v>
      </c>
      <c r="P43" s="7">
        <f> P42 - (B37*AE42)</f>
        <v>0.8827481506</v>
      </c>
      <c r="Q43" s="7">
        <f t="shared" si="5"/>
        <v>-0.1368784832</v>
      </c>
      <c r="R43" s="7">
        <f t="shared" si="6"/>
        <v>0.4658337067</v>
      </c>
      <c r="S43" s="7">
        <f t="shared" si="7"/>
        <v>0.6622751711</v>
      </c>
      <c r="T43" s="7">
        <f t="shared" si="8"/>
        <v>0.6597712887</v>
      </c>
      <c r="U43" s="7">
        <f t="shared" si="9"/>
        <v>0.1038921841</v>
      </c>
      <c r="V43" s="7">
        <f>(1/2)*((A43 - R43)^2)</f>
        <v>0.1038921841</v>
      </c>
      <c r="W43" s="7">
        <f t="shared" si="11"/>
        <v>0.2077843682</v>
      </c>
      <c r="X43" s="7">
        <f t="shared" si="12"/>
        <v>0.000004868297343</v>
      </c>
      <c r="Y43" s="7">
        <f t="shared" si="13"/>
        <v>0.000009736594687</v>
      </c>
      <c r="Z43" s="7">
        <f t="shared" si="14"/>
        <v>0.00001492064162</v>
      </c>
      <c r="AA43" s="7">
        <f>((R43*A43)*R43*(1-R43)*N43 + (T43*A43)*T43*(1-T43)*P43)*L43*(1-L43)*C43</f>
        <v>0.00001492064162</v>
      </c>
      <c r="AB43" s="7">
        <f t="shared" si="16"/>
        <v>0.06236067904</v>
      </c>
      <c r="AC43" s="7">
        <f t="shared" si="17"/>
        <v>0.05756303933</v>
      </c>
      <c r="AD43" s="7">
        <f t="shared" si="46"/>
        <v>0.06236067904</v>
      </c>
      <c r="AE43" s="7">
        <f t="shared" si="19"/>
        <v>-0.03761915991</v>
      </c>
    </row>
    <row r="44">
      <c r="A44" s="5">
        <v>0.01</v>
      </c>
      <c r="B44" s="5">
        <v>0.99</v>
      </c>
      <c r="C44" s="5">
        <v>0.05</v>
      </c>
      <c r="D44" s="5">
        <v>0.1</v>
      </c>
      <c r="E44" s="7">
        <f t="shared" ref="E44:E45" si="47"> E43 - (B40*X43)</f>
        <v>0.149906747</v>
      </c>
      <c r="F44" s="7">
        <f t="shared" ref="F44:F45" si="48"> F43 - (B40*Y43)</f>
        <v>0.1998134941</v>
      </c>
      <c r="G44" s="7">
        <f t="shared" ref="G44:G45" si="49"> G43 - (B40*Z43)</f>
        <v>0.1998083618</v>
      </c>
      <c r="H44" s="7">
        <f t="shared" ref="H44:H45" si="50"> H43 - (B40*AA43)</f>
        <v>0.1998083618</v>
      </c>
      <c r="I44" s="7">
        <f t="shared" ref="I44:I48" si="51"> (E44*C44) + (F44*D44)</f>
        <v>0.02747668676</v>
      </c>
      <c r="J44" s="7">
        <f t="shared" si="2"/>
        <v>0.5068687396</v>
      </c>
      <c r="K44" s="7">
        <f t="shared" si="3"/>
        <v>0.02997125428</v>
      </c>
      <c r="L44" s="8">
        <f t="shared" si="4"/>
        <v>0.5074922527</v>
      </c>
      <c r="M44" s="7">
        <f t="shared" ref="M44:M45" si="52"> M43 - (B40*AB43)</f>
        <v>-0.2203669911</v>
      </c>
      <c r="N44" s="7">
        <f t="shared" ref="N44:N45" si="53">N43 - (B40*AC43)</f>
        <v>-0.1548514666</v>
      </c>
      <c r="O44" s="7">
        <f t="shared" ref="O44:O45" si="54"> O43 - (B40*AD43)</f>
        <v>0.3280240168</v>
      </c>
      <c r="P44" s="7">
        <f t="shared" ref="P44:P45" si="55"> P43 - (B40*AE43)</f>
        <v>0.919991119</v>
      </c>
      <c r="Q44" s="7">
        <f t="shared" si="5"/>
        <v>-0.1902830586</v>
      </c>
      <c r="R44" s="7">
        <f t="shared" si="6"/>
        <v>0.452572253</v>
      </c>
      <c r="S44" s="7">
        <f t="shared" si="7"/>
        <v>0.6331534854</v>
      </c>
      <c r="T44" s="8">
        <f t="shared" si="8"/>
        <v>0.6532041612</v>
      </c>
      <c r="U44" s="7">
        <f t="shared" si="9"/>
        <v>0.09793509955</v>
      </c>
      <c r="V44" s="7">
        <f t="shared" ref="V44:V48" si="56">(1/2)*((B44 - T44)^2)</f>
        <v>0.05671571853</v>
      </c>
      <c r="W44" s="7">
        <f t="shared" si="11"/>
        <v>0.1546508181</v>
      </c>
      <c r="X44" s="7">
        <f t="shared" si="12"/>
        <v>0.000002978042892</v>
      </c>
      <c r="Y44" s="7">
        <f t="shared" si="13"/>
        <v>0.000005956085783</v>
      </c>
      <c r="Z44" s="7">
        <f t="shared" si="14"/>
        <v>0.00001484263635</v>
      </c>
      <c r="AA44" s="7">
        <f t="shared" ref="AA44:AA48" si="57">((R44*A44)*R44*(1-R44)*N44 + (T44*A44)*T44*(1-T44)*P44)*L44*(1-L44)*D44</f>
        <v>0.0000296852727</v>
      </c>
      <c r="AB44" s="7">
        <f t="shared" si="16"/>
        <v>0.05557691299</v>
      </c>
      <c r="AC44" s="7">
        <f t="shared" si="17"/>
        <v>0.05564527968</v>
      </c>
      <c r="AD44" s="7">
        <f t="shared" ref="AD44:AD45" si="58"> (T44-B44)*T44*(1-T44)*J44</f>
        <v>-0.03867096816</v>
      </c>
      <c r="AE44" s="7">
        <f t="shared" si="19"/>
        <v>-0.03871853838</v>
      </c>
    </row>
    <row r="45">
      <c r="A45" s="5">
        <v>0.01</v>
      </c>
      <c r="B45" s="5">
        <v>0.99</v>
      </c>
      <c r="C45" s="5">
        <v>0.05</v>
      </c>
      <c r="D45" s="5">
        <v>0.1</v>
      </c>
      <c r="E45" s="7">
        <f t="shared" si="47"/>
        <v>0.1499037988</v>
      </c>
      <c r="F45" s="7">
        <f t="shared" si="48"/>
        <v>0.1998075975</v>
      </c>
      <c r="G45" s="7">
        <f t="shared" si="49"/>
        <v>0.1997936676</v>
      </c>
      <c r="H45" s="7">
        <f t="shared" si="50"/>
        <v>0.1997789734</v>
      </c>
      <c r="I45" s="7">
        <f t="shared" si="51"/>
        <v>0.02747594969</v>
      </c>
      <c r="J45" s="7">
        <f t="shared" si="2"/>
        <v>0.5068685553</v>
      </c>
      <c r="K45" s="7">
        <f t="shared" si="3"/>
        <v>0.02996758072</v>
      </c>
      <c r="L45" s="8">
        <f t="shared" si="4"/>
        <v>0.5074913346</v>
      </c>
      <c r="M45" s="7">
        <f t="shared" si="52"/>
        <v>-0.2753881349</v>
      </c>
      <c r="N45" s="7">
        <f t="shared" si="53"/>
        <v>-0.2099402935</v>
      </c>
      <c r="O45" s="7">
        <f t="shared" si="54"/>
        <v>0.3663082753</v>
      </c>
      <c r="P45" s="7">
        <f t="shared" si="55"/>
        <v>0.958322472</v>
      </c>
      <c r="Q45" s="7">
        <f t="shared" si="5"/>
        <v>-0.2461284658</v>
      </c>
      <c r="R45" s="7">
        <f t="shared" si="6"/>
        <v>0.4387766439</v>
      </c>
      <c r="S45" s="7">
        <f t="shared" si="7"/>
        <v>0.6720104965</v>
      </c>
      <c r="T45" s="8">
        <f t="shared" si="8"/>
        <v>0.6619531967</v>
      </c>
      <c r="U45" s="7">
        <f t="shared" si="9"/>
        <v>0.09192470517</v>
      </c>
      <c r="V45" s="7">
        <f t="shared" si="56"/>
        <v>0.05380735257</v>
      </c>
      <c r="W45" s="7">
        <f t="shared" si="11"/>
        <v>0.1457320577</v>
      </c>
      <c r="X45" s="7">
        <f t="shared" si="12"/>
        <v>0.000003062452475</v>
      </c>
      <c r="Y45" s="7">
        <f t="shared" si="13"/>
        <v>0.00000612490495</v>
      </c>
      <c r="Z45" s="7">
        <f t="shared" si="14"/>
        <v>0.00001490522412</v>
      </c>
      <c r="AA45" s="7">
        <f t="shared" si="57"/>
        <v>0.00002981044824</v>
      </c>
      <c r="AB45" s="7">
        <f t="shared" si="16"/>
        <v>0.05351871888</v>
      </c>
      <c r="AC45" s="7">
        <f t="shared" si="17"/>
        <v>0.05358447626</v>
      </c>
      <c r="AD45" s="7">
        <f t="shared" si="58"/>
        <v>-0.03720791008</v>
      </c>
      <c r="AE45" s="7">
        <f t="shared" si="19"/>
        <v>-0.03725362669</v>
      </c>
    </row>
    <row r="46">
      <c r="A46" s="5">
        <v>0.01</v>
      </c>
      <c r="B46" s="5">
        <v>0.99</v>
      </c>
      <c r="C46" s="5">
        <v>0.05</v>
      </c>
      <c r="D46" s="5">
        <v>0.1</v>
      </c>
      <c r="E46" s="5">
        <f>E45 - (B41*X45)</f>
        <v>0.1499007669</v>
      </c>
      <c r="F46" s="9">
        <f> F45 - (B41*Y45)</f>
        <v>0.1998015339</v>
      </c>
      <c r="G46" s="5">
        <f> G45 - (B41*Z45)</f>
        <v>0.1997789115</v>
      </c>
      <c r="H46" s="5">
        <f> H45 - (B41*AA45)</f>
        <v>0.1997494611</v>
      </c>
      <c r="I46" s="7">
        <f t="shared" si="51"/>
        <v>0.02747519173</v>
      </c>
      <c r="J46" s="7">
        <f t="shared" si="2"/>
        <v>0.5068683659</v>
      </c>
      <c r="K46" s="7">
        <f t="shared" si="3"/>
        <v>0.02996389168</v>
      </c>
      <c r="L46" s="8">
        <f t="shared" si="4"/>
        <v>0.5074904125</v>
      </c>
      <c r="M46" s="5">
        <f> M45 - (B41*AB45)</f>
        <v>-0.3283716666</v>
      </c>
      <c r="N46" s="9">
        <f>N45 - (B41*AC45)</f>
        <v>-0.262988925</v>
      </c>
      <c r="O46" s="9">
        <f> O45 - (B41*AD45)</f>
        <v>0.4031441062</v>
      </c>
      <c r="P46" s="5">
        <f> P45 - (B41*AE45)</f>
        <v>0.9952035624</v>
      </c>
      <c r="Q46" s="7">
        <f t="shared" si="5"/>
        <v>-0.2999055681</v>
      </c>
      <c r="R46" s="7">
        <f t="shared" si="6"/>
        <v>0.425580568</v>
      </c>
      <c r="S46" s="7">
        <f t="shared" si="7"/>
        <v>0.7093972607</v>
      </c>
      <c r="T46" s="8">
        <f t="shared" si="8"/>
        <v>0.6702679628</v>
      </c>
      <c r="U46" s="7">
        <f t="shared" si="9"/>
        <v>0.08635360426</v>
      </c>
      <c r="V46" s="7">
        <f t="shared" si="56"/>
        <v>0.05111428781</v>
      </c>
      <c r="W46" s="7">
        <f t="shared" si="11"/>
        <v>0.1374678921</v>
      </c>
      <c r="X46" s="5">
        <f t="shared" si="12"/>
        <v>0.000003193974476</v>
      </c>
      <c r="Y46" s="7">
        <f t="shared" si="13"/>
        <v>0.000006387948951</v>
      </c>
      <c r="Z46" s="7">
        <f t="shared" si="14"/>
        <v>0.00001500459744</v>
      </c>
      <c r="AA46" s="7">
        <f t="shared" si="57"/>
        <v>0.00003000919487</v>
      </c>
      <c r="AB46" s="7">
        <f t="shared" si="16"/>
        <v>0.05149455776</v>
      </c>
      <c r="AC46" s="7">
        <f t="shared" si="17"/>
        <v>0.05155775369</v>
      </c>
      <c r="AD46" s="7">
        <f> (R46-A46)*R46*(1-R46)*J46</f>
        <v>0.05149455776</v>
      </c>
      <c r="AE46" s="7">
        <f t="shared" si="19"/>
        <v>-0.03586109978</v>
      </c>
    </row>
    <row r="47">
      <c r="A47" s="5">
        <v>0.01</v>
      </c>
      <c r="B47" s="5">
        <v>0.989999999999999</v>
      </c>
      <c r="C47" s="5">
        <v>0.05</v>
      </c>
      <c r="D47" s="5">
        <v>0.1</v>
      </c>
      <c r="E47" s="7">
        <f> E46 - (B43*X46)</f>
        <v>0.1498976049</v>
      </c>
      <c r="F47" s="7">
        <f> F46 - (B43*Y46)</f>
        <v>0.1997952098</v>
      </c>
      <c r="G47" s="7">
        <f> G46 - (B43*Z46)</f>
        <v>0.1997640569</v>
      </c>
      <c r="H47" s="7">
        <f> H46 - (B43*AA46)</f>
        <v>0.199719752</v>
      </c>
      <c r="I47" s="7">
        <f t="shared" si="51"/>
        <v>0.02747440123</v>
      </c>
      <c r="J47" s="7">
        <f t="shared" si="2"/>
        <v>0.5068681683</v>
      </c>
      <c r="K47" s="7">
        <f t="shared" si="3"/>
        <v>0.02996017804</v>
      </c>
      <c r="L47" s="8">
        <f t="shared" si="4"/>
        <v>0.5074894843</v>
      </c>
      <c r="M47" s="7">
        <f> M46 - (B43*AB46)</f>
        <v>-0.3793512788</v>
      </c>
      <c r="N47" s="7">
        <f>N46 - (B43*AC46)</f>
        <v>-0.3140311011</v>
      </c>
      <c r="O47" s="7">
        <f> O46 - (B43*AD46)</f>
        <v>0.3521644941</v>
      </c>
      <c r="P47" s="7">
        <f> P46 - (B43*AE46)</f>
        <v>1.030706051</v>
      </c>
      <c r="Q47" s="7">
        <f t="shared" si="5"/>
        <v>-0.3516485694</v>
      </c>
      <c r="R47" s="7">
        <f t="shared" si="6"/>
        <v>0.4129827045</v>
      </c>
      <c r="S47" s="7">
        <f t="shared" si="7"/>
        <v>0.7015734544</v>
      </c>
      <c r="T47" s="8">
        <f t="shared" si="8"/>
        <v>0.6685365349</v>
      </c>
      <c r="U47" s="7">
        <f t="shared" si="9"/>
        <v>0.08119753005</v>
      </c>
      <c r="V47" s="7">
        <f t="shared" si="56"/>
        <v>0.0516693797</v>
      </c>
      <c r="W47" s="7">
        <f t="shared" si="11"/>
        <v>0.1328669097</v>
      </c>
      <c r="X47" s="7">
        <f t="shared" si="12"/>
        <v>0.000001773562486</v>
      </c>
      <c r="Y47" s="7">
        <f t="shared" si="13"/>
        <v>0.000003547124972</v>
      </c>
      <c r="Z47" s="7">
        <f t="shared" si="14"/>
        <v>0.00001515325411</v>
      </c>
      <c r="AA47" s="7">
        <f t="shared" si="57"/>
        <v>0.00003030650822</v>
      </c>
      <c r="AB47" s="7">
        <f t="shared" si="16"/>
        <v>0.04951812439</v>
      </c>
      <c r="AC47" s="7">
        <f t="shared" si="17"/>
        <v>0.04957882341</v>
      </c>
      <c r="AD47" s="7">
        <f> (T47-B47)*T47*(1-T47)*J47</f>
        <v>-0.03610667127</v>
      </c>
      <c r="AE47" s="7">
        <f t="shared" si="19"/>
        <v>-0.03615093061</v>
      </c>
    </row>
    <row r="48">
      <c r="A48" s="5">
        <v>0.01</v>
      </c>
      <c r="B48" s="5">
        <v>0.989999999999999</v>
      </c>
      <c r="C48" s="5">
        <v>0.05</v>
      </c>
      <c r="D48" s="5">
        <v>0.1</v>
      </c>
      <c r="E48" s="5">
        <f>E47 - (B43*X47)</f>
        <v>0.1498958491</v>
      </c>
      <c r="F48" s="9">
        <f> F47 - (B43*Y47)</f>
        <v>0.1997916982</v>
      </c>
      <c r="G48" s="5">
        <f> G47 - (B43*Z47)</f>
        <v>0.1997490552</v>
      </c>
      <c r="H48" s="5">
        <f> H47 - (B43*AA47)</f>
        <v>0.1996897485</v>
      </c>
      <c r="I48" s="7">
        <f t="shared" si="51"/>
        <v>0.02747396227</v>
      </c>
      <c r="J48" s="7">
        <f t="shared" si="2"/>
        <v>0.5068680586</v>
      </c>
      <c r="K48" s="7">
        <f t="shared" si="3"/>
        <v>0.02995642761</v>
      </c>
      <c r="L48" s="8">
        <f t="shared" si="4"/>
        <v>0.5074885469</v>
      </c>
      <c r="M48" s="5">
        <f> M47 - (B43*AB47)</f>
        <v>-0.4283742219</v>
      </c>
      <c r="N48" s="9">
        <f>N47 - (B43*AC47)</f>
        <v>-0.3631141363</v>
      </c>
      <c r="O48" s="9">
        <f> O47 - (B43*AD47)</f>
        <v>0.3879100986</v>
      </c>
      <c r="P48" s="5">
        <f> P47 - (B43*AE47)</f>
        <v>1.066495472</v>
      </c>
      <c r="Q48" s="7">
        <f t="shared" si="5"/>
        <v>-0.4014054756</v>
      </c>
      <c r="R48" s="7">
        <f t="shared" si="6"/>
        <v>0.4009747062</v>
      </c>
      <c r="S48" s="7">
        <f t="shared" si="7"/>
        <v>0.7378534762</v>
      </c>
      <c r="T48" s="8">
        <f t="shared" si="8"/>
        <v>0.6765262924</v>
      </c>
      <c r="U48" s="7">
        <f t="shared" si="9"/>
        <v>0.07643061043</v>
      </c>
      <c r="V48" s="7">
        <f t="shared" si="56"/>
        <v>0.04913288269</v>
      </c>
      <c r="W48" s="7">
        <f t="shared" si="11"/>
        <v>0.1255634931</v>
      </c>
      <c r="X48" s="5">
        <f t="shared" si="12"/>
        <v>0.000002021196737</v>
      </c>
      <c r="Y48" s="7">
        <f t="shared" si="13"/>
        <v>0.000004042393474</v>
      </c>
      <c r="Z48" s="7">
        <f t="shared" si="14"/>
        <v>0.00001536186403</v>
      </c>
      <c r="AA48" s="7">
        <f t="shared" si="57"/>
        <v>0.00003072372807</v>
      </c>
      <c r="AB48" s="7">
        <f t="shared" si="16"/>
        <v>0.0475998654</v>
      </c>
      <c r="AC48" s="7">
        <f t="shared" si="17"/>
        <v>0.04765813532</v>
      </c>
      <c r="AD48" s="7">
        <f t="shared" ref="AD48:AD49" si="59"> (R48-A48)*R48*(1-R48)*J48</f>
        <v>0.0475998654</v>
      </c>
      <c r="AE48" s="7">
        <f t="shared" si="19"/>
        <v>-0.0348137681</v>
      </c>
    </row>
    <row r="49">
      <c r="A49" s="5">
        <v>0.01</v>
      </c>
      <c r="B49" s="5">
        <v>0.989999999999999</v>
      </c>
      <c r="C49" s="5">
        <v>0.05</v>
      </c>
      <c r="D49" s="5">
        <v>0.1</v>
      </c>
      <c r="E49" s="9">
        <f>E48 - (B43*X48)</f>
        <v>0.1498938481</v>
      </c>
      <c r="F49" s="7">
        <f> F48 - (B43*Y48)</f>
        <v>0.1997876962</v>
      </c>
      <c r="G49" s="7">
        <f> F48 - (B43*Y48)</f>
        <v>0.1997876962</v>
      </c>
      <c r="H49" s="7">
        <f> F48 - (B43*Y48)</f>
        <v>0.1997876962</v>
      </c>
      <c r="I49" s="7">
        <f> F48 - (B43*Y48)</f>
        <v>0.1997876962</v>
      </c>
      <c r="J49" s="7">
        <f t="shared" si="2"/>
        <v>0.549781448</v>
      </c>
      <c r="K49" s="7">
        <f t="shared" si="3"/>
        <v>0.02996815443</v>
      </c>
      <c r="L49" s="7">
        <f t="shared" si="4"/>
        <v>0.5074914779</v>
      </c>
      <c r="M49" s="7">
        <f> M48 - (B43*AB48)</f>
        <v>-0.4754980887</v>
      </c>
      <c r="N49" s="7">
        <f>N48 - (B43*AC48)</f>
        <v>-0.4102956903</v>
      </c>
      <c r="O49" s="7">
        <f> O48 - (B43*AD48)</f>
        <v>0.3407862319</v>
      </c>
      <c r="P49" s="7">
        <f> P48 - (B43*AE48)</f>
        <v>1.100961103</v>
      </c>
      <c r="Q49" s="7">
        <f t="shared" si="5"/>
        <v>-0.469641594</v>
      </c>
      <c r="R49" s="7">
        <f t="shared" si="6"/>
        <v>0.384701077</v>
      </c>
      <c r="S49" s="7">
        <f t="shared" si="7"/>
        <v>0.7460863253</v>
      </c>
      <c r="T49" s="7">
        <f t="shared" si="8"/>
        <v>0.6783253317</v>
      </c>
      <c r="U49" s="7">
        <f t="shared" si="9"/>
        <v>0.07020044856</v>
      </c>
      <c r="V49" s="7">
        <f>(1/2)*((A49 - R49)^2)</f>
        <v>0.07020044856</v>
      </c>
      <c r="W49" s="7">
        <f t="shared" si="11"/>
        <v>0.1404008971</v>
      </c>
      <c r="X49" s="7">
        <f t="shared" si="12"/>
        <v>0.0000008837273872</v>
      </c>
      <c r="Y49" s="7">
        <f t="shared" si="13"/>
        <v>0.000001767454774</v>
      </c>
      <c r="Z49" s="7">
        <f t="shared" si="14"/>
        <v>0.00001569547246</v>
      </c>
      <c r="AA49" s="7">
        <f>((R49*A49)*R49*(1-R49)*N49 + (T49*A49)*T49*(1-T49)*P49)*L49*(1-L49)*C49</f>
        <v>0.00001569547246</v>
      </c>
      <c r="AB49" s="7">
        <f t="shared" si="16"/>
        <v>0.0487623446</v>
      </c>
      <c r="AC49" s="7">
        <f t="shared" si="17"/>
        <v>0.04501147577</v>
      </c>
      <c r="AD49" s="7">
        <f t="shared" si="59"/>
        <v>0.0487623446</v>
      </c>
      <c r="AE49" s="7">
        <f t="shared" si="19"/>
        <v>-0.03451319437</v>
      </c>
    </row>
    <row r="50">
      <c r="A50" s="5">
        <v>0.01</v>
      </c>
      <c r="B50" s="5">
        <v>0.989999999999999</v>
      </c>
      <c r="C50" s="5">
        <v>0.05</v>
      </c>
      <c r="D50" s="5">
        <v>0.1</v>
      </c>
      <c r="E50" s="7">
        <f t="shared" ref="E50:E51" si="60"> E49 - (B46*X49)</f>
        <v>0.1498929732</v>
      </c>
      <c r="F50" s="7">
        <f t="shared" ref="F50:F51" si="61"> F49 - (B46*Y49)</f>
        <v>0.1997859464</v>
      </c>
      <c r="G50" s="7">
        <f t="shared" ref="G50:G51" si="62"> G49 - (B46*Z49)</f>
        <v>0.1997721577</v>
      </c>
      <c r="H50" s="7">
        <f t="shared" ref="H50:H51" si="63"> H49 - (B46*AA49)</f>
        <v>0.1997721577</v>
      </c>
      <c r="I50" s="7">
        <f t="shared" ref="I50:I54" si="64"> (E50*C50) + (F50*D50)</f>
        <v>0.0274732433</v>
      </c>
      <c r="J50" s="7">
        <f t="shared" si="2"/>
        <v>0.5068678789</v>
      </c>
      <c r="K50" s="7">
        <f t="shared" si="3"/>
        <v>0.02996582365</v>
      </c>
      <c r="L50" s="8">
        <f t="shared" si="4"/>
        <v>0.5074908954</v>
      </c>
      <c r="M50" s="7">
        <f t="shared" ref="M50:M51" si="65"> M49 - (B46*AB49)</f>
        <v>-0.5237728098</v>
      </c>
      <c r="N50" s="7">
        <f t="shared" ref="N50:N51" si="66">N49 - (B46*AC49)</f>
        <v>-0.4548570513</v>
      </c>
      <c r="O50" s="7">
        <f t="shared" ref="O50:O51" si="67"> O49 - (B46*AD49)</f>
        <v>0.2925115107</v>
      </c>
      <c r="P50" s="7">
        <f t="shared" ref="P50:P51" si="68"> P49 - (B46*AE49)</f>
        <v>1.135129165</v>
      </c>
      <c r="Q50" s="7">
        <f t="shared" si="5"/>
        <v>-0.4963194253</v>
      </c>
      <c r="R50" s="7">
        <f t="shared" si="6"/>
        <v>0.3784060066</v>
      </c>
      <c r="S50" s="7">
        <f t="shared" si="7"/>
        <v>0.7243324055</v>
      </c>
      <c r="T50" s="8">
        <f t="shared" si="8"/>
        <v>0.6735603279</v>
      </c>
      <c r="U50" s="7">
        <f t="shared" si="9"/>
        <v>0.06786149283</v>
      </c>
      <c r="V50" s="7">
        <f t="shared" ref="V50:V54" si="69">(1/2)*((B50 - T50)^2)</f>
        <v>0.05006703304</v>
      </c>
      <c r="W50" s="7">
        <f t="shared" si="11"/>
        <v>0.1179285259</v>
      </c>
      <c r="X50" s="7">
        <f t="shared" si="12"/>
        <v>-0.0000004122051938</v>
      </c>
      <c r="Y50" s="7">
        <f t="shared" si="13"/>
        <v>-0.0000008244103875</v>
      </c>
      <c r="Z50" s="7">
        <f t="shared" si="14"/>
        <v>0.00001594987272</v>
      </c>
      <c r="AA50" s="7">
        <f t="shared" ref="AA50:AA54" si="70">((R50*A50)*R50*(1-R50)*N50 + (T50*A50)*T50*(1-T50)*P50)*L50*(1-L50)*D50</f>
        <v>0.00003189974544</v>
      </c>
      <c r="AB50" s="7">
        <f t="shared" si="16"/>
        <v>0.04392242431</v>
      </c>
      <c r="AC50" s="7">
        <f t="shared" si="17"/>
        <v>0.04397641155</v>
      </c>
      <c r="AD50" s="7">
        <f t="shared" ref="AD50:AD51" si="71"> (T50-B50)*T50*(1-T50)*J50</f>
        <v>-0.03526672477</v>
      </c>
      <c r="AE50" s="7">
        <f t="shared" si="19"/>
        <v>-0.03531007286</v>
      </c>
    </row>
    <row r="51">
      <c r="A51" s="5">
        <v>0.01</v>
      </c>
      <c r="B51" s="5">
        <v>0.989999999999999</v>
      </c>
      <c r="C51" s="5">
        <v>0.05</v>
      </c>
      <c r="D51" s="5">
        <v>0.1</v>
      </c>
      <c r="E51" s="7">
        <f t="shared" si="60"/>
        <v>0.1498933813</v>
      </c>
      <c r="F51" s="7">
        <f t="shared" si="61"/>
        <v>0.1997867626</v>
      </c>
      <c r="G51" s="7">
        <f t="shared" si="62"/>
        <v>0.1997563673</v>
      </c>
      <c r="H51" s="7">
        <f t="shared" si="63"/>
        <v>0.1997405769</v>
      </c>
      <c r="I51" s="7">
        <f t="shared" si="64"/>
        <v>0.02747334532</v>
      </c>
      <c r="J51" s="7">
        <f t="shared" si="2"/>
        <v>0.5068679044</v>
      </c>
      <c r="K51" s="7">
        <f t="shared" si="3"/>
        <v>0.02996187606</v>
      </c>
      <c r="L51" s="8">
        <f t="shared" si="4"/>
        <v>0.5074899087</v>
      </c>
      <c r="M51" s="7">
        <f t="shared" si="65"/>
        <v>-0.5672560099</v>
      </c>
      <c r="N51" s="7">
        <f t="shared" si="66"/>
        <v>-0.4983936987</v>
      </c>
      <c r="O51" s="7">
        <f t="shared" si="67"/>
        <v>0.3274255682</v>
      </c>
      <c r="P51" s="7">
        <f t="shared" si="68"/>
        <v>1.170086137</v>
      </c>
      <c r="Q51" s="7">
        <f t="shared" si="5"/>
        <v>-0.5404536376</v>
      </c>
      <c r="R51" s="7">
        <f t="shared" si="6"/>
        <v>0.3680820609</v>
      </c>
      <c r="S51" s="7">
        <f t="shared" si="7"/>
        <v>0.7597684187</v>
      </c>
      <c r="T51" s="8">
        <f t="shared" si="8"/>
        <v>0.6813034529</v>
      </c>
      <c r="U51" s="7">
        <f t="shared" si="9"/>
        <v>0.06411138117</v>
      </c>
      <c r="V51" s="7">
        <f t="shared" si="69"/>
        <v>0.04764677911</v>
      </c>
      <c r="W51" s="7">
        <f t="shared" si="11"/>
        <v>0.1117581603</v>
      </c>
      <c r="X51" s="7">
        <f t="shared" si="12"/>
        <v>-0.00000001616180268</v>
      </c>
      <c r="Y51" s="7">
        <f t="shared" si="13"/>
        <v>-0.00000003232360535</v>
      </c>
      <c r="Z51" s="7">
        <f t="shared" si="14"/>
        <v>0.00001629906205</v>
      </c>
      <c r="AA51" s="7">
        <f t="shared" si="70"/>
        <v>0.00003259812409</v>
      </c>
      <c r="AB51" s="7">
        <f t="shared" si="16"/>
        <v>0.04221654547</v>
      </c>
      <c r="AC51" s="7">
        <f t="shared" si="17"/>
        <v>0.04226835162</v>
      </c>
      <c r="AD51" s="7">
        <f t="shared" si="71"/>
        <v>-0.0339738302</v>
      </c>
      <c r="AE51" s="7">
        <f t="shared" si="19"/>
        <v>-0.03401552128</v>
      </c>
    </row>
    <row r="52">
      <c r="A52" s="5">
        <v>0.01</v>
      </c>
      <c r="B52" s="5">
        <v>0.989999999999999</v>
      </c>
      <c r="C52" s="5">
        <v>0.05</v>
      </c>
      <c r="D52" s="5">
        <v>0.1</v>
      </c>
      <c r="E52" s="5">
        <f>E51 - (B47*X51)</f>
        <v>0.1498933973</v>
      </c>
      <c r="F52" s="9">
        <f> F51 - (B47*Y51)</f>
        <v>0.1997867946</v>
      </c>
      <c r="G52" s="5">
        <f> G51 - (B47*Z51)</f>
        <v>0.1997402312</v>
      </c>
      <c r="H52" s="5">
        <f> H51 - (B47*AA51)</f>
        <v>0.1997083048</v>
      </c>
      <c r="I52" s="7">
        <f t="shared" si="64"/>
        <v>0.02747334932</v>
      </c>
      <c r="J52" s="7">
        <f t="shared" si="2"/>
        <v>0.5068679054</v>
      </c>
      <c r="K52" s="7">
        <f t="shared" si="3"/>
        <v>0.02995784204</v>
      </c>
      <c r="L52" s="8">
        <f t="shared" si="4"/>
        <v>0.5074889004</v>
      </c>
      <c r="M52" s="5">
        <f> M51 - (B47*AB51)</f>
        <v>-0.6090503899</v>
      </c>
      <c r="N52" s="9">
        <f>N51 - (B47*AC51)</f>
        <v>-0.5402393668</v>
      </c>
      <c r="O52" s="9">
        <f> O51 - (B47*AD51)</f>
        <v>0.3610596601</v>
      </c>
      <c r="P52" s="5">
        <f> P51 - (B47*AE51)</f>
        <v>1.203761504</v>
      </c>
      <c r="Q52" s="7">
        <f t="shared" si="5"/>
        <v>-0.5828735776</v>
      </c>
      <c r="R52" s="7">
        <f t="shared" si="6"/>
        <v>0.3582716519</v>
      </c>
      <c r="S52" s="7">
        <f t="shared" si="7"/>
        <v>0.7939051554</v>
      </c>
      <c r="T52" s="8">
        <f t="shared" si="8"/>
        <v>0.6886692275</v>
      </c>
      <c r="U52" s="7">
        <f t="shared" si="9"/>
        <v>0.06064657175</v>
      </c>
      <c r="V52" s="7">
        <f t="shared" si="69"/>
        <v>0.04540011723</v>
      </c>
      <c r="W52" s="7">
        <f t="shared" si="11"/>
        <v>0.106046689</v>
      </c>
      <c r="X52" s="5">
        <f t="shared" si="12"/>
        <v>0.0000003928490487</v>
      </c>
      <c r="Y52" s="7">
        <f t="shared" si="13"/>
        <v>0.0000007856980973</v>
      </c>
      <c r="Z52" s="7">
        <f t="shared" si="14"/>
        <v>0.00001665116624</v>
      </c>
      <c r="AA52" s="7">
        <f t="shared" si="70"/>
        <v>0.00003330233249</v>
      </c>
      <c r="AB52" s="7">
        <f t="shared" si="16"/>
        <v>0.0405860316</v>
      </c>
      <c r="AC52" s="7">
        <f t="shared" si="17"/>
        <v>0.04063575605</v>
      </c>
      <c r="AD52" s="7">
        <f> (R52-A52)*R52*(1-R52)*J52</f>
        <v>0.0405860316</v>
      </c>
      <c r="AE52" s="7">
        <f t="shared" si="19"/>
        <v>-0.03278708145</v>
      </c>
    </row>
    <row r="53">
      <c r="A53" s="5">
        <v>0.01</v>
      </c>
      <c r="B53" s="5">
        <v>0.989999999999998</v>
      </c>
      <c r="C53" s="5">
        <v>0.05</v>
      </c>
      <c r="D53" s="5">
        <v>0.1</v>
      </c>
      <c r="E53" s="7">
        <f> E52 - (B49*X52)</f>
        <v>0.1498930084</v>
      </c>
      <c r="F53" s="7">
        <f> F52 - (B49*Y52)</f>
        <v>0.1997860167</v>
      </c>
      <c r="G53" s="7">
        <f> G52 - (B49*Z52)</f>
        <v>0.1997237466</v>
      </c>
      <c r="H53" s="7">
        <f> H52 - (B49*AA52)</f>
        <v>0.1996753355</v>
      </c>
      <c r="I53" s="7">
        <f t="shared" si="64"/>
        <v>0.02747325209</v>
      </c>
      <c r="J53" s="7">
        <f t="shared" si="2"/>
        <v>0.5068678811</v>
      </c>
      <c r="K53" s="7">
        <f t="shared" si="3"/>
        <v>0.02995372087</v>
      </c>
      <c r="L53" s="8">
        <f t="shared" si="4"/>
        <v>0.5074878704</v>
      </c>
      <c r="M53" s="7">
        <f> M52 - (B49*AB52)</f>
        <v>-0.6492305612</v>
      </c>
      <c r="N53" s="7">
        <f>N52 - (B49*AC52)</f>
        <v>-0.5804687653</v>
      </c>
      <c r="O53" s="7">
        <f> O52 - (B49*AD52)</f>
        <v>0.3208794888</v>
      </c>
      <c r="P53" s="7">
        <f> P52 - (B49*AE52)</f>
        <v>1.236220714</v>
      </c>
      <c r="Q53" s="7">
        <f t="shared" si="5"/>
        <v>-0.6236549764</v>
      </c>
      <c r="R53" s="7">
        <f t="shared" si="6"/>
        <v>0.3489506412</v>
      </c>
      <c r="S53" s="7">
        <f t="shared" si="7"/>
        <v>0.7900105241</v>
      </c>
      <c r="T53" s="8">
        <f t="shared" si="8"/>
        <v>0.6878335903</v>
      </c>
      <c r="U53" s="7">
        <f t="shared" si="9"/>
        <v>0.05744376858</v>
      </c>
      <c r="V53" s="7">
        <f t="shared" si="69"/>
        <v>0.04565226957</v>
      </c>
      <c r="W53" s="7">
        <f t="shared" si="11"/>
        <v>0.1030960382</v>
      </c>
      <c r="X53" s="7">
        <f t="shared" si="12"/>
        <v>-0.0000005095952972</v>
      </c>
      <c r="Y53" s="7">
        <f t="shared" si="13"/>
        <v>-0.000001019190594</v>
      </c>
      <c r="Z53" s="7">
        <f t="shared" si="14"/>
        <v>0.0000170662903</v>
      </c>
      <c r="AA53" s="7">
        <f t="shared" si="70"/>
        <v>0.00003413258059</v>
      </c>
      <c r="AB53" s="7">
        <f t="shared" si="16"/>
        <v>0.03903095233</v>
      </c>
      <c r="AC53" s="7">
        <f t="shared" si="17"/>
        <v>0.03907869411</v>
      </c>
      <c r="AD53" s="7">
        <f> (T53-B53)*T53*(1-T53)*J53</f>
        <v>-0.03288595866</v>
      </c>
      <c r="AE53" s="7">
        <f t="shared" si="19"/>
        <v>-0.03292618402</v>
      </c>
    </row>
    <row r="54">
      <c r="A54" s="5">
        <v>0.01</v>
      </c>
      <c r="B54" s="5">
        <v>0.989999999999998</v>
      </c>
      <c r="C54" s="5">
        <v>0.05</v>
      </c>
      <c r="D54" s="5">
        <v>0.1</v>
      </c>
      <c r="E54" s="5">
        <f>E53 - (B49*X53)</f>
        <v>0.1498935129</v>
      </c>
      <c r="F54" s="9">
        <f> F53 - (B49*Y53)</f>
        <v>0.1997870257</v>
      </c>
      <c r="G54" s="5">
        <f> G53 - (B49*Z53)</f>
        <v>0.1997068509</v>
      </c>
      <c r="H54" s="5">
        <f> H53 - (B49*AA53)</f>
        <v>0.1996415442</v>
      </c>
      <c r="I54" s="7">
        <f t="shared" si="64"/>
        <v>0.02747337822</v>
      </c>
      <c r="J54" s="7">
        <f t="shared" si="2"/>
        <v>0.5068679126</v>
      </c>
      <c r="K54" s="7">
        <f t="shared" si="3"/>
        <v>0.02994949697</v>
      </c>
      <c r="L54" s="8">
        <f t="shared" si="4"/>
        <v>0.5074868146</v>
      </c>
      <c r="M54" s="5">
        <f> M53 - (B49*AB53)</f>
        <v>-0.687871204</v>
      </c>
      <c r="N54" s="9">
        <f>N53 - (B49*AC53)</f>
        <v>-0.6191566725</v>
      </c>
      <c r="O54" s="9">
        <f> O53 - (B49*AD53)</f>
        <v>0.3534365879</v>
      </c>
      <c r="P54" s="5">
        <f> P53 - (B49*AE53)</f>
        <v>1.268817636</v>
      </c>
      <c r="Q54" s="7">
        <f t="shared" si="5"/>
        <v>-0.6628736888</v>
      </c>
      <c r="R54" s="7">
        <f t="shared" si="6"/>
        <v>0.340094373</v>
      </c>
      <c r="S54" s="7">
        <f t="shared" si="7"/>
        <v>0.8230538861</v>
      </c>
      <c r="T54" s="8">
        <f t="shared" si="8"/>
        <v>0.6948842106</v>
      </c>
      <c r="U54" s="7">
        <f t="shared" si="9"/>
        <v>0.05448114754</v>
      </c>
      <c r="V54" s="7">
        <f t="shared" si="69"/>
        <v>0.04354666459</v>
      </c>
      <c r="W54" s="7">
        <f t="shared" si="11"/>
        <v>0.09802781212</v>
      </c>
      <c r="X54" s="5">
        <f t="shared" si="12"/>
        <v>-0.00000005396894801</v>
      </c>
      <c r="Y54" s="7">
        <f t="shared" si="13"/>
        <v>-0.000000107937896</v>
      </c>
      <c r="Z54" s="7">
        <f t="shared" si="14"/>
        <v>0.00001745553025</v>
      </c>
      <c r="AA54" s="7">
        <f t="shared" si="70"/>
        <v>0.0000349110605</v>
      </c>
      <c r="AB54" s="7">
        <f t="shared" si="16"/>
        <v>0.03755036805</v>
      </c>
      <c r="AC54" s="7">
        <f t="shared" si="17"/>
        <v>0.03759621825</v>
      </c>
      <c r="AD54" s="7">
        <f t="shared" ref="AD54:AD55" si="72"> (R54-A54)*R54*(1-R54)*J54</f>
        <v>0.03755036805</v>
      </c>
      <c r="AE54" s="7">
        <f t="shared" si="19"/>
        <v>-0.03175369983</v>
      </c>
    </row>
    <row r="55">
      <c r="A55" s="5">
        <v>0.01</v>
      </c>
      <c r="B55" s="5">
        <v>0.989999999999998</v>
      </c>
      <c r="C55" s="5">
        <v>0.05</v>
      </c>
      <c r="D55" s="5">
        <v>0.1</v>
      </c>
      <c r="E55" s="9">
        <f>E54 - (B49*X54)</f>
        <v>0.1498935663</v>
      </c>
      <c r="F55" s="7">
        <f> F54 - (B49*Y54)</f>
        <v>0.1997871326</v>
      </c>
      <c r="G55" s="7">
        <f> F54 - (B49*Y54)</f>
        <v>0.1997871326</v>
      </c>
      <c r="H55" s="7">
        <f> F54 - (B49*Y54)</f>
        <v>0.1997871326</v>
      </c>
      <c r="I55" s="7">
        <f> F54 - (B49*Y54)</f>
        <v>0.1997871326</v>
      </c>
      <c r="J55" s="7">
        <f t="shared" si="2"/>
        <v>0.5497813085</v>
      </c>
      <c r="K55" s="7">
        <f t="shared" si="3"/>
        <v>0.02996806989</v>
      </c>
      <c r="L55" s="7">
        <f t="shared" si="4"/>
        <v>0.5074914568</v>
      </c>
      <c r="M55" s="7">
        <f> M54 - (B49*AB54)</f>
        <v>-0.7250460684</v>
      </c>
      <c r="N55" s="7">
        <f>N54 - (B49*AC54)</f>
        <v>-0.6563769285</v>
      </c>
      <c r="O55" s="7">
        <f> O54 - (B49*AD54)</f>
        <v>0.3162617236</v>
      </c>
      <c r="P55" s="7">
        <f> P54 - (B49*AE54)</f>
        <v>1.300253799</v>
      </c>
      <c r="Q55" s="7">
        <f t="shared" si="5"/>
        <v>-0.7317224599</v>
      </c>
      <c r="R55" s="7">
        <f t="shared" si="6"/>
        <v>0.3248168593</v>
      </c>
      <c r="S55" s="7">
        <f t="shared" si="7"/>
        <v>0.833742479</v>
      </c>
      <c r="T55" s="7">
        <f t="shared" si="8"/>
        <v>0.6971456753</v>
      </c>
      <c r="U55" s="7">
        <f t="shared" si="9"/>
        <v>0.04955482745</v>
      </c>
      <c r="V55" s="7">
        <f>(1/2)*((A55 - R55)^2)</f>
        <v>0.04955482745</v>
      </c>
      <c r="W55" s="7">
        <f t="shared" si="11"/>
        <v>0.09910965491</v>
      </c>
      <c r="X55" s="7">
        <f t="shared" si="12"/>
        <v>-0.0000006309886912</v>
      </c>
      <c r="Y55" s="7">
        <f t="shared" si="13"/>
        <v>-0.000001261977382</v>
      </c>
      <c r="Z55" s="7">
        <f t="shared" si="14"/>
        <v>0.00001807442918</v>
      </c>
      <c r="AA55" s="7">
        <f>((R55*A55)*R55*(1-R55)*N55 + (T55*A55)*T55*(1-T55)*P55)*L55*(1-L55)*C55</f>
        <v>0.00001807442918</v>
      </c>
      <c r="AB55" s="7">
        <f t="shared" si="16"/>
        <v>0.03795841808</v>
      </c>
      <c r="AC55" s="7">
        <f t="shared" si="17"/>
        <v>0.03503861006</v>
      </c>
      <c r="AD55" s="7">
        <f t="shared" si="72"/>
        <v>0.03795841808</v>
      </c>
      <c r="AE55" s="7">
        <f t="shared" si="19"/>
        <v>-0.03137889852</v>
      </c>
    </row>
    <row r="56">
      <c r="A56" s="5">
        <v>0.01</v>
      </c>
      <c r="B56" s="5">
        <v>0.989999999999998</v>
      </c>
      <c r="C56" s="5">
        <v>0.05</v>
      </c>
      <c r="D56" s="5">
        <v>0.1</v>
      </c>
      <c r="E56" s="7">
        <f t="shared" ref="E56:E57" si="73"> E55 - (B52*X55)</f>
        <v>0.149894191</v>
      </c>
      <c r="F56" s="7">
        <f t="shared" ref="F56:F57" si="74"> F55 - (B52*Y55)</f>
        <v>0.1997883819</v>
      </c>
      <c r="G56" s="7">
        <f t="shared" ref="G56:G57" si="75"> G55 - (B52*Z55)</f>
        <v>0.1997692389</v>
      </c>
      <c r="H56" s="7">
        <f t="shared" ref="H56:H57" si="76"> H55 - (B52*AA55)</f>
        <v>0.1997692389</v>
      </c>
      <c r="I56" s="7">
        <f t="shared" ref="I56:I60" si="77"> (E56*C56) + (F56*D56)</f>
        <v>0.02747354774</v>
      </c>
      <c r="J56" s="7">
        <f t="shared" si="2"/>
        <v>0.5068679549</v>
      </c>
      <c r="K56" s="7">
        <f t="shared" si="3"/>
        <v>0.02996538583</v>
      </c>
      <c r="L56" s="8">
        <f t="shared" si="4"/>
        <v>0.507490786</v>
      </c>
      <c r="M56" s="7">
        <f t="shared" ref="M56:M57" si="78"> M55 - (B52*AB55)</f>
        <v>-0.7626249023</v>
      </c>
      <c r="N56" s="7">
        <f t="shared" ref="N56:N57" si="79">N55 - (B52*AC55)</f>
        <v>-0.6910651525</v>
      </c>
      <c r="O56" s="7">
        <f t="shared" ref="O56:O57" si="80"> O55 - (B52*AD55)</f>
        <v>0.2786828897</v>
      </c>
      <c r="P56" s="7">
        <f t="shared" ref="P56:P57" si="81"> P55 - (B52*AE55)</f>
        <v>1.331318909</v>
      </c>
      <c r="Q56" s="7">
        <f t="shared" si="5"/>
        <v>-0.737259322</v>
      </c>
      <c r="R56" s="7">
        <f t="shared" si="6"/>
        <v>0.3236037451</v>
      </c>
      <c r="S56" s="7">
        <f t="shared" si="7"/>
        <v>0.8168875057</v>
      </c>
      <c r="T56" s="8">
        <f t="shared" si="8"/>
        <v>0.6935752448</v>
      </c>
      <c r="U56" s="7">
        <f t="shared" si="9"/>
        <v>0.04917365446</v>
      </c>
      <c r="V56" s="7">
        <f t="shared" ref="V56:V60" si="82">(1/2)*((B56 - T56)^2)</f>
        <v>0.04393381774</v>
      </c>
      <c r="W56" s="7">
        <f t="shared" si="11"/>
        <v>0.0931074722</v>
      </c>
      <c r="X56" s="7">
        <f t="shared" si="12"/>
        <v>-0.000001617064335</v>
      </c>
      <c r="Y56" s="7">
        <f t="shared" si="13"/>
        <v>-0.000003234128669</v>
      </c>
      <c r="Z56" s="7">
        <f t="shared" si="14"/>
        <v>0.00001840750926</v>
      </c>
      <c r="AA56" s="7">
        <f t="shared" ref="AA56:AA60" si="83">((R56*A56)*R56*(1-R56)*N56 + (T56*A56)*T56*(1-T56)*P56)*L56*(1-L56)*D56</f>
        <v>0.00003681501852</v>
      </c>
      <c r="AB56" s="7">
        <f t="shared" si="16"/>
        <v>0.03479291444</v>
      </c>
      <c r="AC56" s="7">
        <f t="shared" si="17"/>
        <v>0.0348356674</v>
      </c>
      <c r="AD56" s="7">
        <f t="shared" ref="AD56:AD57" si="84"> (T56-B56)*T56*(1-T56)*J56</f>
        <v>-0.0319320453</v>
      </c>
      <c r="AE56" s="7">
        <f t="shared" si="19"/>
        <v>-0.03197128288</v>
      </c>
    </row>
    <row r="57">
      <c r="A57" s="5">
        <v>0.01</v>
      </c>
      <c r="B57" s="5">
        <v>0.989999999999998</v>
      </c>
      <c r="C57" s="5">
        <v>0.05</v>
      </c>
      <c r="D57" s="5">
        <v>0.1</v>
      </c>
      <c r="E57" s="7">
        <f t="shared" si="73"/>
        <v>0.1498957919</v>
      </c>
      <c r="F57" s="7">
        <f t="shared" si="74"/>
        <v>0.1997915837</v>
      </c>
      <c r="G57" s="7">
        <f t="shared" si="75"/>
        <v>0.1997510155</v>
      </c>
      <c r="H57" s="7">
        <f t="shared" si="76"/>
        <v>0.199732792</v>
      </c>
      <c r="I57" s="7">
        <f t="shared" si="77"/>
        <v>0.02747394797</v>
      </c>
      <c r="J57" s="7">
        <f t="shared" si="2"/>
        <v>0.506868055</v>
      </c>
      <c r="K57" s="7">
        <f t="shared" si="3"/>
        <v>0.02996082998</v>
      </c>
      <c r="L57" s="8">
        <f t="shared" si="4"/>
        <v>0.5074896472</v>
      </c>
      <c r="M57" s="7">
        <f t="shared" si="78"/>
        <v>-0.7970698876</v>
      </c>
      <c r="N57" s="7">
        <f t="shared" si="79"/>
        <v>-0.7255524632</v>
      </c>
      <c r="O57" s="7">
        <f t="shared" si="80"/>
        <v>0.3102956145</v>
      </c>
      <c r="P57" s="7">
        <f t="shared" si="81"/>
        <v>1.362970479</v>
      </c>
      <c r="Q57" s="7">
        <f t="shared" si="5"/>
        <v>-0.7722196272</v>
      </c>
      <c r="R57" s="7">
        <f t="shared" si="6"/>
        <v>0.315999152</v>
      </c>
      <c r="S57" s="7">
        <f t="shared" si="7"/>
        <v>0.8489723421</v>
      </c>
      <c r="T57" s="8">
        <f t="shared" si="8"/>
        <v>0.7003515233</v>
      </c>
      <c r="U57" s="7">
        <f t="shared" si="9"/>
        <v>0.04681774052</v>
      </c>
      <c r="V57" s="7">
        <f t="shared" si="82"/>
        <v>0.04194812001</v>
      </c>
      <c r="W57" s="7">
        <f t="shared" si="11"/>
        <v>0.08876586054</v>
      </c>
      <c r="X57" s="7">
        <f t="shared" si="12"/>
        <v>-0.000001104175326</v>
      </c>
      <c r="Y57" s="7">
        <f t="shared" si="13"/>
        <v>-0.000002208350652</v>
      </c>
      <c r="Z57" s="7">
        <f t="shared" si="14"/>
        <v>0.00001884162351</v>
      </c>
      <c r="AA57" s="7">
        <f t="shared" si="83"/>
        <v>0.00003768324701</v>
      </c>
      <c r="AB57" s="7">
        <f t="shared" si="16"/>
        <v>0.0335241443</v>
      </c>
      <c r="AC57" s="7">
        <f t="shared" si="17"/>
        <v>0.03356525627</v>
      </c>
      <c r="AD57" s="7">
        <f t="shared" si="84"/>
        <v>-0.0308101861</v>
      </c>
      <c r="AE57" s="7">
        <f t="shared" si="19"/>
        <v>-0.03084796984</v>
      </c>
    </row>
    <row r="58">
      <c r="A58" s="5">
        <v>0.01</v>
      </c>
      <c r="B58" s="5">
        <v>0.989999999999998</v>
      </c>
      <c r="C58" s="5">
        <v>0.05</v>
      </c>
      <c r="D58" s="5">
        <v>0.1</v>
      </c>
      <c r="E58" s="5">
        <f>E57 - (B53*X57)</f>
        <v>0.149896885</v>
      </c>
      <c r="F58" s="9">
        <f> F57 - (B53*Y57)</f>
        <v>0.19979377</v>
      </c>
      <c r="G58" s="5">
        <f> G57 - (B53*Z57)</f>
        <v>0.1997323623</v>
      </c>
      <c r="H58" s="5">
        <f> H57 - (B53*AA57)</f>
        <v>0.1996954856</v>
      </c>
      <c r="I58" s="7">
        <f t="shared" si="77"/>
        <v>0.02747422125</v>
      </c>
      <c r="J58" s="7">
        <f t="shared" si="2"/>
        <v>0.5068681233</v>
      </c>
      <c r="K58" s="7">
        <f t="shared" si="3"/>
        <v>0.02995616667</v>
      </c>
      <c r="L58" s="8">
        <f t="shared" si="4"/>
        <v>0.5074884817</v>
      </c>
      <c r="M58" s="5">
        <f> M57 - (B53*AB57)</f>
        <v>-0.8302587904</v>
      </c>
      <c r="N58" s="9">
        <f>N57 - (B53*AC57)</f>
        <v>-0.7587820669</v>
      </c>
      <c r="O58" s="9">
        <f> O57 - (B53*AD57)</f>
        <v>0.3407976987</v>
      </c>
      <c r="P58" s="5">
        <f> P57 - (B53*AE57)</f>
        <v>1.393509969</v>
      </c>
      <c r="Q58" s="7">
        <f t="shared" si="5"/>
        <v>-0.805904874</v>
      </c>
      <c r="R58" s="7">
        <f t="shared" si="6"/>
        <v>0.3087638281</v>
      </c>
      <c r="S58" s="7">
        <f t="shared" si="7"/>
        <v>0.8799297483</v>
      </c>
      <c r="T58" s="8">
        <f t="shared" si="8"/>
        <v>0.706807663</v>
      </c>
      <c r="U58" s="7">
        <f t="shared" si="9"/>
        <v>0.04462991248</v>
      </c>
      <c r="V58" s="7">
        <f t="shared" si="82"/>
        <v>0.04009894987</v>
      </c>
      <c r="W58" s="7">
        <f t="shared" si="11"/>
        <v>0.08472886235</v>
      </c>
      <c r="X58" s="5">
        <f t="shared" si="12"/>
        <v>-0.000000599374937</v>
      </c>
      <c r="Y58" s="7">
        <f t="shared" si="13"/>
        <v>-0.000001198749874</v>
      </c>
      <c r="Z58" s="7">
        <f t="shared" si="14"/>
        <v>0.00001925910343</v>
      </c>
      <c r="AA58" s="7">
        <f t="shared" si="83"/>
        <v>0.00003851820686</v>
      </c>
      <c r="AB58" s="7">
        <f t="shared" si="16"/>
        <v>0.03232033607</v>
      </c>
      <c r="AC58" s="7">
        <f t="shared" si="17"/>
        <v>0.03235989309</v>
      </c>
      <c r="AD58" s="7">
        <f> (R58-A58)*R58*(1-R58)*J58</f>
        <v>0.03232033607</v>
      </c>
      <c r="AE58" s="7">
        <f t="shared" si="19"/>
        <v>-0.02978252751</v>
      </c>
    </row>
    <row r="59">
      <c r="A59" s="5">
        <v>0.01</v>
      </c>
      <c r="B59" s="5">
        <v>0.989999999999998</v>
      </c>
      <c r="C59" s="5">
        <v>0.05</v>
      </c>
      <c r="D59" s="5">
        <v>0.1</v>
      </c>
      <c r="E59" s="7">
        <f> E58 - (B55*X58)</f>
        <v>0.1498974784</v>
      </c>
      <c r="F59" s="7">
        <f> F58 - (B55*Y58)</f>
        <v>0.1997949568</v>
      </c>
      <c r="G59" s="7">
        <f> G58 - (B55*Z58)</f>
        <v>0.1997132957</v>
      </c>
      <c r="H59" s="7">
        <f> H58 - (B55*AA58)</f>
        <v>0.1996573526</v>
      </c>
      <c r="I59" s="7">
        <f t="shared" si="77"/>
        <v>0.02747436959</v>
      </c>
      <c r="J59" s="7">
        <f t="shared" si="2"/>
        <v>0.5068681604</v>
      </c>
      <c r="K59" s="7">
        <f t="shared" si="3"/>
        <v>0.02995140005</v>
      </c>
      <c r="L59" s="8">
        <f t="shared" si="4"/>
        <v>0.5074872903</v>
      </c>
      <c r="M59" s="7">
        <f> M58 - (B55*AB58)</f>
        <v>-0.8622559231</v>
      </c>
      <c r="N59" s="7">
        <f>N58 - (B55*AC58)</f>
        <v>-0.7908183611</v>
      </c>
      <c r="O59" s="7">
        <f> O58 - (B55*AD58)</f>
        <v>0.308800566</v>
      </c>
      <c r="P59" s="7">
        <f> P58 - (B55*AE58)</f>
        <v>1.422994671</v>
      </c>
      <c r="Q59" s="7">
        <f t="shared" si="5"/>
        <v>-0.8383803407</v>
      </c>
      <c r="R59" s="7">
        <f t="shared" si="6"/>
        <v>0.3018760126</v>
      </c>
      <c r="S59" s="7">
        <f t="shared" si="7"/>
        <v>0.8786728846</v>
      </c>
      <c r="T59" s="8">
        <f t="shared" si="8"/>
        <v>0.7065471347</v>
      </c>
      <c r="U59" s="7">
        <f t="shared" si="9"/>
        <v>0.04259580336</v>
      </c>
      <c r="V59" s="7">
        <f t="shared" si="82"/>
        <v>0.04017276342</v>
      </c>
      <c r="W59" s="7">
        <f t="shared" si="11"/>
        <v>0.08276856678</v>
      </c>
      <c r="X59" s="7">
        <f t="shared" si="12"/>
        <v>-0.000001202112745</v>
      </c>
      <c r="Y59" s="7">
        <f t="shared" si="13"/>
        <v>-0.00000240422549</v>
      </c>
      <c r="Z59" s="7">
        <f t="shared" si="14"/>
        <v>0.00001976421092</v>
      </c>
      <c r="AA59" s="7">
        <f t="shared" si="83"/>
        <v>0.00003952842184</v>
      </c>
      <c r="AB59" s="7">
        <f t="shared" si="16"/>
        <v>0.03117845433</v>
      </c>
      <c r="AC59" s="7">
        <f t="shared" si="17"/>
        <v>0.03121653822</v>
      </c>
      <c r="AD59" s="7">
        <f> (T59-B59)*T59*(1-T59)*J59</f>
        <v>-0.02978896105</v>
      </c>
      <c r="AE59" s="7">
        <f t="shared" si="19"/>
        <v>-0.0298253477</v>
      </c>
    </row>
    <row r="60">
      <c r="A60" s="5">
        <v>0.01</v>
      </c>
      <c r="B60" s="5">
        <v>0.989999999999998</v>
      </c>
      <c r="C60" s="5">
        <v>0.05</v>
      </c>
      <c r="D60" s="5">
        <v>0.1</v>
      </c>
      <c r="E60" s="5">
        <f>E59 - (B55*X59)</f>
        <v>0.1498986685</v>
      </c>
      <c r="F60" s="9">
        <f> F59 - (B55*Y59)</f>
        <v>0.1997973369</v>
      </c>
      <c r="G60" s="5">
        <f> G59 - (B55*Z59)</f>
        <v>0.1996937292</v>
      </c>
      <c r="H60" s="5">
        <f> H59 - (B55*AA59)</f>
        <v>0.1996182195</v>
      </c>
      <c r="I60" s="7">
        <f t="shared" si="77"/>
        <v>0.02747466712</v>
      </c>
      <c r="J60" s="7">
        <f t="shared" si="2"/>
        <v>0.5068682347</v>
      </c>
      <c r="K60" s="7">
        <f t="shared" si="3"/>
        <v>0.0299465084</v>
      </c>
      <c r="L60" s="8">
        <f t="shared" si="4"/>
        <v>0.5074860677</v>
      </c>
      <c r="M60" s="5">
        <f> M59 - (B55*AB59)</f>
        <v>-0.8931225929</v>
      </c>
      <c r="N60" s="9">
        <f>N59 - (B55*AC59)</f>
        <v>-0.8217227339</v>
      </c>
      <c r="O60" s="9">
        <f> O59 - (B55*AD59)</f>
        <v>0.3382916375</v>
      </c>
      <c r="P60" s="5">
        <f> P59 - (B55*AE59)</f>
        <v>1.452521765</v>
      </c>
      <c r="Q60" s="7">
        <f t="shared" si="5"/>
        <v>-0.869708311</v>
      </c>
      <c r="R60" s="7">
        <f t="shared" si="6"/>
        <v>0.295315</v>
      </c>
      <c r="S60" s="7">
        <f t="shared" si="7"/>
        <v>0.908603844</v>
      </c>
      <c r="T60" s="8">
        <f t="shared" si="8"/>
        <v>0.7127143811</v>
      </c>
      <c r="U60" s="7">
        <f t="shared" si="9"/>
        <v>0.04070232462</v>
      </c>
      <c r="V60" s="7">
        <f t="shared" si="82"/>
        <v>0.03844365722</v>
      </c>
      <c r="W60" s="7">
        <f t="shared" si="11"/>
        <v>0.07914598184</v>
      </c>
      <c r="X60" s="5">
        <f t="shared" si="12"/>
        <v>-0.0000006899979218</v>
      </c>
      <c r="Y60" s="7">
        <f t="shared" si="13"/>
        <v>-0.000001379995844</v>
      </c>
      <c r="Z60" s="7">
        <f t="shared" si="14"/>
        <v>0.00002017881</v>
      </c>
      <c r="AA60" s="7">
        <f t="shared" si="83"/>
        <v>0.00004035762</v>
      </c>
      <c r="AB60" s="7">
        <f t="shared" si="16"/>
        <v>0.03009540649</v>
      </c>
      <c r="AC60" s="7">
        <f t="shared" si="17"/>
        <v>0.03013209045</v>
      </c>
      <c r="AD60" s="7">
        <f t="shared" ref="AD60:AD61" si="85"> (R60-A60)*R60*(1-R60)*J60</f>
        <v>0.03009540649</v>
      </c>
      <c r="AE60" s="7">
        <f t="shared" si="19"/>
        <v>-0.02881249572</v>
      </c>
    </row>
    <row r="61">
      <c r="A61" s="5">
        <v>0.01</v>
      </c>
      <c r="B61" s="5">
        <v>0.989999999999997</v>
      </c>
      <c r="C61" s="5">
        <v>0.05</v>
      </c>
      <c r="D61" s="5">
        <v>0.1</v>
      </c>
      <c r="E61" s="9">
        <f>E60 - (B55*X60)</f>
        <v>0.1498993516</v>
      </c>
      <c r="F61" s="7">
        <f> F60 - (B55*Y60)</f>
        <v>0.1997987031</v>
      </c>
      <c r="G61" s="7">
        <f> F60 - (B55*Y60)</f>
        <v>0.1997987031</v>
      </c>
      <c r="H61" s="7">
        <f> F60 - (B55*Y60)</f>
        <v>0.1997987031</v>
      </c>
      <c r="I61" s="7">
        <f> F60 - (B55*Y60)</f>
        <v>0.1997987031</v>
      </c>
      <c r="J61" s="7">
        <f t="shared" si="2"/>
        <v>0.5497841725</v>
      </c>
      <c r="K61" s="7">
        <f t="shared" si="3"/>
        <v>0.02996980547</v>
      </c>
      <c r="L61" s="7">
        <f t="shared" si="4"/>
        <v>0.5074918906</v>
      </c>
      <c r="M61" s="7">
        <f> M60 - (B55*AB60)</f>
        <v>-0.9229170453</v>
      </c>
      <c r="N61" s="7">
        <f>N60 - (B55*AC60)</f>
        <v>-0.8515535035</v>
      </c>
      <c r="O61" s="7">
        <f> O60 - (B55*AD60)</f>
        <v>0.308497185</v>
      </c>
      <c r="P61" s="7">
        <f> P60 - (B55*AE60)</f>
        <v>1.481046136</v>
      </c>
      <c r="Q61" s="7">
        <f t="shared" si="5"/>
        <v>-0.9395616815</v>
      </c>
      <c r="R61" s="7">
        <f t="shared" si="6"/>
        <v>0.2809888894</v>
      </c>
      <c r="S61" s="7">
        <f t="shared" si="7"/>
        <v>0.9212257733</v>
      </c>
      <c r="T61" s="7">
        <f t="shared" si="8"/>
        <v>0.7152917996</v>
      </c>
      <c r="U61" s="7">
        <f t="shared" si="9"/>
        <v>0.03671748908</v>
      </c>
      <c r="V61" s="7">
        <f>(1/2)*((A61 - R61)^2)</f>
        <v>0.03671748908</v>
      </c>
      <c r="W61" s="7">
        <f t="shared" si="11"/>
        <v>0.07343497817</v>
      </c>
      <c r="X61" s="7">
        <f t="shared" si="12"/>
        <v>-0.000000922635375</v>
      </c>
      <c r="Y61" s="7">
        <f t="shared" si="13"/>
        <v>-0.00000184527075</v>
      </c>
      <c r="Z61" s="7">
        <f t="shared" si="14"/>
        <v>0.00002092030711</v>
      </c>
      <c r="AA61" s="7">
        <f>((R61*A61)*R61*(1-R61)*N61 + (T61*A61)*T61*(1-T61)*P61)*L61*(1-L61)*C61</f>
        <v>0.00002092030711</v>
      </c>
      <c r="AB61" s="7">
        <f t="shared" si="16"/>
        <v>0.03010013665</v>
      </c>
      <c r="AC61" s="7">
        <f t="shared" si="17"/>
        <v>0.02778467628</v>
      </c>
      <c r="AD61" s="7">
        <f t="shared" si="85"/>
        <v>0.03010013665</v>
      </c>
      <c r="AE61" s="7">
        <f t="shared" si="19"/>
        <v>-0.02839121334</v>
      </c>
    </row>
    <row r="62">
      <c r="A62" s="5">
        <v>0.01</v>
      </c>
      <c r="B62" s="5">
        <v>0.989999999999997</v>
      </c>
      <c r="C62" s="5">
        <v>0.05</v>
      </c>
      <c r="D62" s="5">
        <v>0.1</v>
      </c>
      <c r="E62" s="7">
        <f t="shared" ref="E62:E64" si="86"> E61 - (B58*X61)</f>
        <v>0.149900265</v>
      </c>
      <c r="F62" s="7">
        <f t="shared" ref="F62:F64" si="87"> F61 - (B58*Y61)</f>
        <v>0.19980053</v>
      </c>
      <c r="G62" s="7">
        <f t="shared" ref="G62:G64" si="88"> G61 - (B58*Z61)</f>
        <v>0.199777992</v>
      </c>
      <c r="H62" s="7">
        <f t="shared" ref="H62:H64" si="89"> H61 - (B58*AA61)</f>
        <v>0.199777992</v>
      </c>
      <c r="I62" s="7">
        <f t="shared" ref="I62:I65" si="90"> (E62*C62) + (F62*D62)</f>
        <v>0.02747506624</v>
      </c>
      <c r="J62" s="7">
        <f t="shared" si="2"/>
        <v>0.5068683345</v>
      </c>
      <c r="K62" s="7">
        <f t="shared" si="3"/>
        <v>0.02996669881</v>
      </c>
      <c r="L62" s="8">
        <f t="shared" si="4"/>
        <v>0.5074911141</v>
      </c>
      <c r="M62" s="7">
        <f t="shared" ref="M62:M64" si="91"> M61 - (B58*AB61)</f>
        <v>-0.9527161806</v>
      </c>
      <c r="N62" s="7">
        <f t="shared" ref="N62:N64" si="92">N61 - (B58*AC61)</f>
        <v>-0.879060333</v>
      </c>
      <c r="O62" s="7">
        <f t="shared" ref="O62:O64" si="93"> O61 - (B58*AD61)</f>
        <v>0.2786980498</v>
      </c>
      <c r="P62" s="7">
        <f t="shared" ref="P62:P64" si="94"> P61 - (B58*AE61)</f>
        <v>1.509153437</v>
      </c>
      <c r="Q62" s="7">
        <f t="shared" si="5"/>
        <v>-0.9290169715</v>
      </c>
      <c r="R62" s="7">
        <f t="shared" si="6"/>
        <v>0.2831241922</v>
      </c>
      <c r="S62" s="7">
        <f t="shared" si="7"/>
        <v>0.9071451756</v>
      </c>
      <c r="T62" s="8">
        <f t="shared" si="8"/>
        <v>0.7124156223</v>
      </c>
      <c r="U62" s="7">
        <f t="shared" si="9"/>
        <v>0.03729841219</v>
      </c>
      <c r="V62" s="7">
        <f t="shared" ref="V62:V65" si="95">(1/2)*((B62 - T62)^2)</f>
        <v>0.03852654336</v>
      </c>
      <c r="W62" s="7">
        <f t="shared" si="11"/>
        <v>0.07582495555</v>
      </c>
      <c r="X62" s="7">
        <f t="shared" si="12"/>
        <v>-0.00000175823444</v>
      </c>
      <c r="Y62" s="7">
        <f t="shared" si="13"/>
        <v>-0.00000351646888</v>
      </c>
      <c r="Z62" s="7">
        <f t="shared" si="14"/>
        <v>0.00002121531384</v>
      </c>
      <c r="AA62" s="7">
        <f t="shared" ref="AA62:AA65" si="96">((R62*A62)*R62*(1-R62)*N62 + (T62*A62)*T62*(1-T62)*P62)*L62*(1-L62)*D62</f>
        <v>0.00004243062769</v>
      </c>
      <c r="AB62" s="7">
        <f t="shared" si="16"/>
        <v>0.02809805351</v>
      </c>
      <c r="AC62" s="7">
        <f t="shared" si="17"/>
        <v>0.02813257706</v>
      </c>
      <c r="AD62" s="7">
        <f t="shared" ref="AD62:AD64" si="97"> (T62-B62)*T62*(1-T62)*J62</f>
        <v>-0.02882630024</v>
      </c>
      <c r="AE62" s="7">
        <f t="shared" si="19"/>
        <v>-0.02886171858</v>
      </c>
    </row>
    <row r="63">
      <c r="A63" s="5">
        <v>0.01</v>
      </c>
      <c r="B63" s="5">
        <v>0.989999999999997</v>
      </c>
      <c r="C63" s="5">
        <v>0.05</v>
      </c>
      <c r="D63" s="5">
        <v>0.1</v>
      </c>
      <c r="E63" s="7">
        <f t="shared" si="86"/>
        <v>0.1499020056</v>
      </c>
      <c r="F63" s="7">
        <f t="shared" si="87"/>
        <v>0.1998040113</v>
      </c>
      <c r="G63" s="7">
        <f t="shared" si="88"/>
        <v>0.1997569889</v>
      </c>
      <c r="H63" s="7">
        <f t="shared" si="89"/>
        <v>0.1997359857</v>
      </c>
      <c r="I63" s="7">
        <f t="shared" si="90"/>
        <v>0.02747550141</v>
      </c>
      <c r="J63" s="7">
        <f t="shared" si="2"/>
        <v>0.5068684433</v>
      </c>
      <c r="K63" s="7">
        <f t="shared" si="3"/>
        <v>0.02996144801</v>
      </c>
      <c r="L63" s="8">
        <f t="shared" si="4"/>
        <v>0.5074898017</v>
      </c>
      <c r="M63" s="7">
        <f t="shared" si="91"/>
        <v>-0.9805332536</v>
      </c>
      <c r="N63" s="7">
        <f t="shared" si="92"/>
        <v>-0.9069115843</v>
      </c>
      <c r="O63" s="7">
        <f t="shared" si="93"/>
        <v>0.307236087</v>
      </c>
      <c r="P63" s="7">
        <f t="shared" si="94"/>
        <v>1.537726539</v>
      </c>
      <c r="Q63" s="7">
        <f t="shared" si="5"/>
        <v>-0.9572497439</v>
      </c>
      <c r="R63" s="7">
        <f t="shared" si="6"/>
        <v>0.2774291797</v>
      </c>
      <c r="S63" s="7">
        <f t="shared" si="7"/>
        <v>0.9361088134</v>
      </c>
      <c r="T63" s="8">
        <f t="shared" si="8"/>
        <v>0.7183129862</v>
      </c>
      <c r="U63" s="7">
        <f t="shared" si="9"/>
        <v>0.03575918308</v>
      </c>
      <c r="V63" s="7">
        <f t="shared" si="95"/>
        <v>0.03690691674</v>
      </c>
      <c r="W63" s="7">
        <f t="shared" si="11"/>
        <v>0.07266609983</v>
      </c>
      <c r="X63" s="7">
        <f t="shared" si="12"/>
        <v>-0.000001234369256</v>
      </c>
      <c r="Y63" s="7">
        <f t="shared" si="13"/>
        <v>-0.000002468738512</v>
      </c>
      <c r="Z63" s="7">
        <f t="shared" si="14"/>
        <v>0.00002162774778</v>
      </c>
      <c r="AA63" s="7">
        <f t="shared" si="96"/>
        <v>0.00004325549555</v>
      </c>
      <c r="AB63" s="7">
        <f t="shared" si="16"/>
        <v>0.02717293833</v>
      </c>
      <c r="AC63" s="7">
        <f t="shared" si="17"/>
        <v>0.02720624901</v>
      </c>
      <c r="AD63" s="7">
        <f t="shared" si="97"/>
        <v>-0.02786407805</v>
      </c>
      <c r="AE63" s="7">
        <f t="shared" si="19"/>
        <v>-0.02789823598</v>
      </c>
    </row>
    <row r="64">
      <c r="A64" s="5">
        <v>0.01</v>
      </c>
      <c r="B64" s="5">
        <v>0.989999999999997</v>
      </c>
      <c r="C64" s="5">
        <v>0.05</v>
      </c>
      <c r="D64" s="5">
        <v>0.1</v>
      </c>
      <c r="E64" s="7">
        <f t="shared" si="86"/>
        <v>0.1499032277</v>
      </c>
      <c r="F64" s="7">
        <f t="shared" si="87"/>
        <v>0.1998064553</v>
      </c>
      <c r="G64" s="7">
        <f t="shared" si="88"/>
        <v>0.1997355774</v>
      </c>
      <c r="H64" s="7">
        <f t="shared" si="89"/>
        <v>0.1996931628</v>
      </c>
      <c r="I64" s="7">
        <f t="shared" si="90"/>
        <v>0.02747580691</v>
      </c>
      <c r="J64" s="7">
        <f t="shared" si="2"/>
        <v>0.5068685196</v>
      </c>
      <c r="K64" s="7">
        <f t="shared" si="3"/>
        <v>0.02995609515</v>
      </c>
      <c r="L64" s="8">
        <f t="shared" si="4"/>
        <v>0.5074884638</v>
      </c>
      <c r="M64" s="7">
        <f t="shared" si="91"/>
        <v>-1.007434463</v>
      </c>
      <c r="N64" s="7">
        <f t="shared" si="92"/>
        <v>-0.9338457708</v>
      </c>
      <c r="O64" s="7">
        <f t="shared" si="93"/>
        <v>0.3348215243</v>
      </c>
      <c r="P64" s="7">
        <f t="shared" si="94"/>
        <v>1.565345792</v>
      </c>
      <c r="Q64" s="7">
        <f t="shared" si="5"/>
        <v>-0.9845527703</v>
      </c>
      <c r="R64" s="7">
        <f t="shared" si="6"/>
        <v>0.2719893492</v>
      </c>
      <c r="S64" s="7">
        <f t="shared" si="7"/>
        <v>0.9641054218</v>
      </c>
      <c r="T64" s="8">
        <f t="shared" si="8"/>
        <v>0.7239430256</v>
      </c>
      <c r="U64" s="7">
        <f t="shared" si="9"/>
        <v>0.03431920954</v>
      </c>
      <c r="V64" s="7">
        <f t="shared" si="95"/>
        <v>0.03539315682</v>
      </c>
      <c r="W64" s="7">
        <f t="shared" si="11"/>
        <v>0.06971236636</v>
      </c>
      <c r="X64" s="7">
        <f t="shared" si="12"/>
        <v>-0.0000007267943905</v>
      </c>
      <c r="Y64" s="7">
        <f t="shared" si="13"/>
        <v>-0.000001453588781</v>
      </c>
      <c r="Z64" s="7">
        <f t="shared" si="14"/>
        <v>0.00002201751635</v>
      </c>
      <c r="AA64" s="7">
        <f t="shared" si="96"/>
        <v>0.0000440350327</v>
      </c>
      <c r="AB64" s="7">
        <f t="shared" si="16"/>
        <v>0.02629472215</v>
      </c>
      <c r="AC64" s="7">
        <f t="shared" si="17"/>
        <v>0.02632688287</v>
      </c>
      <c r="AD64" s="7">
        <f t="shared" si="97"/>
        <v>-0.02695088801</v>
      </c>
      <c r="AE64" s="7">
        <f t="shared" si="19"/>
        <v>-0.02698385129</v>
      </c>
    </row>
    <row r="65">
      <c r="A65" s="5">
        <v>0.01</v>
      </c>
      <c r="B65" s="5">
        <v>0.989999999999997</v>
      </c>
      <c r="C65" s="5">
        <v>0.05</v>
      </c>
      <c r="D65" s="5">
        <v>0.1</v>
      </c>
      <c r="E65" s="5">
        <f>E64 - (B60*X64)</f>
        <v>0.1499039472</v>
      </c>
      <c r="F65" s="9">
        <f> F64 - (B60*Y64)</f>
        <v>0.1998078944</v>
      </c>
      <c r="G65" s="5">
        <f> G64 - (B60*Z64)</f>
        <v>0.1997137801</v>
      </c>
      <c r="H65" s="5">
        <f> H64 - (B60*AA64)</f>
        <v>0.1996495681</v>
      </c>
      <c r="I65" s="7">
        <f t="shared" si="90"/>
        <v>0.0274759868</v>
      </c>
      <c r="J65" s="7">
        <f t="shared" si="2"/>
        <v>0.5068685646</v>
      </c>
      <c r="K65" s="7">
        <f t="shared" si="3"/>
        <v>0.02995064581</v>
      </c>
      <c r="L65" s="8">
        <f t="shared" si="4"/>
        <v>0.5074871018</v>
      </c>
      <c r="M65" s="5">
        <f> M64 - (B60*AB64)</f>
        <v>-1.033466237</v>
      </c>
      <c r="N65" s="9">
        <f>N64 - (B60*AC64)</f>
        <v>-0.9599093849</v>
      </c>
      <c r="O65" s="9">
        <f> O64 - (B60*AD64)</f>
        <v>0.3615029034</v>
      </c>
      <c r="P65" s="5">
        <f> P64 - (B60*AE64)</f>
        <v>1.592059805</v>
      </c>
      <c r="Q65" s="7">
        <f t="shared" si="5"/>
        <v>-1.01097318</v>
      </c>
      <c r="R65" s="7">
        <f t="shared" si="6"/>
        <v>0.2667894411</v>
      </c>
      <c r="S65" s="7">
        <f t="shared" si="7"/>
        <v>0.9911842741</v>
      </c>
      <c r="T65" s="8">
        <f t="shared" si="8"/>
        <v>0.7293217752</v>
      </c>
      <c r="U65" s="7">
        <f t="shared" si="9"/>
        <v>0.03297040852</v>
      </c>
      <c r="V65" s="7">
        <f t="shared" si="95"/>
        <v>0.03397656845</v>
      </c>
      <c r="W65" s="7">
        <f t="shared" si="11"/>
        <v>0.06694697697</v>
      </c>
      <c r="X65" s="5">
        <f t="shared" si="12"/>
        <v>-0.0000002357086626</v>
      </c>
      <c r="Y65" s="7">
        <f t="shared" si="13"/>
        <v>-0.0000004714173251</v>
      </c>
      <c r="Z65" s="7">
        <f t="shared" si="14"/>
        <v>0.00002238548223</v>
      </c>
      <c r="AA65" s="7">
        <f t="shared" si="96"/>
        <v>0.00004477096446</v>
      </c>
      <c r="AB65" s="7">
        <f t="shared" si="16"/>
        <v>0.02546067231</v>
      </c>
      <c r="AC65" s="7">
        <f t="shared" si="17"/>
        <v>0.02549174224</v>
      </c>
      <c r="AD65" s="7">
        <f> (R65-A65)*R65*(1-R65)*J65</f>
        <v>0.02546067231</v>
      </c>
      <c r="AE65" s="7">
        <f t="shared" si="19"/>
        <v>-0.02611573563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</row>
    <row r="2">
      <c r="F2" s="1">
        <v>0.15</v>
      </c>
      <c r="G2" s="1">
        <v>0.2</v>
      </c>
      <c r="H2" s="1">
        <v>0.25</v>
      </c>
      <c r="I2" s="1">
        <v>0.3</v>
      </c>
      <c r="J2" s="1">
        <v>0.4</v>
      </c>
      <c r="K2" s="1">
        <v>0.45</v>
      </c>
      <c r="L2" s="1">
        <v>0.5</v>
      </c>
      <c r="M2" s="1">
        <v>0.55</v>
      </c>
    </row>
    <row r="6">
      <c r="F6" s="1" t="s">
        <v>8</v>
      </c>
      <c r="H6" s="2" t="s">
        <v>9</v>
      </c>
    </row>
    <row r="7">
      <c r="F7" s="1" t="s">
        <v>10</v>
      </c>
      <c r="H7" s="3" t="s">
        <v>11</v>
      </c>
    </row>
    <row r="8">
      <c r="F8" s="1" t="s">
        <v>12</v>
      </c>
      <c r="H8" s="3" t="s">
        <v>13</v>
      </c>
    </row>
    <row r="9">
      <c r="F9" s="1" t="s">
        <v>14</v>
      </c>
      <c r="H9" s="4" t="s">
        <v>15</v>
      </c>
    </row>
    <row r="10">
      <c r="F10" s="1" t="s">
        <v>16</v>
      </c>
      <c r="H10" s="4" t="s">
        <v>17</v>
      </c>
    </row>
    <row r="11">
      <c r="F11" s="1" t="s">
        <v>18</v>
      </c>
      <c r="H11" s="1" t="s">
        <v>19</v>
      </c>
    </row>
    <row r="12">
      <c r="F12" s="1" t="s">
        <v>20</v>
      </c>
    </row>
    <row r="13">
      <c r="F13" s="1" t="s">
        <v>21</v>
      </c>
      <c r="H13" s="4" t="s">
        <v>22</v>
      </c>
    </row>
    <row r="14">
      <c r="F14" s="1" t="s">
        <v>23</v>
      </c>
      <c r="H14" s="1" t="s">
        <v>24</v>
      </c>
    </row>
    <row r="15">
      <c r="F15" s="1" t="s">
        <v>25</v>
      </c>
      <c r="H15" s="1" t="s">
        <v>26</v>
      </c>
    </row>
    <row r="16">
      <c r="F16" s="1" t="s">
        <v>27</v>
      </c>
      <c r="H16" s="1" t="s">
        <v>24</v>
      </c>
    </row>
    <row r="17">
      <c r="A17" s="1" t="s">
        <v>28</v>
      </c>
    </row>
    <row r="18">
      <c r="A18" s="3" t="s">
        <v>29</v>
      </c>
      <c r="F18" s="3" t="s">
        <v>30</v>
      </c>
    </row>
    <row r="19">
      <c r="A19" s="3" t="s">
        <v>31</v>
      </c>
      <c r="F19" s="3" t="s">
        <v>32</v>
      </c>
    </row>
    <row r="20">
      <c r="F20" s="3" t="s">
        <v>33</v>
      </c>
    </row>
    <row r="21">
      <c r="F21" s="3" t="s">
        <v>33</v>
      </c>
    </row>
    <row r="23">
      <c r="A23" s="3" t="s">
        <v>34</v>
      </c>
    </row>
    <row r="24">
      <c r="A24" s="3" t="s">
        <v>35</v>
      </c>
    </row>
    <row r="25">
      <c r="A25" s="3" t="s">
        <v>36</v>
      </c>
    </row>
    <row r="26">
      <c r="A26" s="3" t="s">
        <v>37</v>
      </c>
    </row>
    <row r="29">
      <c r="A29" s="1" t="s">
        <v>38</v>
      </c>
      <c r="B29" s="1">
        <v>0.2</v>
      </c>
    </row>
    <row r="31">
      <c r="A31" s="5" t="s">
        <v>39</v>
      </c>
      <c r="B31" s="5" t="s">
        <v>40</v>
      </c>
      <c r="C31" s="5" t="s">
        <v>41</v>
      </c>
      <c r="D31" s="5" t="s">
        <v>42</v>
      </c>
      <c r="E31" s="5" t="s">
        <v>0</v>
      </c>
      <c r="F31" s="5" t="s">
        <v>1</v>
      </c>
      <c r="G31" s="5" t="s">
        <v>2</v>
      </c>
      <c r="H31" s="5" t="s">
        <v>3</v>
      </c>
      <c r="I31" s="5" t="s">
        <v>43</v>
      </c>
      <c r="J31" s="5" t="s">
        <v>44</v>
      </c>
      <c r="K31" s="5" t="s">
        <v>45</v>
      </c>
      <c r="L31" s="5" t="s">
        <v>46</v>
      </c>
      <c r="M31" s="5" t="s">
        <v>4</v>
      </c>
      <c r="N31" s="5" t="s">
        <v>5</v>
      </c>
      <c r="O31" s="5" t="s">
        <v>6</v>
      </c>
      <c r="P31" s="5" t="s">
        <v>7</v>
      </c>
      <c r="Q31" s="5" t="s">
        <v>47</v>
      </c>
      <c r="R31" s="5" t="s">
        <v>48</v>
      </c>
      <c r="S31" s="5" t="s">
        <v>49</v>
      </c>
      <c r="T31" s="5" t="s">
        <v>50</v>
      </c>
      <c r="U31" s="5" t="s">
        <v>51</v>
      </c>
      <c r="V31" s="5" t="s">
        <v>52</v>
      </c>
      <c r="W31" s="5" t="s">
        <v>53</v>
      </c>
      <c r="X31" s="5" t="s">
        <v>54</v>
      </c>
      <c r="Y31" s="5" t="s">
        <v>55</v>
      </c>
      <c r="Z31" s="5" t="s">
        <v>56</v>
      </c>
      <c r="AA31" s="6" t="s">
        <v>57</v>
      </c>
      <c r="AB31" s="6" t="s">
        <v>58</v>
      </c>
      <c r="AC31" s="6" t="s">
        <v>59</v>
      </c>
      <c r="AD31" s="6" t="s">
        <v>60</v>
      </c>
      <c r="AE31" s="6" t="s">
        <v>61</v>
      </c>
      <c r="AF31" s="1"/>
      <c r="AG31" s="1"/>
    </row>
    <row r="32">
      <c r="A32" s="5">
        <v>0.01</v>
      </c>
      <c r="B32" s="5">
        <v>0.99</v>
      </c>
      <c r="C32" s="5">
        <v>0.05</v>
      </c>
      <c r="D32" s="5">
        <v>0.1</v>
      </c>
      <c r="E32" s="5">
        <v>0.15</v>
      </c>
      <c r="F32" s="5">
        <v>0.2</v>
      </c>
      <c r="G32" s="5">
        <v>0.25</v>
      </c>
      <c r="H32" s="5">
        <v>0.3</v>
      </c>
      <c r="I32" s="7">
        <f t="shared" ref="I32:I34" si="1"> (E32*C32) + (F32*D32)</f>
        <v>0.0275</v>
      </c>
      <c r="J32" s="7">
        <f t="shared" ref="J32:J65" si="2">1/(1+EXP(-I32))</f>
        <v>0.5068745668</v>
      </c>
      <c r="K32" s="7">
        <f t="shared" ref="K32:K65" si="3"> (G32*C32) + (H32*D32)</f>
        <v>0.0425</v>
      </c>
      <c r="L32" s="8">
        <f t="shared" ref="L32:L65" si="4">1/(1+EXP(-K32))</f>
        <v>0.510623401</v>
      </c>
      <c r="M32" s="5">
        <v>0.4</v>
      </c>
      <c r="N32" s="5">
        <v>0.45</v>
      </c>
      <c r="O32" s="5">
        <v>0.5</v>
      </c>
      <c r="P32" s="5">
        <v>0.55</v>
      </c>
      <c r="Q32" s="7">
        <f t="shared" ref="Q32:Q65" si="5">M32*J32 + N32*L32</f>
        <v>0.4325303572</v>
      </c>
      <c r="R32" s="7">
        <f t="shared" ref="R32:R65" si="6">1/(1+EXP(-Q32))</f>
        <v>0.6064777322</v>
      </c>
      <c r="S32" s="7">
        <f t="shared" ref="S32:S65" si="7">O32*J32 + P32*L32</f>
        <v>0.5342801539</v>
      </c>
      <c r="T32" s="8">
        <f t="shared" ref="T32:T65" si="8">1/(1+EXP(-S32))</f>
        <v>0.6304808355</v>
      </c>
      <c r="U32" s="7">
        <f t="shared" ref="U32:U65" si="9">(1/2)*((A32 - R32)^2)</f>
        <v>0.1778928425</v>
      </c>
      <c r="V32" s="7">
        <f t="shared" ref="V32:V34" si="10">(1/2)*((B32 - T32)^2)</f>
        <v>0.06462701484</v>
      </c>
      <c r="W32" s="7">
        <f t="shared" ref="W32:W65" si="11"> U32+V32</f>
        <v>0.2425198573</v>
      </c>
      <c r="X32" s="7">
        <f t="shared" ref="X32:X65" si="12">((R32*A32)*R32*(1-R32)*M32 + (T32*A32)*T32*(1-T32)*O32)*J32*(1-J32)*C32</f>
        <v>0.00001641445306</v>
      </c>
      <c r="Y32" s="7">
        <f t="shared" ref="Y32:Y65" si="13">((R32*A32)*R32*(1-R32)*M32 + (T32*A32)*T32*(1-T32)*O32)*J32*(1-J32)*D32</f>
        <v>0.00003282890612</v>
      </c>
      <c r="Z32" s="7">
        <f t="shared" ref="Z32:Z65" si="14">((R32*A32)*R32*(1-R32)*N32 + (T32*A32)*T32*(1-T32)*P32)*L32*(1-L32)*C32</f>
        <v>0.0000182320075</v>
      </c>
      <c r="AA32" s="7">
        <f t="shared" ref="AA32:AA34" si="15">((R32*A32)*R32*(1-R32)*N32 + (T32*A32)*T32*(1-T32)*P32)*L32*(1-L32)*D32</f>
        <v>0.00003646401501</v>
      </c>
      <c r="AB32" s="7">
        <f t="shared" ref="AB32:AB65" si="16"> (R32-A32)*R32*(1-R32)*J32</f>
        <v>0.07215707291</v>
      </c>
      <c r="AC32" s="7">
        <f t="shared" ref="AC32:AC65" si="17"> (R32-A32)*R32*(1-R32)*L32</f>
        <v>0.07269074519</v>
      </c>
      <c r="AD32" s="7">
        <f t="shared" ref="AD32:AD33" si="18"> (T32-B32)*T32*(1-T32)*J32</f>
        <v>-0.04245525009</v>
      </c>
      <c r="AE32" s="7">
        <f t="shared" ref="AE32:AE65" si="19"> (T32-B32)*T32*(1-T32)*L32</f>
        <v>-0.04276924828</v>
      </c>
    </row>
    <row r="33">
      <c r="A33" s="5">
        <v>0.01</v>
      </c>
      <c r="B33" s="5">
        <v>0.99</v>
      </c>
      <c r="C33" s="5">
        <v>0.05</v>
      </c>
      <c r="D33" s="5">
        <v>0.1</v>
      </c>
      <c r="E33" s="7">
        <f> E32 - (B29*X32)</f>
        <v>0.1499967171</v>
      </c>
      <c r="F33" s="7">
        <f> F32 - (B29*Y32)</f>
        <v>0.1999934342</v>
      </c>
      <c r="G33" s="7">
        <f> G32 - (B29*Z32)</f>
        <v>0.2499963536</v>
      </c>
      <c r="H33" s="7">
        <f> H32 - (B29*AA32)</f>
        <v>0.2999927072</v>
      </c>
      <c r="I33" s="7">
        <f t="shared" si="1"/>
        <v>0.02749917928</v>
      </c>
      <c r="J33" s="7">
        <f t="shared" si="2"/>
        <v>0.5068743616</v>
      </c>
      <c r="K33" s="7">
        <f t="shared" si="3"/>
        <v>0.0424990884</v>
      </c>
      <c r="L33" s="8">
        <f t="shared" si="4"/>
        <v>0.5106231732</v>
      </c>
      <c r="M33" s="7">
        <f> M32 - (B29*AB32)</f>
        <v>0.3855685854</v>
      </c>
      <c r="N33" s="7">
        <f>N32 - (B29*AC32)</f>
        <v>0.435461851</v>
      </c>
      <c r="O33" s="7">
        <f> O32 - (B29*AD32)</f>
        <v>0.50849105</v>
      </c>
      <c r="P33" s="7">
        <f> P32 - (B29*AE32)</f>
        <v>0.5585538497</v>
      </c>
      <c r="Q33" s="7">
        <f t="shared" si="5"/>
        <v>0.4177917427</v>
      </c>
      <c r="R33" s="7">
        <f t="shared" si="6"/>
        <v>0.6029547127</v>
      </c>
      <c r="S33" s="7">
        <f t="shared" si="7"/>
        <v>0.5429516155</v>
      </c>
      <c r="T33" s="8">
        <f t="shared" si="8"/>
        <v>0.6324987712</v>
      </c>
      <c r="U33" s="7">
        <f t="shared" si="9"/>
        <v>0.1757976457</v>
      </c>
      <c r="V33" s="7">
        <f t="shared" si="10"/>
        <v>0.0639035643</v>
      </c>
      <c r="W33" s="7">
        <f t="shared" si="11"/>
        <v>0.23970121</v>
      </c>
      <c r="X33" s="7">
        <f t="shared" si="12"/>
        <v>0.00001629873577</v>
      </c>
      <c r="Y33" s="7">
        <f t="shared" si="13"/>
        <v>0.00003259747154</v>
      </c>
      <c r="Z33" s="7">
        <f t="shared" si="14"/>
        <v>0.00001811391599</v>
      </c>
      <c r="AA33" s="7">
        <f t="shared" si="15"/>
        <v>0.00003622783197</v>
      </c>
      <c r="AB33" s="7">
        <f t="shared" si="16"/>
        <v>0.07195261615</v>
      </c>
      <c r="AC33" s="7">
        <f t="shared" si="17"/>
        <v>0.07248477327</v>
      </c>
      <c r="AD33" s="7">
        <f t="shared" si="18"/>
        <v>-0.0421207742</v>
      </c>
      <c r="AE33" s="7">
        <f t="shared" si="19"/>
        <v>-0.04243229686</v>
      </c>
    </row>
    <row r="34">
      <c r="A34" s="5">
        <v>0.01</v>
      </c>
      <c r="B34" s="5">
        <v>0.99</v>
      </c>
      <c r="C34" s="5">
        <v>0.05</v>
      </c>
      <c r="D34" s="5">
        <v>0.1</v>
      </c>
      <c r="E34" s="5">
        <f>E33 - (B29*X33)</f>
        <v>0.1499934574</v>
      </c>
      <c r="F34" s="9">
        <f> F33 - (B29*Y33)</f>
        <v>0.1999869147</v>
      </c>
      <c r="G34" s="5">
        <f> G33 - (B29*Z33)</f>
        <v>0.2499927308</v>
      </c>
      <c r="H34" s="5">
        <f> H33 - (B29*AA33)</f>
        <v>0.2999854616</v>
      </c>
      <c r="I34" s="7">
        <f t="shared" si="1"/>
        <v>0.02749836434</v>
      </c>
      <c r="J34" s="7">
        <f t="shared" si="2"/>
        <v>0.5068741579</v>
      </c>
      <c r="K34" s="7">
        <f t="shared" si="3"/>
        <v>0.0424981827</v>
      </c>
      <c r="L34" s="8">
        <f t="shared" si="4"/>
        <v>0.5106229469</v>
      </c>
      <c r="M34" s="5">
        <f> M33 - (B29*AB33)</f>
        <v>0.3711780622</v>
      </c>
      <c r="N34" s="9">
        <f>N33 - (B29*AC33)</f>
        <v>0.4209648963</v>
      </c>
      <c r="O34" s="9">
        <f> O33 - (B29*AD33)</f>
        <v>0.5169152049</v>
      </c>
      <c r="P34" s="5">
        <f> P33 - (B29*AE33)</f>
        <v>0.567040309</v>
      </c>
      <c r="Q34" s="7">
        <f t="shared" si="5"/>
        <v>0.4030949036</v>
      </c>
      <c r="R34" s="7">
        <f t="shared" si="6"/>
        <v>0.5994310163</v>
      </c>
      <c r="S34" s="7">
        <f t="shared" si="7"/>
        <v>0.5515547528</v>
      </c>
      <c r="T34" s="8">
        <f t="shared" si="8"/>
        <v>0.6344962303</v>
      </c>
      <c r="U34" s="7">
        <f t="shared" si="9"/>
        <v>0.1737144615</v>
      </c>
      <c r="V34" s="7">
        <f t="shared" si="10"/>
        <v>0.06319146515</v>
      </c>
      <c r="W34" s="7">
        <f t="shared" si="11"/>
        <v>0.2369059267</v>
      </c>
      <c r="X34" s="5">
        <f t="shared" si="12"/>
        <v>0.00001618274907</v>
      </c>
      <c r="Y34" s="7">
        <f t="shared" si="13"/>
        <v>0.00003236549815</v>
      </c>
      <c r="Z34" s="7">
        <f t="shared" si="14"/>
        <v>0.00001799538511</v>
      </c>
      <c r="AA34" s="7">
        <f t="shared" si="15"/>
        <v>0.00003599077022</v>
      </c>
      <c r="AB34" s="7">
        <f t="shared" si="16"/>
        <v>0.07173806604</v>
      </c>
      <c r="AC34" s="7">
        <f t="shared" si="17"/>
        <v>0.07226863337</v>
      </c>
      <c r="AD34" s="7">
        <f t="shared" ref="AD34:AD35" si="20"> (R34-A34)*R34*(1-R34)*J34</f>
        <v>0.07173806604</v>
      </c>
      <c r="AE34" s="7">
        <f t="shared" si="19"/>
        <v>-0.04209838589</v>
      </c>
    </row>
    <row r="35">
      <c r="A35" s="5">
        <v>0.01</v>
      </c>
      <c r="B35" s="5">
        <v>0.99</v>
      </c>
      <c r="C35" s="5">
        <v>0.05</v>
      </c>
      <c r="D35" s="5">
        <v>0.1</v>
      </c>
      <c r="E35" s="9">
        <f>E34 - (B29*X34)</f>
        <v>0.1499902208</v>
      </c>
      <c r="F35" s="7">
        <f> F34 - (B29*Y34)</f>
        <v>0.1999804416</v>
      </c>
      <c r="G35" s="7">
        <f> F34 - (B29*Y34)</f>
        <v>0.1999804416</v>
      </c>
      <c r="H35" s="7">
        <f> F34 - (B29*Y34)</f>
        <v>0.1999804416</v>
      </c>
      <c r="I35" s="7">
        <f> F34 - (B29*Y34)</f>
        <v>0.1999804416</v>
      </c>
      <c r="J35" s="7">
        <f t="shared" si="2"/>
        <v>0.5498291563</v>
      </c>
      <c r="K35" s="7">
        <f t="shared" si="3"/>
        <v>0.02999706624</v>
      </c>
      <c r="L35" s="7">
        <f t="shared" si="4"/>
        <v>0.5074987043</v>
      </c>
      <c r="M35" s="7">
        <f> M34 - (B29*AB34)</f>
        <v>0.356830449</v>
      </c>
      <c r="N35" s="7">
        <f>N34 - (B29*AC34)</f>
        <v>0.4065111696</v>
      </c>
      <c r="O35" s="7">
        <f> O34 - (B29*AD34)</f>
        <v>0.5025675917</v>
      </c>
      <c r="P35" s="7">
        <f> P34 - (B29*AE34)</f>
        <v>0.5754599862</v>
      </c>
      <c r="Q35" s="7">
        <f t="shared" si="5"/>
        <v>0.4024996766</v>
      </c>
      <c r="R35" s="7">
        <f t="shared" si="6"/>
        <v>0.5992880858</v>
      </c>
      <c r="S35" s="7">
        <f t="shared" si="7"/>
        <v>0.5683715123</v>
      </c>
      <c r="T35" s="7">
        <f t="shared" si="8"/>
        <v>0.6383873253</v>
      </c>
      <c r="U35" s="7">
        <f t="shared" si="9"/>
        <v>0.1736302241</v>
      </c>
      <c r="V35" s="7">
        <f>(1/2)*((A35 - R35)^2)</f>
        <v>0.1736302241</v>
      </c>
      <c r="W35" s="7">
        <f t="shared" si="11"/>
        <v>0.3472604481</v>
      </c>
      <c r="X35" s="7">
        <f t="shared" si="12"/>
        <v>0.00001552140669</v>
      </c>
      <c r="Y35" s="7">
        <f t="shared" si="13"/>
        <v>0.00003104281338</v>
      </c>
      <c r="Z35" s="7">
        <f t="shared" si="14"/>
        <v>0.00001790957755</v>
      </c>
      <c r="AA35" s="7">
        <f>((R35*A35)*R35*(1-R35)*N35 + (T35*A35)*T35*(1-T35)*P35)*L35*(1-L35)*C35</f>
        <v>0.00001790957755</v>
      </c>
      <c r="AB35" s="7">
        <f t="shared" si="16"/>
        <v>0.07780783398</v>
      </c>
      <c r="AC35" s="7">
        <f t="shared" si="17"/>
        <v>0.07181753546</v>
      </c>
      <c r="AD35" s="7">
        <f t="shared" si="20"/>
        <v>0.07780783398</v>
      </c>
      <c r="AE35" s="7">
        <f t="shared" si="19"/>
        <v>-0.04119337352</v>
      </c>
    </row>
    <row r="36">
      <c r="A36" s="5">
        <v>0.01</v>
      </c>
      <c r="B36" s="5">
        <v>0.99</v>
      </c>
      <c r="C36" s="5">
        <v>0.05</v>
      </c>
      <c r="D36" s="5">
        <v>0.1</v>
      </c>
      <c r="E36" s="7">
        <f t="shared" ref="E36:E37" si="21"> E35 - (B32*X35)</f>
        <v>0.1499748546</v>
      </c>
      <c r="F36" s="7">
        <f t="shared" ref="F36:F37" si="22"> F35 - (B32*Y35)</f>
        <v>0.1999497092</v>
      </c>
      <c r="G36" s="7">
        <f t="shared" ref="G36:G37" si="23"> G35 - (B32*Z35)</f>
        <v>0.1999627111</v>
      </c>
      <c r="H36" s="7">
        <f t="shared" ref="H36:H37" si="24"> H35 - (B32*AA35)</f>
        <v>0.1999627111</v>
      </c>
      <c r="I36" s="7">
        <f t="shared" ref="I36:I38" si="25"> (E36*C36) + (F36*D36)</f>
        <v>0.02749371365</v>
      </c>
      <c r="J36" s="7">
        <f t="shared" si="2"/>
        <v>0.5068729955</v>
      </c>
      <c r="K36" s="7">
        <f t="shared" si="3"/>
        <v>0.02999440667</v>
      </c>
      <c r="L36" s="8">
        <f t="shared" si="4"/>
        <v>0.5074980395</v>
      </c>
      <c r="M36" s="7">
        <f t="shared" ref="M36:M37" si="26"> M35 - (B32*AB35)</f>
        <v>0.2798006933</v>
      </c>
      <c r="N36" s="7">
        <f t="shared" ref="N36:N37" si="27">N35 - (B32*AC35)</f>
        <v>0.3354118095</v>
      </c>
      <c r="O36" s="7">
        <f t="shared" ref="O36:O37" si="28"> O35 - (B32*AD35)</f>
        <v>0.425537836</v>
      </c>
      <c r="P36" s="7">
        <f t="shared" ref="P36:P37" si="29"> P35 - (B32*AE35)</f>
        <v>0.616241426</v>
      </c>
      <c r="Q36" s="7">
        <f t="shared" si="5"/>
        <v>0.3120442513</v>
      </c>
      <c r="R36" s="7">
        <f t="shared" si="6"/>
        <v>0.5773841611</v>
      </c>
      <c r="S36" s="7">
        <f t="shared" si="7"/>
        <v>0.5284349532</v>
      </c>
      <c r="T36" s="8">
        <f t="shared" si="8"/>
        <v>0.6291180157</v>
      </c>
      <c r="U36" s="7">
        <f t="shared" si="9"/>
        <v>0.1609623931</v>
      </c>
      <c r="V36" s="7">
        <f t="shared" ref="V36:V38" si="30">(1/2)*((B36 - T36)^2)</f>
        <v>0.06511790328</v>
      </c>
      <c r="W36" s="7">
        <f t="shared" si="11"/>
        <v>0.2260802964</v>
      </c>
      <c r="X36" s="7">
        <f t="shared" si="12"/>
        <v>0.00001273333106</v>
      </c>
      <c r="Y36" s="7">
        <f t="shared" si="13"/>
        <v>0.00002546666211</v>
      </c>
      <c r="Z36" s="7">
        <f t="shared" si="14"/>
        <v>0.00001721043784</v>
      </c>
      <c r="AA36" s="7">
        <f t="shared" ref="AA36:AA38" si="31">((R36*A36)*R36*(1-R36)*N36 + (T36*A36)*T36*(1-T36)*P36)*L36*(1-L36)*D36</f>
        <v>0.00003442087568</v>
      </c>
      <c r="AB36" s="7">
        <f t="shared" si="16"/>
        <v>0.07017573949</v>
      </c>
      <c r="AC36" s="7">
        <f t="shared" si="17"/>
        <v>0.07026227582</v>
      </c>
      <c r="AD36" s="7">
        <f t="shared" ref="AD36:AD37" si="32"> (T36-B36)*T36*(1-T36)*J36</f>
        <v>-0.04268076705</v>
      </c>
      <c r="AE36" s="7">
        <f t="shared" si="19"/>
        <v>-0.04273339831</v>
      </c>
    </row>
    <row r="37">
      <c r="A37" s="5">
        <v>0.01</v>
      </c>
      <c r="B37" s="5">
        <v>0.99</v>
      </c>
      <c r="C37" s="5">
        <v>0.05</v>
      </c>
      <c r="D37" s="5">
        <v>0.1</v>
      </c>
      <c r="E37" s="7">
        <f t="shared" si="21"/>
        <v>0.1499622486</v>
      </c>
      <c r="F37" s="7">
        <f t="shared" si="22"/>
        <v>0.1999244972</v>
      </c>
      <c r="G37" s="7">
        <f t="shared" si="23"/>
        <v>0.1999456728</v>
      </c>
      <c r="H37" s="7">
        <f t="shared" si="24"/>
        <v>0.1999286345</v>
      </c>
      <c r="I37" s="7">
        <f t="shared" si="25"/>
        <v>0.02749056216</v>
      </c>
      <c r="J37" s="7">
        <f t="shared" si="2"/>
        <v>0.5068722077</v>
      </c>
      <c r="K37" s="7">
        <f t="shared" si="3"/>
        <v>0.02999014709</v>
      </c>
      <c r="L37" s="8">
        <f t="shared" si="4"/>
        <v>0.5074969749</v>
      </c>
      <c r="M37" s="7">
        <f t="shared" si="26"/>
        <v>0.2103267112</v>
      </c>
      <c r="N37" s="7">
        <f t="shared" si="27"/>
        <v>0.2658521565</v>
      </c>
      <c r="O37" s="7">
        <f t="shared" si="28"/>
        <v>0.4677917954</v>
      </c>
      <c r="P37" s="7">
        <f t="shared" si="29"/>
        <v>0.6585474903</v>
      </c>
      <c r="Q37" s="7">
        <f t="shared" si="5"/>
        <v>0.2415279297</v>
      </c>
      <c r="R37" s="7">
        <f t="shared" si="6"/>
        <v>0.5600901491</v>
      </c>
      <c r="S37" s="7">
        <f t="shared" si="7"/>
        <v>0.5713215192</v>
      </c>
      <c r="T37" s="8">
        <f t="shared" si="8"/>
        <v>0.6390680529</v>
      </c>
      <c r="U37" s="7">
        <f t="shared" si="9"/>
        <v>0.1512995861</v>
      </c>
      <c r="V37" s="7">
        <f t="shared" si="30"/>
        <v>0.06157661576</v>
      </c>
      <c r="W37" s="7">
        <f t="shared" si="11"/>
        <v>0.2128762018</v>
      </c>
      <c r="X37" s="7">
        <f t="shared" si="12"/>
        <v>0.00001224532757</v>
      </c>
      <c r="Y37" s="7">
        <f t="shared" si="13"/>
        <v>0.00002449065515</v>
      </c>
      <c r="Z37" s="7">
        <f t="shared" si="14"/>
        <v>0.00001671654937</v>
      </c>
      <c r="AA37" s="7">
        <f t="shared" si="31"/>
        <v>0.00003343309875</v>
      </c>
      <c r="AB37" s="7">
        <f t="shared" si="16"/>
        <v>0.06869956204</v>
      </c>
      <c r="AC37" s="7">
        <f t="shared" si="17"/>
        <v>0.06878424064</v>
      </c>
      <c r="AD37" s="7">
        <f t="shared" si="32"/>
        <v>-0.04102927257</v>
      </c>
      <c r="AE37" s="7">
        <f t="shared" si="19"/>
        <v>-0.04107984497</v>
      </c>
    </row>
    <row r="38">
      <c r="A38" s="5">
        <v>0.01</v>
      </c>
      <c r="B38" s="5">
        <v>0.99</v>
      </c>
      <c r="C38" s="5">
        <v>0.05</v>
      </c>
      <c r="D38" s="5">
        <v>0.1</v>
      </c>
      <c r="E38" s="5">
        <f>E37 - (B33*X37)</f>
        <v>0.1499501257</v>
      </c>
      <c r="F38" s="9">
        <f> F37 - (B33*Y37)</f>
        <v>0.1999002515</v>
      </c>
      <c r="G38" s="5">
        <f> G37 - (B33*Z37)</f>
        <v>0.1999291234</v>
      </c>
      <c r="H38" s="5">
        <f> H37 - (B33*AA37)</f>
        <v>0.1998955357</v>
      </c>
      <c r="I38" s="7">
        <f t="shared" si="25"/>
        <v>0.02748753144</v>
      </c>
      <c r="J38" s="7">
        <f t="shared" si="2"/>
        <v>0.5068714502</v>
      </c>
      <c r="K38" s="7">
        <f t="shared" si="3"/>
        <v>0.02998600974</v>
      </c>
      <c r="L38" s="8">
        <f t="shared" si="4"/>
        <v>0.5074959408</v>
      </c>
      <c r="M38" s="5">
        <f> M37 - (B33*AB37)</f>
        <v>0.1423141448</v>
      </c>
      <c r="N38" s="9">
        <f>N37 - (B33*AC37)</f>
        <v>0.1977557582</v>
      </c>
      <c r="O38" s="9">
        <f> O37 - (B33*AD37)</f>
        <v>0.5084107752</v>
      </c>
      <c r="P38" s="5">
        <f> P37 - (B33*AE37)</f>
        <v>0.6992165368</v>
      </c>
      <c r="Q38" s="7">
        <f t="shared" si="5"/>
        <v>0.1724952215</v>
      </c>
      <c r="R38" s="7">
        <f t="shared" si="6"/>
        <v>0.543017195</v>
      </c>
      <c r="S38" s="7">
        <f t="shared" si="7"/>
        <v>0.6125484611</v>
      </c>
      <c r="T38" s="8">
        <f t="shared" si="8"/>
        <v>0.6485219211</v>
      </c>
      <c r="U38" s="7">
        <f t="shared" si="9"/>
        <v>0.1420536651</v>
      </c>
      <c r="V38" s="7">
        <f t="shared" si="30"/>
        <v>0.05830363918</v>
      </c>
      <c r="W38" s="7">
        <f t="shared" si="11"/>
        <v>0.2003573042</v>
      </c>
      <c r="X38" s="5">
        <f t="shared" si="12"/>
        <v>0.00001178933805</v>
      </c>
      <c r="Y38" s="7">
        <f t="shared" si="13"/>
        <v>0.0000235786761</v>
      </c>
      <c r="Z38" s="7">
        <f t="shared" si="14"/>
        <v>0.00001624748355</v>
      </c>
      <c r="AA38" s="7">
        <f t="shared" si="31"/>
        <v>0.0000324949671</v>
      </c>
      <c r="AB38" s="7">
        <f t="shared" si="16"/>
        <v>0.0670428535</v>
      </c>
      <c r="AC38" s="7">
        <f t="shared" si="17"/>
        <v>0.0671254536</v>
      </c>
      <c r="AD38" s="7">
        <f t="shared" ref="AD38:AD39" si="33"> (R38-A38)*R38*(1-R38)*J38</f>
        <v>0.0670428535</v>
      </c>
      <c r="AE38" s="7">
        <f t="shared" si="19"/>
        <v>-0.03950192925</v>
      </c>
    </row>
    <row r="39">
      <c r="A39" s="5">
        <v>0.01</v>
      </c>
      <c r="B39" s="5">
        <v>0.99</v>
      </c>
      <c r="C39" s="5">
        <v>0.05</v>
      </c>
      <c r="D39" s="5">
        <v>0.1</v>
      </c>
      <c r="E39" s="9">
        <f>E38 - (B33*X38)</f>
        <v>0.1499384543</v>
      </c>
      <c r="F39" s="7">
        <f> F38 - (B33*Y38)</f>
        <v>0.1998769086</v>
      </c>
      <c r="G39" s="7">
        <f> F38 - (B33*Y38)</f>
        <v>0.1998769086</v>
      </c>
      <c r="H39" s="7">
        <f> F38 - (B33*Y38)</f>
        <v>0.1998769086</v>
      </c>
      <c r="I39" s="7">
        <f> F38 - (B33*Y38)</f>
        <v>0.1998769086</v>
      </c>
      <c r="J39" s="7">
        <f t="shared" si="2"/>
        <v>0.54980353</v>
      </c>
      <c r="K39" s="7">
        <f t="shared" si="3"/>
        <v>0.02998153629</v>
      </c>
      <c r="L39" s="7">
        <f t="shared" si="4"/>
        <v>0.5074948227</v>
      </c>
      <c r="M39" s="7">
        <f> M38 - (B33*AB38)</f>
        <v>0.07594171986</v>
      </c>
      <c r="N39" s="7">
        <f>N38 - (B33*AC38)</f>
        <v>0.1313015592</v>
      </c>
      <c r="O39" s="7">
        <f> O38 - (B33*AD38)</f>
        <v>0.4420383503</v>
      </c>
      <c r="P39" s="7">
        <f> P38 - (B33*AE38)</f>
        <v>0.7383234468</v>
      </c>
      <c r="Q39" s="7">
        <f t="shared" si="5"/>
        <v>0.1083878871</v>
      </c>
      <c r="R39" s="7">
        <f t="shared" si="6"/>
        <v>0.5270704751</v>
      </c>
      <c r="S39" s="7">
        <f t="shared" si="7"/>
        <v>0.6177295721</v>
      </c>
      <c r="T39" s="7">
        <f t="shared" si="8"/>
        <v>0.6497019992</v>
      </c>
      <c r="U39" s="7">
        <f t="shared" si="9"/>
        <v>0.1336809381</v>
      </c>
      <c r="V39" s="7">
        <f>(1/2)*((A39 - R39)^2)</f>
        <v>0.1336809381</v>
      </c>
      <c r="W39" s="7">
        <f t="shared" si="11"/>
        <v>0.2673618762</v>
      </c>
      <c r="X39" s="7">
        <f t="shared" si="12"/>
        <v>0.000009323993138</v>
      </c>
      <c r="Y39" s="7">
        <f t="shared" si="13"/>
        <v>0.00001864798628</v>
      </c>
      <c r="Z39" s="7">
        <f t="shared" si="14"/>
        <v>0.00001579931754</v>
      </c>
      <c r="AA39" s="7">
        <f>((R39*A39)*R39*(1-R39)*N39 + (T39*A39)*T39*(1-T39)*P39)*L39*(1-L39)*C39</f>
        <v>0.00001579931754</v>
      </c>
      <c r="AB39" s="7">
        <f t="shared" si="16"/>
        <v>0.07086346446</v>
      </c>
      <c r="AC39" s="7">
        <f t="shared" si="17"/>
        <v>0.06541035</v>
      </c>
      <c r="AD39" s="7">
        <f t="shared" si="33"/>
        <v>0.07086346446</v>
      </c>
      <c r="AE39" s="7">
        <f t="shared" si="19"/>
        <v>-0.03930455427</v>
      </c>
    </row>
    <row r="40">
      <c r="A40" s="5">
        <v>0.01</v>
      </c>
      <c r="B40" s="5">
        <v>0.99</v>
      </c>
      <c r="C40" s="5">
        <v>0.05</v>
      </c>
      <c r="D40" s="5">
        <v>0.1</v>
      </c>
      <c r="E40" s="7">
        <f t="shared" ref="E40:E41" si="34"> E39 - (B36*X39)</f>
        <v>0.1499292235</v>
      </c>
      <c r="F40" s="7">
        <f t="shared" ref="F40:F41" si="35"> F39 - (B36*Y39)</f>
        <v>0.1998584471</v>
      </c>
      <c r="G40" s="7">
        <f t="shared" ref="G40:G41" si="36"> G39 - (B36*Z39)</f>
        <v>0.1998612673</v>
      </c>
      <c r="H40" s="7">
        <f t="shared" ref="H40:H41" si="37"> H39 - (B36*AA39)</f>
        <v>0.1998612673</v>
      </c>
      <c r="I40" s="7">
        <f t="shared" ref="I40:I42" si="38"> (E40*C40) + (F40*D40)</f>
        <v>0.02748230589</v>
      </c>
      <c r="J40" s="7">
        <f t="shared" si="2"/>
        <v>0.5068701441</v>
      </c>
      <c r="K40" s="7">
        <f t="shared" si="3"/>
        <v>0.02997919009</v>
      </c>
      <c r="L40" s="8">
        <f t="shared" si="4"/>
        <v>0.5074942362</v>
      </c>
      <c r="M40" s="7">
        <f t="shared" ref="M40:M41" si="39"> M39 - (B36*AB39)</f>
        <v>0.005786890046</v>
      </c>
      <c r="N40" s="7">
        <f t="shared" ref="N40:N41" si="40">N39 - (B36*AC39)</f>
        <v>0.06654531267</v>
      </c>
      <c r="O40" s="7">
        <f t="shared" ref="O40:O41" si="41"> O39 - (B36*AD39)</f>
        <v>0.3718835205</v>
      </c>
      <c r="P40" s="7">
        <f t="shared" ref="P40:P41" si="42"> P39 - (B36*AE39)</f>
        <v>0.7772349555</v>
      </c>
      <c r="Q40" s="7">
        <f t="shared" si="5"/>
        <v>0.03670456442</v>
      </c>
      <c r="R40" s="7">
        <f t="shared" si="6"/>
        <v>0.5091751111</v>
      </c>
      <c r="S40" s="7">
        <f t="shared" si="7"/>
        <v>0.5829389137</v>
      </c>
      <c r="T40" s="8">
        <f t="shared" si="8"/>
        <v>0.6417433696</v>
      </c>
      <c r="U40" s="7">
        <f t="shared" si="9"/>
        <v>0.1245878957</v>
      </c>
      <c r="V40" s="7">
        <f t="shared" ref="V40:V42" si="43">(1/2)*((B40 - T40)^2)</f>
        <v>0.0606413403</v>
      </c>
      <c r="W40" s="7">
        <f t="shared" si="11"/>
        <v>0.185229236</v>
      </c>
      <c r="X40" s="7">
        <f t="shared" si="12"/>
        <v>0.00000694931227</v>
      </c>
      <c r="Y40" s="7">
        <f t="shared" si="13"/>
        <v>0.00001389862454</v>
      </c>
      <c r="Z40" s="7">
        <f t="shared" si="14"/>
        <v>0.00001538943048</v>
      </c>
      <c r="AA40" s="7">
        <f t="shared" ref="AA40:AA42" si="44">((R40*A40)*R40*(1-R40)*N40 + (T40*A40)*T40*(1-T40)*P40)*L40*(1-L40)*D40</f>
        <v>0.00003077886095</v>
      </c>
      <c r="AB40" s="7">
        <f t="shared" si="16"/>
        <v>0.06323294047</v>
      </c>
      <c r="AC40" s="7">
        <f t="shared" si="17"/>
        <v>0.06331079707</v>
      </c>
      <c r="AD40" s="7">
        <f t="shared" ref="AD40:AD41" si="45"> (T40-B40)*T40*(1-T40)*J40</f>
        <v>-0.04058370866</v>
      </c>
      <c r="AE40" s="7">
        <f t="shared" si="19"/>
        <v>-0.04063367802</v>
      </c>
    </row>
    <row r="41">
      <c r="A41" s="5">
        <v>0.01</v>
      </c>
      <c r="B41" s="5">
        <v>0.99</v>
      </c>
      <c r="C41" s="5">
        <v>0.05</v>
      </c>
      <c r="D41" s="5">
        <v>0.1</v>
      </c>
      <c r="E41" s="7">
        <f t="shared" si="34"/>
        <v>0.1499223437</v>
      </c>
      <c r="F41" s="7">
        <f t="shared" si="35"/>
        <v>0.1998446875</v>
      </c>
      <c r="G41" s="7">
        <f t="shared" si="36"/>
        <v>0.1998460317</v>
      </c>
      <c r="H41" s="7">
        <f t="shared" si="37"/>
        <v>0.1998307962</v>
      </c>
      <c r="I41" s="7">
        <f t="shared" si="38"/>
        <v>0.02748058593</v>
      </c>
      <c r="J41" s="7">
        <f t="shared" si="2"/>
        <v>0.5068697142</v>
      </c>
      <c r="K41" s="7">
        <f t="shared" si="3"/>
        <v>0.02997538121</v>
      </c>
      <c r="L41" s="8">
        <f t="shared" si="4"/>
        <v>0.5074932842</v>
      </c>
      <c r="M41" s="7">
        <f t="shared" si="39"/>
        <v>-0.05681372102</v>
      </c>
      <c r="N41" s="7">
        <f t="shared" si="40"/>
        <v>0.003867623578</v>
      </c>
      <c r="O41" s="7">
        <f t="shared" si="41"/>
        <v>0.412061392</v>
      </c>
      <c r="P41" s="7">
        <f t="shared" si="42"/>
        <v>0.8174622968</v>
      </c>
      <c r="Q41" s="7">
        <f t="shared" si="5"/>
        <v>-0.02683436154</v>
      </c>
      <c r="R41" s="7">
        <f t="shared" si="6"/>
        <v>0.4932918121</v>
      </c>
      <c r="S41" s="7">
        <f t="shared" si="7"/>
        <v>0.6237180657</v>
      </c>
      <c r="T41" s="8">
        <f t="shared" si="8"/>
        <v>0.6510636916</v>
      </c>
      <c r="U41" s="7">
        <f t="shared" si="9"/>
        <v>0.1167854878</v>
      </c>
      <c r="V41" s="7">
        <f t="shared" si="43"/>
        <v>0.05743891059</v>
      </c>
      <c r="W41" s="7">
        <f t="shared" si="11"/>
        <v>0.1742243984</v>
      </c>
      <c r="X41" s="7">
        <f t="shared" si="12"/>
        <v>0.000006741502803</v>
      </c>
      <c r="Y41" s="7">
        <f t="shared" si="13"/>
        <v>0.00001348300561</v>
      </c>
      <c r="Z41" s="7">
        <f t="shared" si="14"/>
        <v>0.00001516990437</v>
      </c>
      <c r="AA41" s="7">
        <f t="shared" si="44"/>
        <v>0.00003033980874</v>
      </c>
      <c r="AB41" s="7">
        <f t="shared" si="16"/>
        <v>0.06123047225</v>
      </c>
      <c r="AC41" s="7">
        <f t="shared" si="17"/>
        <v>0.06130580027</v>
      </c>
      <c r="AD41" s="7">
        <f t="shared" si="45"/>
        <v>-0.03902869913</v>
      </c>
      <c r="AE41" s="7">
        <f t="shared" si="19"/>
        <v>-0.0390767137</v>
      </c>
    </row>
    <row r="42">
      <c r="A42" s="5">
        <v>0.01</v>
      </c>
      <c r="B42" s="5">
        <v>0.99</v>
      </c>
      <c r="C42" s="5">
        <v>0.05</v>
      </c>
      <c r="D42" s="5">
        <v>0.1</v>
      </c>
      <c r="E42" s="5">
        <f>E41 - (B37*X41)</f>
        <v>0.1499156696</v>
      </c>
      <c r="F42" s="9">
        <f> F41 - (B37*Y41)</f>
        <v>0.1998313393</v>
      </c>
      <c r="G42" s="5">
        <f> G41 - (B37*Z41)</f>
        <v>0.1998310135</v>
      </c>
      <c r="H42" s="5">
        <f> H41 - (B37*AA41)</f>
        <v>0.1998007598</v>
      </c>
      <c r="I42" s="7">
        <f t="shared" si="38"/>
        <v>0.02747891741</v>
      </c>
      <c r="J42" s="7">
        <f t="shared" si="2"/>
        <v>0.5068692971</v>
      </c>
      <c r="K42" s="7">
        <f t="shared" si="3"/>
        <v>0.02997162666</v>
      </c>
      <c r="L42" s="8">
        <f t="shared" si="4"/>
        <v>0.5074923458</v>
      </c>
      <c r="M42" s="5">
        <f> M41 - (B37*AB41)</f>
        <v>-0.1174318886</v>
      </c>
      <c r="N42" s="9">
        <f>N41 - (B37*AC41)</f>
        <v>-0.05682511869</v>
      </c>
      <c r="O42" s="9">
        <f> O41 - (B37*AD41)</f>
        <v>0.4506998042</v>
      </c>
      <c r="P42" s="5">
        <f> P41 - (B37*AE41)</f>
        <v>0.8561482433</v>
      </c>
      <c r="Q42" s="7">
        <f t="shared" si="5"/>
        <v>-0.08836093159</v>
      </c>
      <c r="R42" s="7">
        <f t="shared" si="6"/>
        <v>0.4779241286</v>
      </c>
      <c r="S42" s="7">
        <f t="shared" si="7"/>
        <v>0.6629345733</v>
      </c>
      <c r="T42" s="8">
        <f t="shared" si="8"/>
        <v>0.6599192912</v>
      </c>
      <c r="U42" s="7">
        <f t="shared" si="9"/>
        <v>0.1094764951</v>
      </c>
      <c r="V42" s="7">
        <f t="shared" si="43"/>
        <v>0.05447663715</v>
      </c>
      <c r="W42" s="7">
        <f t="shared" si="11"/>
        <v>0.1639531322</v>
      </c>
      <c r="X42" s="5">
        <f t="shared" si="12"/>
        <v>0.000006592059144</v>
      </c>
      <c r="Y42" s="7">
        <f t="shared" si="13"/>
        <v>0.00001318411829</v>
      </c>
      <c r="Z42" s="7">
        <f t="shared" si="14"/>
        <v>0.00001499935294</v>
      </c>
      <c r="AA42" s="7">
        <f t="shared" si="44"/>
        <v>0.00002999870589</v>
      </c>
      <c r="AB42" s="7">
        <f t="shared" si="16"/>
        <v>0.05917850704</v>
      </c>
      <c r="AC42" s="7">
        <f t="shared" si="17"/>
        <v>0.05925124984</v>
      </c>
      <c r="AD42" s="7">
        <f t="shared" ref="AD42:AD43" si="46"> (R42-A42)*R42*(1-R42)*J42</f>
        <v>0.05917850704</v>
      </c>
      <c r="AE42" s="7">
        <f t="shared" si="19"/>
        <v>-0.03759433966</v>
      </c>
    </row>
    <row r="43">
      <c r="A43" s="5">
        <v>0.01</v>
      </c>
      <c r="B43" s="5">
        <v>0.99</v>
      </c>
      <c r="C43" s="5">
        <v>0.05</v>
      </c>
      <c r="D43" s="5">
        <v>0.1</v>
      </c>
      <c r="E43" s="9">
        <f>E42 - (B37*X42)</f>
        <v>0.1499091435</v>
      </c>
      <c r="F43" s="7">
        <f> F42 - (B37*Y42)</f>
        <v>0.199818287</v>
      </c>
      <c r="G43" s="7">
        <f> F42 - (B37*Y42)</f>
        <v>0.199818287</v>
      </c>
      <c r="H43" s="7">
        <f> F42 - (B37*Y42)</f>
        <v>0.199818287</v>
      </c>
      <c r="I43" s="7">
        <f> F42 - (B37*Y42)</f>
        <v>0.199818287</v>
      </c>
      <c r="J43" s="7">
        <f t="shared" si="2"/>
        <v>0.5497890199</v>
      </c>
      <c r="K43" s="7">
        <f t="shared" si="3"/>
        <v>0.02997274305</v>
      </c>
      <c r="L43" s="7">
        <f t="shared" si="4"/>
        <v>0.5074926248</v>
      </c>
      <c r="M43" s="7">
        <f> M42 - (B37*AB42)</f>
        <v>-0.1760186105</v>
      </c>
      <c r="N43" s="7">
        <f>N42 - (B37*AC42)</f>
        <v>-0.115483856</v>
      </c>
      <c r="O43" s="7">
        <f> O42 - (B37*AD42)</f>
        <v>0.3921130822</v>
      </c>
      <c r="P43" s="7">
        <f> P42 - (B37*AE42)</f>
        <v>0.8933666396</v>
      </c>
      <c r="Q43" s="7">
        <f t="shared" si="5"/>
        <v>-0.1553803046</v>
      </c>
      <c r="R43" s="7">
        <f t="shared" si="6"/>
        <v>0.4612328888</v>
      </c>
      <c r="S43" s="7">
        <f t="shared" si="7"/>
        <v>0.668956448</v>
      </c>
      <c r="T43" s="7">
        <f t="shared" si="8"/>
        <v>0.6612694511</v>
      </c>
      <c r="U43" s="7">
        <f t="shared" si="9"/>
        <v>0.10180556</v>
      </c>
      <c r="V43" s="7">
        <f>(1/2)*((A43 - R43)^2)</f>
        <v>0.10180556</v>
      </c>
      <c r="W43" s="7">
        <f t="shared" si="11"/>
        <v>0.2036111199</v>
      </c>
      <c r="X43" s="7">
        <f t="shared" si="12"/>
        <v>0.000004691153441</v>
      </c>
      <c r="Y43" s="7">
        <f t="shared" si="13"/>
        <v>0.000009382306883</v>
      </c>
      <c r="Z43" s="7">
        <f t="shared" si="14"/>
        <v>0.00001488272512</v>
      </c>
      <c r="AA43" s="7">
        <f>((R43*A43)*R43*(1-R43)*N43 + (T43*A43)*T43*(1-T43)*P43)*L43*(1-L43)*C43</f>
        <v>0.00001488272512</v>
      </c>
      <c r="AB43" s="7">
        <f t="shared" si="16"/>
        <v>0.0616478809</v>
      </c>
      <c r="AC43" s="7">
        <f t="shared" si="17"/>
        <v>0.05690518319</v>
      </c>
      <c r="AD43" s="7">
        <f t="shared" si="46"/>
        <v>0.0616478809</v>
      </c>
      <c r="AE43" s="7">
        <f t="shared" si="19"/>
        <v>-0.03736823848</v>
      </c>
    </row>
    <row r="44">
      <c r="A44" s="5">
        <v>0.01</v>
      </c>
      <c r="B44" s="5">
        <v>0.99</v>
      </c>
      <c r="C44" s="5">
        <v>0.05</v>
      </c>
      <c r="D44" s="5">
        <v>0.1</v>
      </c>
      <c r="E44" s="7">
        <f t="shared" ref="E44:E45" si="47"> E43 - (B40*X43)</f>
        <v>0.1499044993</v>
      </c>
      <c r="F44" s="7">
        <f t="shared" ref="F44:F45" si="48"> F43 - (B40*Y43)</f>
        <v>0.1998089985</v>
      </c>
      <c r="G44" s="7">
        <f t="shared" ref="G44:G45" si="49"> G43 - (B40*Z43)</f>
        <v>0.1998035531</v>
      </c>
      <c r="H44" s="7">
        <f t="shared" ref="H44:H45" si="50"> H43 - (B40*AA43)</f>
        <v>0.1998035531</v>
      </c>
      <c r="I44" s="7">
        <f t="shared" ref="I44:I48" si="51"> (E44*C44) + (F44*D44)</f>
        <v>0.02747612482</v>
      </c>
      <c r="J44" s="7">
        <f t="shared" si="2"/>
        <v>0.5068685991</v>
      </c>
      <c r="K44" s="7">
        <f t="shared" si="3"/>
        <v>0.02997053297</v>
      </c>
      <c r="L44" s="8">
        <f t="shared" si="4"/>
        <v>0.5074920724</v>
      </c>
      <c r="M44" s="7">
        <f t="shared" ref="M44:M45" si="52"> M43 - (B40*AB43)</f>
        <v>-0.2370500126</v>
      </c>
      <c r="N44" s="7">
        <f t="shared" ref="N44:N45" si="53">N43 - (B40*AC43)</f>
        <v>-0.1718199874</v>
      </c>
      <c r="O44" s="7">
        <f t="shared" ref="O44:O45" si="54"> O43 - (B40*AD43)</f>
        <v>0.3310816801</v>
      </c>
      <c r="P44" s="7">
        <f t="shared" ref="P44:P45" si="55"> P43 - (B40*AE43)</f>
        <v>0.9303611957</v>
      </c>
      <c r="Q44" s="7">
        <f t="shared" si="5"/>
        <v>-0.2073504893</v>
      </c>
      <c r="R44" s="7">
        <f t="shared" si="6"/>
        <v>0.4483473092</v>
      </c>
      <c r="S44" s="7">
        <f t="shared" si="7"/>
        <v>0.6399658387</v>
      </c>
      <c r="T44" s="8">
        <f t="shared" si="8"/>
        <v>0.6547457384</v>
      </c>
      <c r="U44" s="7">
        <f t="shared" si="9"/>
        <v>0.09607418172</v>
      </c>
      <c r="V44" s="7">
        <f t="shared" ref="V44:V48" si="56">(1/2)*((B44 - T44)^2)</f>
        <v>0.05619770997</v>
      </c>
      <c r="W44" s="7">
        <f t="shared" si="11"/>
        <v>0.1522718917</v>
      </c>
      <c r="X44" s="7">
        <f t="shared" si="12"/>
        <v>0.000002838966952</v>
      </c>
      <c r="Y44" s="7">
        <f t="shared" si="13"/>
        <v>0.000005677933903</v>
      </c>
      <c r="Z44" s="7">
        <f t="shared" si="14"/>
        <v>0.00001482759813</v>
      </c>
      <c r="AA44" s="7">
        <f t="shared" ref="AA44:AA48" si="57">((R44*A44)*R44*(1-R44)*N44 + (T44*A44)*T44*(1-T44)*P44)*L44*(1-L44)*D44</f>
        <v>0.00002965519626</v>
      </c>
      <c r="AB44" s="7">
        <f t="shared" si="16"/>
        <v>0.05495333331</v>
      </c>
      <c r="AC44" s="7">
        <f t="shared" si="17"/>
        <v>0.05502092862</v>
      </c>
      <c r="AD44" s="7">
        <f t="shared" ref="AD44:AD45" si="58"> (T44-B44)*T44*(1-T44)*J44</f>
        <v>-0.03841328272</v>
      </c>
      <c r="AE44" s="7">
        <f t="shared" si="19"/>
        <v>-0.03846053295</v>
      </c>
    </row>
    <row r="45">
      <c r="A45" s="5">
        <v>0.01</v>
      </c>
      <c r="B45" s="5">
        <v>0.99</v>
      </c>
      <c r="C45" s="5">
        <v>0.05</v>
      </c>
      <c r="D45" s="5">
        <v>0.1</v>
      </c>
      <c r="E45" s="7">
        <f t="shared" si="47"/>
        <v>0.1499016887</v>
      </c>
      <c r="F45" s="7">
        <f t="shared" si="48"/>
        <v>0.1998033774</v>
      </c>
      <c r="G45" s="7">
        <f t="shared" si="49"/>
        <v>0.1997888738</v>
      </c>
      <c r="H45" s="7">
        <f t="shared" si="50"/>
        <v>0.1997741945</v>
      </c>
      <c r="I45" s="7">
        <f t="shared" si="51"/>
        <v>0.02747542217</v>
      </c>
      <c r="J45" s="7">
        <f t="shared" si="2"/>
        <v>0.5068684235</v>
      </c>
      <c r="K45" s="7">
        <f t="shared" si="3"/>
        <v>0.02996686314</v>
      </c>
      <c r="L45" s="8">
        <f t="shared" si="4"/>
        <v>0.5074911552</v>
      </c>
      <c r="M45" s="7">
        <f t="shared" si="52"/>
        <v>-0.2914538126</v>
      </c>
      <c r="N45" s="7">
        <f t="shared" si="53"/>
        <v>-0.2262907067</v>
      </c>
      <c r="O45" s="7">
        <f t="shared" si="54"/>
        <v>0.36911083</v>
      </c>
      <c r="P45" s="7">
        <f t="shared" si="55"/>
        <v>0.9684371233</v>
      </c>
      <c r="Q45" s="7">
        <f t="shared" si="5"/>
        <v>-0.2625692667</v>
      </c>
      <c r="R45" s="7">
        <f t="shared" si="6"/>
        <v>0.4347322308</v>
      </c>
      <c r="S45" s="7">
        <f t="shared" si="7"/>
        <v>0.6785638989</v>
      </c>
      <c r="T45" s="8">
        <f t="shared" si="8"/>
        <v>0.6634180992</v>
      </c>
      <c r="U45" s="7">
        <f t="shared" si="9"/>
        <v>0.09019873392</v>
      </c>
      <c r="V45" s="7">
        <f t="shared" si="56"/>
        <v>0.05332786897</v>
      </c>
      <c r="W45" s="7">
        <f t="shared" si="11"/>
        <v>0.1435266029</v>
      </c>
      <c r="X45" s="7">
        <f t="shared" si="12"/>
        <v>0.000002942301851</v>
      </c>
      <c r="Y45" s="7">
        <f t="shared" si="13"/>
        <v>0.000005884603702</v>
      </c>
      <c r="Z45" s="7">
        <f t="shared" si="14"/>
        <v>0.00001490753835</v>
      </c>
      <c r="AA45" s="7">
        <f t="shared" si="57"/>
        <v>0.0000298150767</v>
      </c>
      <c r="AB45" s="7">
        <f t="shared" si="16"/>
        <v>0.05290375742</v>
      </c>
      <c r="AC45" s="7">
        <f t="shared" si="17"/>
        <v>0.05296875426</v>
      </c>
      <c r="AD45" s="7">
        <f t="shared" si="58"/>
        <v>-0.03696284776</v>
      </c>
      <c r="AE45" s="7">
        <f t="shared" si="19"/>
        <v>-0.03700825981</v>
      </c>
    </row>
    <row r="46">
      <c r="A46" s="5">
        <v>0.01</v>
      </c>
      <c r="B46" s="5">
        <v>0.99</v>
      </c>
      <c r="C46" s="5">
        <v>0.05</v>
      </c>
      <c r="D46" s="5">
        <v>0.1</v>
      </c>
      <c r="E46" s="5">
        <f>E45 - (B41*X45)</f>
        <v>0.1498987758</v>
      </c>
      <c r="F46" s="9">
        <f> F45 - (B41*Y45)</f>
        <v>0.1997975516</v>
      </c>
      <c r="G46" s="5">
        <f> G45 - (B41*Z45)</f>
        <v>0.1997741153</v>
      </c>
      <c r="H46" s="5">
        <f> H45 - (B41*AA45)</f>
        <v>0.1997446775</v>
      </c>
      <c r="I46" s="7">
        <f t="shared" si="51"/>
        <v>0.02747469395</v>
      </c>
      <c r="J46" s="7">
        <f t="shared" si="2"/>
        <v>0.5068682414</v>
      </c>
      <c r="K46" s="7">
        <f t="shared" si="3"/>
        <v>0.02996317352</v>
      </c>
      <c r="L46" s="8">
        <f t="shared" si="4"/>
        <v>0.507490233</v>
      </c>
      <c r="M46" s="5">
        <f> M45 - (B41*AB45)</f>
        <v>-0.3438285324</v>
      </c>
      <c r="N46" s="9">
        <f>N45 - (B41*AC45)</f>
        <v>-0.2787297734</v>
      </c>
      <c r="O46" s="9">
        <f> O45 - (B41*AD45)</f>
        <v>0.4057040493</v>
      </c>
      <c r="P46" s="5">
        <f> P45 - (B41*AE45)</f>
        <v>1.005075301</v>
      </c>
      <c r="Q46" s="7">
        <f t="shared" si="5"/>
        <v>-0.3157284013</v>
      </c>
      <c r="R46" s="7">
        <f t="shared" si="6"/>
        <v>0.4217171205</v>
      </c>
      <c r="S46" s="7">
        <f t="shared" si="7"/>
        <v>0.7157043965</v>
      </c>
      <c r="T46" s="8">
        <f t="shared" si="8"/>
        <v>0.6716603955</v>
      </c>
      <c r="U46" s="7">
        <f t="shared" si="9"/>
        <v>0.08475549365</v>
      </c>
      <c r="V46" s="7">
        <f t="shared" si="56"/>
        <v>0.05067005191</v>
      </c>
      <c r="W46" s="7">
        <f t="shared" si="11"/>
        <v>0.1354255456</v>
      </c>
      <c r="X46" s="5">
        <f t="shared" si="12"/>
        <v>0.000003091056841</v>
      </c>
      <c r="Y46" s="7">
        <f t="shared" si="13"/>
        <v>0.000006182113682</v>
      </c>
      <c r="Z46" s="7">
        <f t="shared" si="14"/>
        <v>0.00001502274257</v>
      </c>
      <c r="AA46" s="7">
        <f t="shared" si="57"/>
        <v>0.00003004548514</v>
      </c>
      <c r="AB46" s="7">
        <f t="shared" si="16"/>
        <v>0.0508927097</v>
      </c>
      <c r="AC46" s="7">
        <f t="shared" si="17"/>
        <v>0.0509551615</v>
      </c>
      <c r="AD46" s="7">
        <f> (R46-A46)*R46*(1-R46)*J46</f>
        <v>0.0508927097</v>
      </c>
      <c r="AE46" s="7">
        <f t="shared" si="19"/>
        <v>-0.03562799416</v>
      </c>
    </row>
    <row r="47">
      <c r="A47" s="5">
        <v>0.01</v>
      </c>
      <c r="B47" s="5">
        <v>0.989999999999999</v>
      </c>
      <c r="C47" s="5">
        <v>0.05</v>
      </c>
      <c r="D47" s="5">
        <v>0.1</v>
      </c>
      <c r="E47" s="7">
        <f> E46 - (B43*X46)</f>
        <v>0.1498957157</v>
      </c>
      <c r="F47" s="7">
        <f> F46 - (B43*Y46)</f>
        <v>0.1997914313</v>
      </c>
      <c r="G47" s="7">
        <f> G46 - (B43*Z46)</f>
        <v>0.1997592428</v>
      </c>
      <c r="H47" s="7">
        <f> H46 - (B43*AA46)</f>
        <v>0.1997149325</v>
      </c>
      <c r="I47" s="7">
        <f t="shared" si="51"/>
        <v>0.02747392892</v>
      </c>
      <c r="J47" s="7">
        <f t="shared" si="2"/>
        <v>0.5068680502</v>
      </c>
      <c r="K47" s="7">
        <f t="shared" si="3"/>
        <v>0.02995945539</v>
      </c>
      <c r="L47" s="8">
        <f t="shared" si="4"/>
        <v>0.5074893037</v>
      </c>
      <c r="M47" s="7">
        <f> M46 - (B43*AB46)</f>
        <v>-0.394212315</v>
      </c>
      <c r="N47" s="7">
        <f>N46 - (B43*AC46)</f>
        <v>-0.3291753833</v>
      </c>
      <c r="O47" s="7">
        <f> O46 - (B43*AD46)</f>
        <v>0.3553202667</v>
      </c>
      <c r="P47" s="7">
        <f> P46 - (B43*AE46)</f>
        <v>1.040347015</v>
      </c>
      <c r="Q47" s="7">
        <f t="shared" si="5"/>
        <v>-0.3668666136</v>
      </c>
      <c r="R47" s="7">
        <f t="shared" si="6"/>
        <v>0.4092983746</v>
      </c>
      <c r="S47" s="7">
        <f t="shared" si="7"/>
        <v>0.7080654729</v>
      </c>
      <c r="T47" s="8">
        <f t="shared" si="8"/>
        <v>0.6699735592</v>
      </c>
      <c r="U47" s="7">
        <f t="shared" si="9"/>
        <v>0.07971959599</v>
      </c>
      <c r="V47" s="7">
        <f t="shared" si="56"/>
        <v>0.0512084614</v>
      </c>
      <c r="W47" s="7">
        <f t="shared" si="11"/>
        <v>0.1309280574</v>
      </c>
      <c r="X47" s="7">
        <f t="shared" si="12"/>
        <v>0.000001702918833</v>
      </c>
      <c r="Y47" s="7">
        <f t="shared" si="13"/>
        <v>0.000003405837666</v>
      </c>
      <c r="Z47" s="7">
        <f t="shared" si="14"/>
        <v>0.00001518905825</v>
      </c>
      <c r="AA47" s="7">
        <f t="shared" si="57"/>
        <v>0.0000303781165</v>
      </c>
      <c r="AB47" s="7">
        <f t="shared" si="16"/>
        <v>0.0489328651</v>
      </c>
      <c r="AC47" s="7">
        <f t="shared" si="17"/>
        <v>0.04899284069</v>
      </c>
      <c r="AD47" s="7">
        <f> (T47-B47)*T47*(1-T47)*J47</f>
        <v>-0.03586634961</v>
      </c>
      <c r="AE47" s="7">
        <f t="shared" si="19"/>
        <v>-0.03591030996</v>
      </c>
    </row>
    <row r="48">
      <c r="A48" s="5">
        <v>0.01</v>
      </c>
      <c r="B48" s="5">
        <v>0.989999999999999</v>
      </c>
      <c r="C48" s="5">
        <v>0.05</v>
      </c>
      <c r="D48" s="5">
        <v>0.1</v>
      </c>
      <c r="E48" s="5">
        <f>E47 - (B43*X47)</f>
        <v>0.1498940298</v>
      </c>
      <c r="F48" s="9">
        <f> F47 - (B43*Y47)</f>
        <v>0.1997880595</v>
      </c>
      <c r="G48" s="5">
        <f> G47 - (B43*Z47)</f>
        <v>0.1997442056</v>
      </c>
      <c r="H48" s="5">
        <f> H47 - (B43*AA47)</f>
        <v>0.1996848582</v>
      </c>
      <c r="I48" s="7">
        <f t="shared" si="51"/>
        <v>0.02747350744</v>
      </c>
      <c r="J48" s="7">
        <f t="shared" si="2"/>
        <v>0.5068679449</v>
      </c>
      <c r="K48" s="7">
        <f t="shared" si="3"/>
        <v>0.0299556961</v>
      </c>
      <c r="L48" s="8">
        <f t="shared" si="4"/>
        <v>0.5074883641</v>
      </c>
      <c r="M48" s="5">
        <f> M47 - (B43*AB47)</f>
        <v>-0.4426558515</v>
      </c>
      <c r="N48" s="9">
        <f>N47 - (B43*AC47)</f>
        <v>-0.3776782956</v>
      </c>
      <c r="O48" s="9">
        <f> O47 - (B43*AD47)</f>
        <v>0.3908279528</v>
      </c>
      <c r="P48" s="5">
        <f> P47 - (B43*AE47)</f>
        <v>1.075898222</v>
      </c>
      <c r="Q48" s="7">
        <f t="shared" si="5"/>
        <v>-0.4160354021</v>
      </c>
      <c r="R48" s="7">
        <f t="shared" si="6"/>
        <v>0.3974658317</v>
      </c>
      <c r="S48" s="7">
        <f t="shared" si="7"/>
        <v>0.7441039896</v>
      </c>
      <c r="T48" s="8">
        <f t="shared" si="8"/>
        <v>0.6778926331</v>
      </c>
      <c r="U48" s="7">
        <f t="shared" si="9"/>
        <v>0.07506488538</v>
      </c>
      <c r="V48" s="7">
        <f t="shared" si="56"/>
        <v>0.04870550424</v>
      </c>
      <c r="W48" s="7">
        <f t="shared" si="11"/>
        <v>0.1237703896</v>
      </c>
      <c r="X48" s="5">
        <f t="shared" si="12"/>
        <v>0.000001964028831</v>
      </c>
      <c r="Y48" s="7">
        <f t="shared" si="13"/>
        <v>0.000003928057662</v>
      </c>
      <c r="Z48" s="7">
        <f t="shared" si="14"/>
        <v>0.00001540964962</v>
      </c>
      <c r="AA48" s="7">
        <f t="shared" si="57"/>
        <v>0.00003081929924</v>
      </c>
      <c r="AB48" s="7">
        <f t="shared" si="16"/>
        <v>0.04703376202</v>
      </c>
      <c r="AC48" s="7">
        <f t="shared" si="17"/>
        <v>0.04709133254</v>
      </c>
      <c r="AD48" s="7">
        <f t="shared" ref="AD48:AD49" si="59"> (R48-A48)*R48*(1-R48)*J48</f>
        <v>0.04703376202</v>
      </c>
      <c r="AE48" s="7">
        <f t="shared" si="19"/>
        <v>-0.03458531063</v>
      </c>
    </row>
    <row r="49">
      <c r="A49" s="5">
        <v>0.01</v>
      </c>
      <c r="B49" s="5">
        <v>0.989999999999999</v>
      </c>
      <c r="C49" s="5">
        <v>0.05</v>
      </c>
      <c r="D49" s="5">
        <v>0.1</v>
      </c>
      <c r="E49" s="9">
        <f>E48 - (B43*X48)</f>
        <v>0.1498920854</v>
      </c>
      <c r="F49" s="7">
        <f> F48 - (B43*Y48)</f>
        <v>0.1997841708</v>
      </c>
      <c r="G49" s="7">
        <f> F48 - (B43*Y48)</f>
        <v>0.1997841708</v>
      </c>
      <c r="H49" s="7">
        <f> F48 - (B43*Y48)</f>
        <v>0.1997841708</v>
      </c>
      <c r="I49" s="7">
        <f> F48 - (B43*Y48)</f>
        <v>0.1997841708</v>
      </c>
      <c r="J49" s="7">
        <f t="shared" si="2"/>
        <v>0.5497805754</v>
      </c>
      <c r="K49" s="7">
        <f t="shared" si="3"/>
        <v>0.02996762561</v>
      </c>
      <c r="L49" s="7">
        <f t="shared" si="4"/>
        <v>0.5074913458</v>
      </c>
      <c r="M49" s="7">
        <f> M48 - (B43*AB48)</f>
        <v>-0.4892192759</v>
      </c>
      <c r="N49" s="7">
        <f>N48 - (B43*AC48)</f>
        <v>-0.4242987148</v>
      </c>
      <c r="O49" s="7">
        <f> O48 - (B43*AD48)</f>
        <v>0.3442645284</v>
      </c>
      <c r="P49" s="7">
        <f> P48 - (B43*AE48)</f>
        <v>1.110137679</v>
      </c>
      <c r="Q49" s="7">
        <f t="shared" si="5"/>
        <v>-0.4842911808</v>
      </c>
      <c r="R49" s="7">
        <f t="shared" si="6"/>
        <v>0.3812393387</v>
      </c>
      <c r="S49" s="7">
        <f t="shared" si="7"/>
        <v>0.7526552153</v>
      </c>
      <c r="T49" s="7">
        <f t="shared" si="8"/>
        <v>0.6797569818</v>
      </c>
      <c r="U49" s="7">
        <f t="shared" si="9"/>
        <v>0.06890932329</v>
      </c>
      <c r="V49" s="7">
        <f>(1/2)*((A49 - R49)^2)</f>
        <v>0.06890932329</v>
      </c>
      <c r="W49" s="7">
        <f t="shared" si="11"/>
        <v>0.1378186466</v>
      </c>
      <c r="X49" s="7">
        <f t="shared" si="12"/>
        <v>0.0000008595853027</v>
      </c>
      <c r="Y49" s="7">
        <f t="shared" si="13"/>
        <v>0.000001719170605</v>
      </c>
      <c r="Z49" s="7">
        <f t="shared" si="14"/>
        <v>0.00001576068011</v>
      </c>
      <c r="AA49" s="7">
        <f>((R49*A49)*R49*(1-R49)*N49 + (T49*A49)*T49*(1-T49)*P49)*L49*(1-L49)*C49</f>
        <v>0.00001576068011</v>
      </c>
      <c r="AB49" s="7">
        <f t="shared" si="16"/>
        <v>0.04814639608</v>
      </c>
      <c r="AC49" s="7">
        <f t="shared" si="17"/>
        <v>0.04444296586</v>
      </c>
      <c r="AD49" s="7">
        <f t="shared" si="59"/>
        <v>0.04814639608</v>
      </c>
      <c r="AE49" s="7">
        <f t="shared" si="19"/>
        <v>-0.03427393782</v>
      </c>
    </row>
    <row r="50">
      <c r="A50" s="5">
        <v>0.01</v>
      </c>
      <c r="B50" s="5">
        <v>0.989999999999999</v>
      </c>
      <c r="C50" s="5">
        <v>0.05</v>
      </c>
      <c r="D50" s="5">
        <v>0.1</v>
      </c>
      <c r="E50" s="7">
        <f t="shared" ref="E50:E51" si="60"> E49 - (B46*X49)</f>
        <v>0.1498912344</v>
      </c>
      <c r="F50" s="7">
        <f t="shared" ref="F50:F51" si="61"> F49 - (B46*Y49)</f>
        <v>0.1997824688</v>
      </c>
      <c r="G50" s="7">
        <f t="shared" ref="G50:G51" si="62"> G49 - (B46*Z49)</f>
        <v>0.1997685677</v>
      </c>
      <c r="H50" s="7">
        <f t="shared" ref="H50:H51" si="63"> H49 - (B46*AA49)</f>
        <v>0.1997685677</v>
      </c>
      <c r="I50" s="7">
        <f t="shared" ref="I50:I54" si="64"> (E50*C50) + (F50*D50)</f>
        <v>0.0274728086</v>
      </c>
      <c r="J50" s="7">
        <f t="shared" si="2"/>
        <v>0.5068677702</v>
      </c>
      <c r="K50" s="7">
        <f t="shared" si="3"/>
        <v>0.02996528515</v>
      </c>
      <c r="L50" s="8">
        <f t="shared" si="4"/>
        <v>0.5074907608</v>
      </c>
      <c r="M50" s="7">
        <f t="shared" ref="M50:M51" si="65"> M49 - (B46*AB49)</f>
        <v>-0.536884208</v>
      </c>
      <c r="N50" s="7">
        <f t="shared" ref="N50:N51" si="66">N49 - (B46*AC49)</f>
        <v>-0.468297251</v>
      </c>
      <c r="O50" s="7">
        <f t="shared" ref="O50:O51" si="67"> O49 - (B46*AD49)</f>
        <v>0.2965995963</v>
      </c>
      <c r="P50" s="7">
        <f t="shared" ref="P50:P51" si="68"> P49 - (B46*AE49)</f>
        <v>1.144068878</v>
      </c>
      <c r="Q50" s="7">
        <f t="shared" si="5"/>
        <v>-0.5097858296</v>
      </c>
      <c r="R50" s="7">
        <f t="shared" si="6"/>
        <v>0.3752437334</v>
      </c>
      <c r="S50" s="7">
        <f t="shared" si="7"/>
        <v>0.7309411611</v>
      </c>
      <c r="T50" s="8">
        <f t="shared" si="8"/>
        <v>0.6750117699</v>
      </c>
      <c r="U50" s="7">
        <f t="shared" si="9"/>
        <v>0.0667014924</v>
      </c>
      <c r="V50" s="7">
        <f t="shared" ref="V50:V54" si="69">(1/2)*((B50 - T50)^2)</f>
        <v>0.04960879255</v>
      </c>
      <c r="W50" s="7">
        <f t="shared" si="11"/>
        <v>0.1163102849</v>
      </c>
      <c r="X50" s="7">
        <f t="shared" si="12"/>
        <v>-0.0000004136930345</v>
      </c>
      <c r="Y50" s="7">
        <f t="shared" si="13"/>
        <v>-0.0000008273860689</v>
      </c>
      <c r="Z50" s="7">
        <f t="shared" si="14"/>
        <v>0.00001602327286</v>
      </c>
      <c r="AA50" s="7">
        <f t="shared" ref="AA50:AA54" si="70">((R50*A50)*R50*(1-R50)*N50 + (T50*A50)*T50*(1-T50)*P50)*L50*(1-L50)*D50</f>
        <v>0.00003204654571</v>
      </c>
      <c r="AB50" s="7">
        <f t="shared" si="16"/>
        <v>0.04340117822</v>
      </c>
      <c r="AC50" s="7">
        <f t="shared" si="17"/>
        <v>0.04345452256</v>
      </c>
      <c r="AD50" s="7">
        <f t="shared" ref="AD50:AD51" si="71"> (T50-B50)*T50*(1-T50)*J50</f>
        <v>-0.03502418041</v>
      </c>
      <c r="AE50" s="7">
        <f t="shared" si="19"/>
        <v>-0.03506722859</v>
      </c>
    </row>
    <row r="51">
      <c r="A51" s="5">
        <v>0.01</v>
      </c>
      <c r="B51" s="5">
        <v>0.989999999999999</v>
      </c>
      <c r="C51" s="5">
        <v>0.05</v>
      </c>
      <c r="D51" s="5">
        <v>0.1</v>
      </c>
      <c r="E51" s="7">
        <f t="shared" si="60"/>
        <v>0.1498916439</v>
      </c>
      <c r="F51" s="7">
        <f t="shared" si="61"/>
        <v>0.1997832879</v>
      </c>
      <c r="G51" s="7">
        <f t="shared" si="62"/>
        <v>0.1997527047</v>
      </c>
      <c r="H51" s="7">
        <f t="shared" si="63"/>
        <v>0.1997368416</v>
      </c>
      <c r="I51" s="7">
        <f t="shared" si="64"/>
        <v>0.02747291099</v>
      </c>
      <c r="J51" s="7">
        <f t="shared" si="2"/>
        <v>0.5068677958</v>
      </c>
      <c r="K51" s="7">
        <f t="shared" si="3"/>
        <v>0.02996131939</v>
      </c>
      <c r="L51" s="8">
        <f t="shared" si="4"/>
        <v>0.5074897696</v>
      </c>
      <c r="M51" s="7">
        <f t="shared" si="65"/>
        <v>-0.5798513745</v>
      </c>
      <c r="N51" s="7">
        <f t="shared" si="66"/>
        <v>-0.5113172284</v>
      </c>
      <c r="O51" s="7">
        <f t="shared" si="67"/>
        <v>0.3312735349</v>
      </c>
      <c r="P51" s="7">
        <f t="shared" si="68"/>
        <v>1.178785434</v>
      </c>
      <c r="Q51" s="7">
        <f t="shared" si="5"/>
        <v>-0.5533962505</v>
      </c>
      <c r="R51" s="7">
        <f t="shared" si="6"/>
        <v>0.3650768125</v>
      </c>
      <c r="S51" s="7">
        <f t="shared" si="7"/>
        <v>0.7661334346</v>
      </c>
      <c r="T51" s="8">
        <f t="shared" si="8"/>
        <v>0.6826838851</v>
      </c>
      <c r="U51" s="7">
        <f t="shared" si="9"/>
        <v>0.06303977138</v>
      </c>
      <c r="V51" s="7">
        <f t="shared" si="69"/>
        <v>0.04722159724</v>
      </c>
      <c r="W51" s="7">
        <f t="shared" si="11"/>
        <v>0.1102613686</v>
      </c>
      <c r="X51" s="7">
        <f t="shared" si="12"/>
        <v>-0.000000009710116985</v>
      </c>
      <c r="Y51" s="7">
        <f t="shared" si="13"/>
        <v>-0.00000001942023397</v>
      </c>
      <c r="Z51" s="7">
        <f t="shared" si="14"/>
        <v>0.00001637861052</v>
      </c>
      <c r="AA51" s="7">
        <f t="shared" si="70"/>
        <v>0.00003275722104</v>
      </c>
      <c r="AB51" s="7">
        <f t="shared" si="16"/>
        <v>0.04171790102</v>
      </c>
      <c r="AC51" s="7">
        <f t="shared" si="17"/>
        <v>0.04176909275</v>
      </c>
      <c r="AD51" s="7">
        <f t="shared" si="71"/>
        <v>-0.03374363096</v>
      </c>
      <c r="AE51" s="7">
        <f t="shared" si="19"/>
        <v>-0.03378503752</v>
      </c>
    </row>
    <row r="52">
      <c r="A52" s="5">
        <v>0.01</v>
      </c>
      <c r="B52" s="5">
        <v>0.989999999999999</v>
      </c>
      <c r="C52" s="5">
        <v>0.05</v>
      </c>
      <c r="D52" s="5">
        <v>0.1</v>
      </c>
      <c r="E52" s="5">
        <f>E51 - (B47*X51)</f>
        <v>0.1498916536</v>
      </c>
      <c r="F52" s="9">
        <f> F51 - (B47*Y51)</f>
        <v>0.1997833071</v>
      </c>
      <c r="G52" s="5">
        <f> G51 - (B47*Z51)</f>
        <v>0.1997364898</v>
      </c>
      <c r="H52" s="5">
        <f> H51 - (B47*AA51)</f>
        <v>0.199704412</v>
      </c>
      <c r="I52" s="7">
        <f t="shared" si="64"/>
        <v>0.02747291339</v>
      </c>
      <c r="J52" s="7">
        <f t="shared" si="2"/>
        <v>0.5068677964</v>
      </c>
      <c r="K52" s="7">
        <f t="shared" si="3"/>
        <v>0.02995726569</v>
      </c>
      <c r="L52" s="8">
        <f t="shared" si="4"/>
        <v>0.5074887564</v>
      </c>
      <c r="M52" s="5">
        <f> M51 - (B47*AB51)</f>
        <v>-0.6211520965</v>
      </c>
      <c r="N52" s="9">
        <f>N51 - (B47*AC51)</f>
        <v>-0.5526686302</v>
      </c>
      <c r="O52" s="9">
        <f> O51 - (B47*AD51)</f>
        <v>0.3646797295</v>
      </c>
      <c r="P52" s="5">
        <f> P51 - (B47*AE51)</f>
        <v>1.212232621</v>
      </c>
      <c r="Q52" s="7">
        <f t="shared" si="5"/>
        <v>-0.5953151102</v>
      </c>
      <c r="R52" s="7">
        <f t="shared" si="6"/>
        <v>0.3554162527</v>
      </c>
      <c r="S52" s="7">
        <f t="shared" si="7"/>
        <v>0.8000388362</v>
      </c>
      <c r="T52" s="8">
        <f t="shared" si="8"/>
        <v>0.6899827885</v>
      </c>
      <c r="U52" s="7">
        <f t="shared" si="9"/>
        <v>0.0596561938</v>
      </c>
      <c r="V52" s="7">
        <f t="shared" si="69"/>
        <v>0.0450051636</v>
      </c>
      <c r="W52" s="7">
        <f t="shared" si="11"/>
        <v>0.1046613574</v>
      </c>
      <c r="X52" s="5">
        <f t="shared" si="12"/>
        <v>0.0000004057844054</v>
      </c>
      <c r="Y52" s="7">
        <f t="shared" si="13"/>
        <v>0.0000008115688107</v>
      </c>
      <c r="Z52" s="7">
        <f t="shared" si="14"/>
        <v>0.0000167356184</v>
      </c>
      <c r="AA52" s="7">
        <f t="shared" si="70"/>
        <v>0.00003347123679</v>
      </c>
      <c r="AB52" s="7">
        <f t="shared" si="16"/>
        <v>0.04011013302</v>
      </c>
      <c r="AC52" s="7">
        <f t="shared" si="17"/>
        <v>0.04015927164</v>
      </c>
      <c r="AD52" s="7">
        <f> (R52-A52)*R52*(1-R52)*J52</f>
        <v>0.04011013302</v>
      </c>
      <c r="AE52" s="7">
        <f t="shared" si="19"/>
        <v>-0.0325684176</v>
      </c>
    </row>
    <row r="53">
      <c r="A53" s="5">
        <v>0.01</v>
      </c>
      <c r="B53" s="5">
        <v>0.989999999999998</v>
      </c>
      <c r="C53" s="5">
        <v>0.05</v>
      </c>
      <c r="D53" s="5">
        <v>0.1</v>
      </c>
      <c r="E53" s="7">
        <f> E52 - (B49*X52)</f>
        <v>0.1498912518</v>
      </c>
      <c r="F53" s="7">
        <f> F52 - (B49*Y52)</f>
        <v>0.1997825037</v>
      </c>
      <c r="G53" s="7">
        <f> G52 - (B49*Z52)</f>
        <v>0.1997199216</v>
      </c>
      <c r="H53" s="7">
        <f> H52 - (B49*AA52)</f>
        <v>0.1996712754</v>
      </c>
      <c r="I53" s="7">
        <f t="shared" si="64"/>
        <v>0.02747281296</v>
      </c>
      <c r="J53" s="7">
        <f t="shared" si="2"/>
        <v>0.5068677713</v>
      </c>
      <c r="K53" s="7">
        <f t="shared" si="3"/>
        <v>0.02995312362</v>
      </c>
      <c r="L53" s="8">
        <f t="shared" si="4"/>
        <v>0.5074877211</v>
      </c>
      <c r="M53" s="7">
        <f> M52 - (B49*AB52)</f>
        <v>-0.6608611281</v>
      </c>
      <c r="N53" s="7">
        <f>N52 - (B49*AC52)</f>
        <v>-0.5924263091</v>
      </c>
      <c r="O53" s="7">
        <f> O52 - (B49*AD52)</f>
        <v>0.3249706979</v>
      </c>
      <c r="P53" s="7">
        <f> P52 - (B49*AE52)</f>
        <v>1.244475354</v>
      </c>
      <c r="Q53" s="7">
        <f t="shared" si="5"/>
        <v>-0.6356182847</v>
      </c>
      <c r="R53" s="7">
        <f t="shared" si="6"/>
        <v>0.3462377026</v>
      </c>
      <c r="S53" s="7">
        <f t="shared" si="7"/>
        <v>0.7962731349</v>
      </c>
      <c r="T53" s="8">
        <f t="shared" si="8"/>
        <v>0.6891767046</v>
      </c>
      <c r="U53" s="7">
        <f t="shared" si="9"/>
        <v>0.05652789634</v>
      </c>
      <c r="V53" s="7">
        <f t="shared" si="69"/>
        <v>0.04524732752</v>
      </c>
      <c r="W53" s="7">
        <f t="shared" si="11"/>
        <v>0.1017752239</v>
      </c>
      <c r="X53" s="7">
        <f t="shared" si="12"/>
        <v>-0.0000004772204647</v>
      </c>
      <c r="Y53" s="7">
        <f t="shared" si="13"/>
        <v>-0.0000009544409294</v>
      </c>
      <c r="Z53" s="7">
        <f t="shared" si="14"/>
        <v>0.00001715758802</v>
      </c>
      <c r="AA53" s="7">
        <f t="shared" si="70"/>
        <v>0.00003431517605</v>
      </c>
      <c r="AB53" s="7">
        <f t="shared" si="16"/>
        <v>0.03857760981</v>
      </c>
      <c r="AC53" s="7">
        <f t="shared" si="17"/>
        <v>0.03862479407</v>
      </c>
      <c r="AD53" s="7">
        <f> (T53-B53)*T53*(1-T53)*J53</f>
        <v>-0.03266256537</v>
      </c>
      <c r="AE53" s="7">
        <f t="shared" si="19"/>
        <v>-0.03270251495</v>
      </c>
    </row>
    <row r="54">
      <c r="A54" s="5">
        <v>0.01</v>
      </c>
      <c r="B54" s="5">
        <v>0.989999999999998</v>
      </c>
      <c r="C54" s="5">
        <v>0.05</v>
      </c>
      <c r="D54" s="5">
        <v>0.1</v>
      </c>
      <c r="E54" s="5">
        <f>E53 - (B49*X53)</f>
        <v>0.1498917243</v>
      </c>
      <c r="F54" s="9">
        <f> F53 - (B49*Y53)</f>
        <v>0.1997834486</v>
      </c>
      <c r="G54" s="5">
        <f> G53 - (B49*Z53)</f>
        <v>0.1997029356</v>
      </c>
      <c r="H54" s="5">
        <f> H53 - (B49*AA53)</f>
        <v>0.1996373034</v>
      </c>
      <c r="I54" s="7">
        <f t="shared" si="64"/>
        <v>0.02747293107</v>
      </c>
      <c r="J54" s="7">
        <f t="shared" si="2"/>
        <v>0.5068678008</v>
      </c>
      <c r="K54" s="7">
        <f t="shared" si="3"/>
        <v>0.02994887712</v>
      </c>
      <c r="L54" s="8">
        <f t="shared" si="4"/>
        <v>0.5074866597</v>
      </c>
      <c r="M54" s="5">
        <f> M53 - (B49*AB53)</f>
        <v>-0.6990529619</v>
      </c>
      <c r="N54" s="9">
        <f>N53 - (B49*AC53)</f>
        <v>-0.6306648552</v>
      </c>
      <c r="O54" s="9">
        <f> O53 - (B49*AD53)</f>
        <v>0.3573066376</v>
      </c>
      <c r="P54" s="5">
        <f> P53 - (B49*AE53)</f>
        <v>1.276850844</v>
      </c>
      <c r="Q54" s="7">
        <f t="shared" si="5"/>
        <v>-0.6743814382</v>
      </c>
      <c r="R54" s="7">
        <f t="shared" si="6"/>
        <v>0.3375164588</v>
      </c>
      <c r="S54" s="7">
        <f t="shared" si="7"/>
        <v>0.8290919995</v>
      </c>
      <c r="T54" s="8">
        <f t="shared" si="8"/>
        <v>0.6961629037</v>
      </c>
      <c r="U54" s="7">
        <f t="shared" si="9"/>
        <v>0.05363351539</v>
      </c>
      <c r="V54" s="7">
        <f t="shared" si="69"/>
        <v>0.04317011959</v>
      </c>
      <c r="W54" s="7">
        <f t="shared" si="11"/>
        <v>0.09680363498</v>
      </c>
      <c r="X54" s="5">
        <f t="shared" si="12"/>
        <v>-0.0000000177605596</v>
      </c>
      <c r="Y54" s="7">
        <f t="shared" si="13"/>
        <v>-0.00000003552111919</v>
      </c>
      <c r="Z54" s="7">
        <f t="shared" si="14"/>
        <v>0.00001754908615</v>
      </c>
      <c r="AA54" s="7">
        <f t="shared" si="70"/>
        <v>0.0000350981723</v>
      </c>
      <c r="AB54" s="7">
        <f t="shared" si="16"/>
        <v>0.03711913795</v>
      </c>
      <c r="AC54" s="7">
        <f t="shared" si="17"/>
        <v>0.03716445847</v>
      </c>
      <c r="AD54" s="7">
        <f t="shared" ref="AD54:AD55" si="72"> (R54-A54)*R54*(1-R54)*J54</f>
        <v>0.03711913795</v>
      </c>
      <c r="AE54" s="7">
        <f t="shared" si="19"/>
        <v>-0.03154154253</v>
      </c>
    </row>
    <row r="55">
      <c r="A55" s="5">
        <v>0.01</v>
      </c>
      <c r="B55" s="5">
        <v>0.989999999999998</v>
      </c>
      <c r="C55" s="5">
        <v>0.05</v>
      </c>
      <c r="D55" s="5">
        <v>0.1</v>
      </c>
      <c r="E55" s="9">
        <f>E54 - (B49*X54)</f>
        <v>0.1498917419</v>
      </c>
      <c r="F55" s="7">
        <f> F54 - (B49*Y54)</f>
        <v>0.1997834837</v>
      </c>
      <c r="G55" s="7">
        <f> F54 - (B49*Y54)</f>
        <v>0.1997834837</v>
      </c>
      <c r="H55" s="7">
        <f> F54 - (B49*Y54)</f>
        <v>0.1997834837</v>
      </c>
      <c r="I55" s="7">
        <f> F54 - (B49*Y54)</f>
        <v>0.1997834837</v>
      </c>
      <c r="J55" s="7">
        <f t="shared" si="2"/>
        <v>0.5497804054</v>
      </c>
      <c r="K55" s="7">
        <f t="shared" si="3"/>
        <v>0.02996752256</v>
      </c>
      <c r="L55" s="7">
        <f t="shared" si="4"/>
        <v>0.50749132</v>
      </c>
      <c r="M55" s="7">
        <f> M54 - (B49*AB54)</f>
        <v>-0.7358009084</v>
      </c>
      <c r="N55" s="7">
        <f>N54 - (B49*AC54)</f>
        <v>-0.6674576691</v>
      </c>
      <c r="O55" s="7">
        <f> O54 - (B49*AD54)</f>
        <v>0.320558691</v>
      </c>
      <c r="P55" s="7">
        <f> P54 - (B49*AE54)</f>
        <v>1.308076971</v>
      </c>
      <c r="Q55" s="7">
        <f t="shared" si="5"/>
        <v>-0.7432578953</v>
      </c>
      <c r="R55" s="7">
        <f t="shared" si="6"/>
        <v>0.322292143</v>
      </c>
      <c r="S55" s="7">
        <f t="shared" si="7"/>
        <v>0.8400745959</v>
      </c>
      <c r="T55" s="7">
        <f t="shared" si="8"/>
        <v>0.6984809265</v>
      </c>
      <c r="U55" s="7">
        <f t="shared" si="9"/>
        <v>0.04876319128</v>
      </c>
      <c r="V55" s="7">
        <f>(1/2)*((A55 - R55)^2)</f>
        <v>0.04876319128</v>
      </c>
      <c r="W55" s="7">
        <f t="shared" si="11"/>
        <v>0.09752638256</v>
      </c>
      <c r="X55" s="7">
        <f t="shared" si="12"/>
        <v>-0.0000005744142505</v>
      </c>
      <c r="Y55" s="7">
        <f t="shared" si="13"/>
        <v>-0.000001148828501</v>
      </c>
      <c r="Z55" s="7">
        <f t="shared" si="14"/>
        <v>0.00001817559346</v>
      </c>
      <c r="AA55" s="7">
        <f>((R55*A55)*R55*(1-R55)*N55 + (T55*A55)*T55*(1-T55)*P55)*L55*(1-L55)*C55</f>
        <v>0.00001817559346</v>
      </c>
      <c r="AB55" s="7">
        <f t="shared" si="16"/>
        <v>0.03750097453</v>
      </c>
      <c r="AC55" s="7">
        <f t="shared" si="17"/>
        <v>0.03461640117</v>
      </c>
      <c r="AD55" s="7">
        <f t="shared" si="72"/>
        <v>0.03750097453</v>
      </c>
      <c r="AE55" s="7">
        <f t="shared" si="19"/>
        <v>-0.03115766724</v>
      </c>
    </row>
    <row r="56">
      <c r="A56" s="5">
        <v>0.01</v>
      </c>
      <c r="B56" s="5">
        <v>0.989999999999998</v>
      </c>
      <c r="C56" s="5">
        <v>0.05</v>
      </c>
      <c r="D56" s="5">
        <v>0.1</v>
      </c>
      <c r="E56" s="7">
        <f t="shared" ref="E56:E57" si="73"> E55 - (B52*X55)</f>
        <v>0.1498923105</v>
      </c>
      <c r="F56" s="7">
        <f t="shared" ref="F56:F57" si="74"> F55 - (B52*Y55)</f>
        <v>0.1997846211</v>
      </c>
      <c r="G56" s="7">
        <f t="shared" ref="G56:G57" si="75"> G55 - (B52*Z55)</f>
        <v>0.1997654899</v>
      </c>
      <c r="H56" s="7">
        <f t="shared" ref="H56:H57" si="76"> H55 - (B52*AA55)</f>
        <v>0.1997654899</v>
      </c>
      <c r="I56" s="7">
        <f t="shared" ref="I56:I60" si="77"> (E56*C56) + (F56*D56)</f>
        <v>0.02747307763</v>
      </c>
      <c r="J56" s="7">
        <f t="shared" si="2"/>
        <v>0.5068678374</v>
      </c>
      <c r="K56" s="7">
        <f t="shared" si="3"/>
        <v>0.02996482348</v>
      </c>
      <c r="L56" s="8">
        <f t="shared" si="4"/>
        <v>0.5074906454</v>
      </c>
      <c r="M56" s="7">
        <f t="shared" ref="M56:M57" si="78"> M55 - (B52*AB55)</f>
        <v>-0.7729268732</v>
      </c>
      <c r="N56" s="7">
        <f t="shared" ref="N56:N57" si="79">N55 - (B52*AC55)</f>
        <v>-0.7017279063</v>
      </c>
      <c r="O56" s="7">
        <f t="shared" ref="O56:O57" si="80"> O55 - (B52*AD55)</f>
        <v>0.2834327262</v>
      </c>
      <c r="P56" s="7">
        <f t="shared" ref="P56:P57" si="81"> P55 - (B52*AE55)</f>
        <v>1.338923062</v>
      </c>
      <c r="Q56" s="7">
        <f t="shared" si="5"/>
        <v>-0.7478921208</v>
      </c>
      <c r="R56" s="7">
        <f t="shared" si="6"/>
        <v>0.3212807705</v>
      </c>
      <c r="S56" s="7">
        <f t="shared" si="7"/>
        <v>0.8231538618</v>
      </c>
      <c r="T56" s="8">
        <f t="shared" si="8"/>
        <v>0.694905407</v>
      </c>
      <c r="U56" s="7">
        <f t="shared" si="9"/>
        <v>0.04844785905</v>
      </c>
      <c r="V56" s="7">
        <f t="shared" ref="V56:V60" si="82">(1/2)*((B56 - T56)^2)</f>
        <v>0.04354040941</v>
      </c>
      <c r="W56" s="7">
        <f t="shared" si="11"/>
        <v>0.09198826845</v>
      </c>
      <c r="X56" s="7">
        <f t="shared" si="12"/>
        <v>-0.00000154874668</v>
      </c>
      <c r="Y56" s="7">
        <f t="shared" si="13"/>
        <v>-0.000003097493359</v>
      </c>
      <c r="Z56" s="7">
        <f t="shared" si="14"/>
        <v>0.00001850825287</v>
      </c>
      <c r="AA56" s="7">
        <f t="shared" ref="AA56:AA60" si="83">((R56*A56)*R56*(1-R56)*N56 + (T56*A56)*T56*(1-T56)*P56)*L56*(1-L56)*D56</f>
        <v>0.00003701650574</v>
      </c>
      <c r="AB56" s="7">
        <f t="shared" si="16"/>
        <v>0.03440502786</v>
      </c>
      <c r="AC56" s="7">
        <f t="shared" si="17"/>
        <v>0.03444730264</v>
      </c>
      <c r="AD56" s="7">
        <f t="shared" ref="AD56:AD57" si="84"> (T56-B56)*T56*(1-T56)*J56</f>
        <v>-0.03171145642</v>
      </c>
      <c r="AE56" s="7">
        <f t="shared" si="19"/>
        <v>-0.0317504215</v>
      </c>
    </row>
    <row r="57">
      <c r="A57" s="5">
        <v>0.01</v>
      </c>
      <c r="B57" s="5">
        <v>0.989999999999998</v>
      </c>
      <c r="C57" s="5">
        <v>0.05</v>
      </c>
      <c r="D57" s="5">
        <v>0.1</v>
      </c>
      <c r="E57" s="7">
        <f t="shared" si="73"/>
        <v>0.1498938438</v>
      </c>
      <c r="F57" s="7">
        <f t="shared" si="74"/>
        <v>0.1997876876</v>
      </c>
      <c r="G57" s="7">
        <f t="shared" si="75"/>
        <v>0.1997471667</v>
      </c>
      <c r="H57" s="7">
        <f t="shared" si="76"/>
        <v>0.1997288436</v>
      </c>
      <c r="I57" s="7">
        <f t="shared" si="77"/>
        <v>0.02747346095</v>
      </c>
      <c r="J57" s="7">
        <f t="shared" si="2"/>
        <v>0.5068679333</v>
      </c>
      <c r="K57" s="7">
        <f t="shared" si="3"/>
        <v>0.02996024269</v>
      </c>
      <c r="L57" s="8">
        <f t="shared" si="4"/>
        <v>0.5074895005</v>
      </c>
      <c r="M57" s="7">
        <f t="shared" si="78"/>
        <v>-0.8069878508</v>
      </c>
      <c r="N57" s="7">
        <f t="shared" si="79"/>
        <v>-0.7358307359</v>
      </c>
      <c r="O57" s="7">
        <f t="shared" si="80"/>
        <v>0.3148270681</v>
      </c>
      <c r="P57" s="7">
        <f t="shared" si="81"/>
        <v>1.370355979</v>
      </c>
      <c r="Q57" s="7">
        <f t="shared" si="5"/>
        <v>-0.7824626367</v>
      </c>
      <c r="R57" s="7">
        <f t="shared" si="6"/>
        <v>0.3137893743</v>
      </c>
      <c r="S57" s="7">
        <f t="shared" si="7"/>
        <v>0.8550170167</v>
      </c>
      <c r="T57" s="8">
        <f t="shared" si="8"/>
        <v>0.7016185161</v>
      </c>
      <c r="U57" s="7">
        <f t="shared" si="9"/>
        <v>0.04614399198</v>
      </c>
      <c r="V57" s="7">
        <f t="shared" si="82"/>
        <v>0.04158194014</v>
      </c>
      <c r="W57" s="7">
        <f t="shared" si="11"/>
        <v>0.08772593212</v>
      </c>
      <c r="X57" s="7">
        <f t="shared" si="12"/>
        <v>-0.000001035136471</v>
      </c>
      <c r="Y57" s="7">
        <f t="shared" si="13"/>
        <v>-0.000002070272942</v>
      </c>
      <c r="Z57" s="7">
        <f t="shared" si="14"/>
        <v>0.000018941415</v>
      </c>
      <c r="AA57" s="7">
        <f t="shared" si="83"/>
        <v>0.00003788282999</v>
      </c>
      <c r="AB57" s="7">
        <f t="shared" si="16"/>
        <v>0.03315607153</v>
      </c>
      <c r="AC57" s="7">
        <f t="shared" si="17"/>
        <v>0.0331967305</v>
      </c>
      <c r="AD57" s="7">
        <f t="shared" si="84"/>
        <v>-0.03060096345</v>
      </c>
      <c r="AE57" s="7">
        <f t="shared" si="19"/>
        <v>-0.03063848912</v>
      </c>
    </row>
    <row r="58">
      <c r="A58" s="5">
        <v>0.01</v>
      </c>
      <c r="B58" s="5">
        <v>0.989999999999998</v>
      </c>
      <c r="C58" s="5">
        <v>0.05</v>
      </c>
      <c r="D58" s="5">
        <v>0.1</v>
      </c>
      <c r="E58" s="5">
        <f>E57 - (B53*X57)</f>
        <v>0.1498948686</v>
      </c>
      <c r="F58" s="9">
        <f> F57 - (B53*Y57)</f>
        <v>0.1997897372</v>
      </c>
      <c r="G58" s="5">
        <f> G57 - (B53*Z57)</f>
        <v>0.1997284147</v>
      </c>
      <c r="H58" s="5">
        <f> H57 - (B53*AA57)</f>
        <v>0.1996913396</v>
      </c>
      <c r="I58" s="7">
        <f t="shared" si="77"/>
        <v>0.02747371715</v>
      </c>
      <c r="J58" s="7">
        <f t="shared" si="2"/>
        <v>0.5068679973</v>
      </c>
      <c r="K58" s="7">
        <f t="shared" si="3"/>
        <v>0.02995555469</v>
      </c>
      <c r="L58" s="8">
        <f t="shared" si="4"/>
        <v>0.5074883287</v>
      </c>
      <c r="M58" s="5">
        <f> M57 - (B53*AB57)</f>
        <v>-0.8398123616</v>
      </c>
      <c r="N58" s="9">
        <f>N57 - (B53*AC57)</f>
        <v>-0.7686954991</v>
      </c>
      <c r="O58" s="9">
        <f> O57 - (B53*AD57)</f>
        <v>0.3451220219</v>
      </c>
      <c r="P58" s="5">
        <f> P57 - (B53*AE57)</f>
        <v>1.400688083</v>
      </c>
      <c r="Q58" s="7">
        <f t="shared" si="5"/>
        <v>-0.815778004</v>
      </c>
      <c r="R58" s="7">
        <f t="shared" si="6"/>
        <v>0.3066606067</v>
      </c>
      <c r="S58" s="7">
        <f t="shared" si="7"/>
        <v>0.8857641626</v>
      </c>
      <c r="T58" s="8">
        <f t="shared" si="8"/>
        <v>0.7080152716</v>
      </c>
      <c r="U58" s="7">
        <f t="shared" si="9"/>
        <v>0.04400375778</v>
      </c>
      <c r="V58" s="7">
        <f t="shared" si="82"/>
        <v>0.03975769353</v>
      </c>
      <c r="W58" s="7">
        <f t="shared" si="11"/>
        <v>0.08376145131</v>
      </c>
      <c r="X58" s="5">
        <f t="shared" si="12"/>
        <v>-0.0000005302538465</v>
      </c>
      <c r="Y58" s="7">
        <f t="shared" si="13"/>
        <v>-0.000001060507693</v>
      </c>
      <c r="Z58" s="7">
        <f t="shared" si="14"/>
        <v>0.00001935752796</v>
      </c>
      <c r="AA58" s="7">
        <f t="shared" si="83"/>
        <v>0.00003871505592</v>
      </c>
      <c r="AB58" s="7">
        <f t="shared" si="16"/>
        <v>0.03197117655</v>
      </c>
      <c r="AC58" s="7">
        <f t="shared" si="17"/>
        <v>0.03201030454</v>
      </c>
      <c r="AD58" s="7">
        <f> (R58-A58)*R58*(1-R58)*J58</f>
        <v>0.03197117655</v>
      </c>
      <c r="AE58" s="7">
        <f t="shared" si="19"/>
        <v>-0.0295838308</v>
      </c>
    </row>
    <row r="59">
      <c r="A59" s="5">
        <v>0.01</v>
      </c>
      <c r="B59" s="5">
        <v>0.989999999999998</v>
      </c>
      <c r="C59" s="5">
        <v>0.05</v>
      </c>
      <c r="D59" s="5">
        <v>0.1</v>
      </c>
      <c r="E59" s="7">
        <f> E58 - (B55*X58)</f>
        <v>0.1498953935</v>
      </c>
      <c r="F59" s="7">
        <f> F58 - (B55*Y58)</f>
        <v>0.1997907871</v>
      </c>
      <c r="G59" s="7">
        <f> G58 - (B55*Z58)</f>
        <v>0.1997092508</v>
      </c>
      <c r="H59" s="7">
        <f> H58 - (B55*AA58)</f>
        <v>0.1996530116</v>
      </c>
      <c r="I59" s="7">
        <f t="shared" si="77"/>
        <v>0.02747384838</v>
      </c>
      <c r="J59" s="7">
        <f t="shared" si="2"/>
        <v>0.5068680301</v>
      </c>
      <c r="K59" s="7">
        <f t="shared" si="3"/>
        <v>0.0299507637</v>
      </c>
      <c r="L59" s="8">
        <f t="shared" si="4"/>
        <v>0.5074871312</v>
      </c>
      <c r="M59" s="7">
        <f> M58 - (B55*AB58)</f>
        <v>-0.8714638264</v>
      </c>
      <c r="N59" s="7">
        <f>N58 - (B55*AC58)</f>
        <v>-0.8003857006</v>
      </c>
      <c r="O59" s="7">
        <f> O58 - (B55*AD58)</f>
        <v>0.3134705571</v>
      </c>
      <c r="P59" s="7">
        <f> P58 - (B55*AE58)</f>
        <v>1.429976076</v>
      </c>
      <c r="Q59" s="7">
        <f t="shared" si="5"/>
        <v>-0.8479025961</v>
      </c>
      <c r="R59" s="7">
        <f t="shared" si="6"/>
        <v>0.2998730209</v>
      </c>
      <c r="S59" s="7">
        <f t="shared" si="7"/>
        <v>0.8845826603</v>
      </c>
      <c r="T59" s="8">
        <f t="shared" si="8"/>
        <v>0.70777096</v>
      </c>
      <c r="U59" s="7">
        <f t="shared" si="9"/>
        <v>0.04201318411</v>
      </c>
      <c r="V59" s="7">
        <f t="shared" si="82"/>
        <v>0.0398266155</v>
      </c>
      <c r="W59" s="7">
        <f t="shared" si="11"/>
        <v>0.08183979962</v>
      </c>
      <c r="X59" s="7">
        <f t="shared" si="12"/>
        <v>-0.000001121915917</v>
      </c>
      <c r="Y59" s="7">
        <f t="shared" si="13"/>
        <v>-0.000002243831835</v>
      </c>
      <c r="Z59" s="7">
        <f t="shared" si="14"/>
        <v>0.0000198633203</v>
      </c>
      <c r="AA59" s="7">
        <f t="shared" si="83"/>
        <v>0.00003972664061</v>
      </c>
      <c r="AB59" s="7">
        <f t="shared" si="16"/>
        <v>0.03084728203</v>
      </c>
      <c r="AC59" s="7">
        <f t="shared" si="17"/>
        <v>0.03088495966</v>
      </c>
      <c r="AD59" s="7">
        <f> (T59-B59)*T59*(1-T59)*J59</f>
        <v>-0.02958780235</v>
      </c>
      <c r="AE59" s="7">
        <f t="shared" si="19"/>
        <v>-0.02962394163</v>
      </c>
    </row>
    <row r="60">
      <c r="A60" s="5">
        <v>0.01</v>
      </c>
      <c r="B60" s="5">
        <v>0.989999999999998</v>
      </c>
      <c r="C60" s="5">
        <v>0.05</v>
      </c>
      <c r="D60" s="5">
        <v>0.1</v>
      </c>
      <c r="E60" s="5">
        <f>E59 - (B55*X59)</f>
        <v>0.1498965042</v>
      </c>
      <c r="F60" s="9">
        <f> F59 - (B55*Y59)</f>
        <v>0.1997930085</v>
      </c>
      <c r="G60" s="5">
        <f> G59 - (B55*Z59)</f>
        <v>0.1996895861</v>
      </c>
      <c r="H60" s="5">
        <f> H59 - (B55*AA59)</f>
        <v>0.1996136823</v>
      </c>
      <c r="I60" s="7">
        <f t="shared" si="77"/>
        <v>0.02747412606</v>
      </c>
      <c r="J60" s="7">
        <f t="shared" si="2"/>
        <v>0.5068680995</v>
      </c>
      <c r="K60" s="7">
        <f t="shared" si="3"/>
        <v>0.02994584753</v>
      </c>
      <c r="L60" s="8">
        <f t="shared" si="4"/>
        <v>0.5074859025</v>
      </c>
      <c r="M60" s="5">
        <f> M59 - (B55*AB59)</f>
        <v>-0.9020026356</v>
      </c>
      <c r="N60" s="9">
        <f>N59 - (B55*AC59)</f>
        <v>-0.8309618106</v>
      </c>
      <c r="O60" s="9">
        <f> O59 - (B55*AD59)</f>
        <v>0.3427624814</v>
      </c>
      <c r="P60" s="5">
        <f> P59 - (B55*AE59)</f>
        <v>1.459303778</v>
      </c>
      <c r="Q60" s="7">
        <f t="shared" si="5"/>
        <v>-0.8788977661</v>
      </c>
      <c r="R60" s="7">
        <f t="shared" si="6"/>
        <v>0.2934062409</v>
      </c>
      <c r="S60" s="7">
        <f t="shared" si="7"/>
        <v>0.9143114624</v>
      </c>
      <c r="T60" s="8">
        <f t="shared" si="8"/>
        <v>0.7138816105</v>
      </c>
      <c r="U60" s="7">
        <f t="shared" si="9"/>
        <v>0.0401595487</v>
      </c>
      <c r="V60" s="7">
        <f t="shared" si="82"/>
        <v>0.03812068252</v>
      </c>
      <c r="W60" s="7">
        <f t="shared" si="11"/>
        <v>0.07828023121</v>
      </c>
      <c r="X60" s="5">
        <f t="shared" si="12"/>
        <v>-0.0000006109092186</v>
      </c>
      <c r="Y60" s="7">
        <f t="shared" si="13"/>
        <v>-0.000001221818437</v>
      </c>
      <c r="Z60" s="7">
        <f t="shared" si="14"/>
        <v>0.00002027546399</v>
      </c>
      <c r="AA60" s="7">
        <f t="shared" si="83"/>
        <v>0.00004055092799</v>
      </c>
      <c r="AB60" s="7">
        <f t="shared" si="16"/>
        <v>0.02978129053</v>
      </c>
      <c r="AC60" s="7">
        <f t="shared" si="17"/>
        <v>0.02981758985</v>
      </c>
      <c r="AD60" s="7">
        <f t="shared" ref="AD60:AD61" si="85"> (R60-A60)*R60*(1-R60)*J60</f>
        <v>0.02978129053</v>
      </c>
      <c r="AE60" s="7">
        <f t="shared" si="19"/>
        <v>-0.02862142685</v>
      </c>
    </row>
    <row r="61">
      <c r="A61" s="5">
        <v>0.01</v>
      </c>
      <c r="B61" s="5">
        <v>0.989999999999997</v>
      </c>
      <c r="C61" s="5">
        <v>0.05</v>
      </c>
      <c r="D61" s="5">
        <v>0.1</v>
      </c>
      <c r="E61" s="9">
        <f>E60 - (B55*X60)</f>
        <v>0.149897109</v>
      </c>
      <c r="F61" s="7">
        <f> F60 - (B55*Y60)</f>
        <v>0.1997942181</v>
      </c>
      <c r="G61" s="7">
        <f> F60 - (B55*Y60)</f>
        <v>0.1997942181</v>
      </c>
      <c r="H61" s="7">
        <f> F60 - (B55*Y60)</f>
        <v>0.1997942181</v>
      </c>
      <c r="I61" s="7">
        <f> F60 - (B55*Y60)</f>
        <v>0.1997942181</v>
      </c>
      <c r="J61" s="7">
        <f t="shared" si="2"/>
        <v>0.5497830623</v>
      </c>
      <c r="K61" s="7">
        <f t="shared" si="3"/>
        <v>0.02996913271</v>
      </c>
      <c r="L61" s="7">
        <f t="shared" si="4"/>
        <v>0.5074917225</v>
      </c>
      <c r="M61" s="7">
        <f> M60 - (B55*AB60)</f>
        <v>-0.9314861132</v>
      </c>
      <c r="N61" s="7">
        <f>N60 - (B55*AC60)</f>
        <v>-0.8604812246</v>
      </c>
      <c r="O61" s="7">
        <f> O60 - (B55*AD60)</f>
        <v>0.3132790038</v>
      </c>
      <c r="P61" s="7">
        <f> P60 - (B55*AE60)</f>
        <v>1.487638991</v>
      </c>
      <c r="Q61" s="7">
        <f t="shared" si="5"/>
        <v>-0.9488023867</v>
      </c>
      <c r="R61" s="7">
        <f t="shared" si="6"/>
        <v>0.2791257355</v>
      </c>
      <c r="S61" s="7">
        <f t="shared" si="7"/>
        <v>0.9271999639</v>
      </c>
      <c r="T61" s="7">
        <f t="shared" si="8"/>
        <v>0.7165068737</v>
      </c>
      <c r="U61" s="7">
        <f t="shared" si="9"/>
        <v>0.03621433074</v>
      </c>
      <c r="V61" s="7">
        <f>(1/2)*((A61 - R61)^2)</f>
        <v>0.03621433074</v>
      </c>
      <c r="W61" s="7">
        <f t="shared" si="11"/>
        <v>0.07242866148</v>
      </c>
      <c r="X61" s="7">
        <f t="shared" si="12"/>
        <v>-0.0000008318481891</v>
      </c>
      <c r="Y61" s="7">
        <f t="shared" si="13"/>
        <v>-0.000001663696378</v>
      </c>
      <c r="Z61" s="7">
        <f t="shared" si="14"/>
        <v>0.00002101818192</v>
      </c>
      <c r="AA61" s="7">
        <f>((R61*A61)*R61*(1-R61)*N61 + (T61*A61)*T61*(1-T61)*P61)*L61*(1-L61)*C61</f>
        <v>0.00002101818192</v>
      </c>
      <c r="AB61" s="7">
        <f t="shared" si="16"/>
        <v>0.02977186132</v>
      </c>
      <c r="AC61" s="7">
        <f t="shared" si="17"/>
        <v>0.0274817</v>
      </c>
      <c r="AD61" s="7">
        <f t="shared" si="85"/>
        <v>0.02977186132</v>
      </c>
      <c r="AE61" s="7">
        <f t="shared" si="19"/>
        <v>-0.02819280405</v>
      </c>
    </row>
    <row r="62">
      <c r="A62" s="5">
        <v>0.01</v>
      </c>
      <c r="B62" s="5">
        <v>0.989999999999997</v>
      </c>
      <c r="C62" s="5">
        <v>0.05</v>
      </c>
      <c r="D62" s="5">
        <v>0.1</v>
      </c>
      <c r="E62" s="7">
        <f t="shared" ref="E62:E64" si="86"> E61 - (B58*X61)</f>
        <v>0.1498979326</v>
      </c>
      <c r="F62" s="7">
        <f t="shared" ref="F62:F64" si="87"> F61 - (B58*Y61)</f>
        <v>0.1997958651</v>
      </c>
      <c r="G62" s="7">
        <f t="shared" ref="G62:G64" si="88"> G61 - (B58*Z61)</f>
        <v>0.1997734101</v>
      </c>
      <c r="H62" s="7">
        <f t="shared" ref="H62:H64" si="89"> H61 - (B58*AA61)</f>
        <v>0.1997734101</v>
      </c>
      <c r="I62" s="7">
        <f t="shared" ref="I62:I65" si="90"> (E62*C62) + (F62*D62)</f>
        <v>0.02747448314</v>
      </c>
      <c r="J62" s="7">
        <f t="shared" si="2"/>
        <v>0.5068681888</v>
      </c>
      <c r="K62" s="7">
        <f t="shared" si="3"/>
        <v>0.02996601151</v>
      </c>
      <c r="L62" s="8">
        <f t="shared" si="4"/>
        <v>0.5074909423</v>
      </c>
      <c r="M62" s="7">
        <f t="shared" ref="M62:M64" si="91"> M61 - (B58*AB61)</f>
        <v>-0.9609602559</v>
      </c>
      <c r="N62" s="7">
        <f t="shared" ref="N62:N64" si="92">N61 - (B58*AC61)</f>
        <v>-0.8876881076</v>
      </c>
      <c r="O62" s="7">
        <f t="shared" ref="O62:O64" si="93"> O61 - (B58*AD61)</f>
        <v>0.2838048611</v>
      </c>
      <c r="P62" s="7">
        <f t="shared" ref="P62:P64" si="94"> P61 - (B58*AE61)</f>
        <v>1.515549867</v>
      </c>
      <c r="Q62" s="7">
        <f t="shared" si="5"/>
        <v>-0.9375738586</v>
      </c>
      <c r="R62" s="7">
        <f t="shared" si="6"/>
        <v>0.2813906722</v>
      </c>
      <c r="S62" s="7">
        <f t="shared" si="7"/>
        <v>0.9129794859</v>
      </c>
      <c r="T62" s="8">
        <f t="shared" si="8"/>
        <v>0.7136094706</v>
      </c>
      <c r="U62" s="7">
        <f t="shared" si="9"/>
        <v>0.03682644849</v>
      </c>
      <c r="V62" s="7">
        <f t="shared" ref="V62:V65" si="95">(1/2)*((B62 - T62)^2)</f>
        <v>0.03819586237</v>
      </c>
      <c r="W62" s="7">
        <f t="shared" si="11"/>
        <v>0.07502231086</v>
      </c>
      <c r="X62" s="7">
        <f t="shared" si="12"/>
        <v>-0.000001660715233</v>
      </c>
      <c r="Y62" s="7">
        <f t="shared" si="13"/>
        <v>-0.000003321430467</v>
      </c>
      <c r="Z62" s="7">
        <f t="shared" si="14"/>
        <v>0.00002131021244</v>
      </c>
      <c r="AA62" s="7">
        <f t="shared" ref="AA62:AA65" si="96">((R62*A62)*R62*(1-R62)*N62 + (T62*A62)*T62*(1-T62)*P62)*L62*(1-L62)*D62</f>
        <v>0.00004262042488</v>
      </c>
      <c r="AB62" s="7">
        <f t="shared" si="16"/>
        <v>0.02781586049</v>
      </c>
      <c r="AC62" s="7">
        <f t="shared" si="17"/>
        <v>0.0278500359</v>
      </c>
      <c r="AD62" s="7">
        <f t="shared" ref="AD62:AD64" si="97"> (T62-B62)*T62*(1-T62)*J62</f>
        <v>-0.02863106156</v>
      </c>
      <c r="AE62" s="7">
        <f t="shared" si="19"/>
        <v>-0.02866623854</v>
      </c>
    </row>
    <row r="63">
      <c r="A63" s="5">
        <v>0.01</v>
      </c>
      <c r="B63" s="5">
        <v>0.989999999999997</v>
      </c>
      <c r="C63" s="5">
        <v>0.05</v>
      </c>
      <c r="D63" s="5">
        <v>0.1</v>
      </c>
      <c r="E63" s="7">
        <f t="shared" si="86"/>
        <v>0.1498995767</v>
      </c>
      <c r="F63" s="7">
        <f t="shared" si="87"/>
        <v>0.1997991533</v>
      </c>
      <c r="G63" s="7">
        <f t="shared" si="88"/>
        <v>0.1997523129</v>
      </c>
      <c r="H63" s="7">
        <f t="shared" si="89"/>
        <v>0.1997312158</v>
      </c>
      <c r="I63" s="7">
        <f t="shared" si="90"/>
        <v>0.02747489417</v>
      </c>
      <c r="J63" s="7">
        <f t="shared" si="2"/>
        <v>0.5068682915</v>
      </c>
      <c r="K63" s="7">
        <f t="shared" si="3"/>
        <v>0.02996073723</v>
      </c>
      <c r="L63" s="8">
        <f t="shared" si="4"/>
        <v>0.5074896241</v>
      </c>
      <c r="M63" s="7">
        <f t="shared" si="91"/>
        <v>-0.9884979578</v>
      </c>
      <c r="N63" s="7">
        <f t="shared" si="92"/>
        <v>-0.9152596431</v>
      </c>
      <c r="O63" s="7">
        <f t="shared" si="93"/>
        <v>0.312149612</v>
      </c>
      <c r="P63" s="7">
        <f t="shared" si="94"/>
        <v>1.543929443</v>
      </c>
      <c r="Q63" s="7">
        <f t="shared" si="5"/>
        <v>-0.9655230432</v>
      </c>
      <c r="R63" s="7">
        <f t="shared" si="6"/>
        <v>0.2757737534</v>
      </c>
      <c r="S63" s="7">
        <f t="shared" si="7"/>
        <v>0.9417469131</v>
      </c>
      <c r="T63" s="8">
        <f t="shared" si="8"/>
        <v>0.7194523906</v>
      </c>
      <c r="U63" s="7">
        <f t="shared" si="9"/>
        <v>0.03531784401</v>
      </c>
      <c r="V63" s="7">
        <f t="shared" si="95"/>
        <v>0.03659800447</v>
      </c>
      <c r="W63" s="7">
        <f t="shared" si="11"/>
        <v>0.07191584847</v>
      </c>
      <c r="X63" s="7">
        <f t="shared" si="12"/>
        <v>-0.000001139286516</v>
      </c>
      <c r="Y63" s="7">
        <f t="shared" si="13"/>
        <v>-0.000002278573031</v>
      </c>
      <c r="Z63" s="7">
        <f t="shared" si="14"/>
        <v>0.0000217189269</v>
      </c>
      <c r="AA63" s="7">
        <f t="shared" si="96"/>
        <v>0.00004343785379</v>
      </c>
      <c r="AB63" s="7">
        <f t="shared" si="16"/>
        <v>0.02690508718</v>
      </c>
      <c r="AC63" s="7">
        <f t="shared" si="17"/>
        <v>0.02693806814</v>
      </c>
      <c r="AD63" s="7">
        <f t="shared" si="97"/>
        <v>-0.02767881269</v>
      </c>
      <c r="AE63" s="7">
        <f t="shared" si="19"/>
        <v>-0.02771274211</v>
      </c>
    </row>
    <row r="64">
      <c r="A64" s="5">
        <v>0.01</v>
      </c>
      <c r="B64" s="5">
        <v>0.989999999999997</v>
      </c>
      <c r="C64" s="5">
        <v>0.05</v>
      </c>
      <c r="D64" s="5">
        <v>0.1</v>
      </c>
      <c r="E64" s="7">
        <f t="shared" si="86"/>
        <v>0.1499007046</v>
      </c>
      <c r="F64" s="7">
        <f t="shared" si="87"/>
        <v>0.1998014091</v>
      </c>
      <c r="G64" s="7">
        <f t="shared" si="88"/>
        <v>0.1997308112</v>
      </c>
      <c r="H64" s="7">
        <f t="shared" si="89"/>
        <v>0.1996882124</v>
      </c>
      <c r="I64" s="7">
        <f t="shared" si="90"/>
        <v>0.02747517614</v>
      </c>
      <c r="J64" s="7">
        <f t="shared" si="2"/>
        <v>0.506868362</v>
      </c>
      <c r="K64" s="7">
        <f t="shared" si="3"/>
        <v>0.0299553618</v>
      </c>
      <c r="L64" s="8">
        <f t="shared" si="4"/>
        <v>0.5074882805</v>
      </c>
      <c r="M64" s="7">
        <f t="shared" si="91"/>
        <v>-1.015133994</v>
      </c>
      <c r="N64" s="7">
        <f t="shared" si="92"/>
        <v>-0.9419283306</v>
      </c>
      <c r="O64" s="7">
        <f t="shared" si="93"/>
        <v>0.3395516366</v>
      </c>
      <c r="P64" s="7">
        <f t="shared" si="94"/>
        <v>1.571365058</v>
      </c>
      <c r="Q64" s="7">
        <f t="shared" si="5"/>
        <v>-0.9925568936</v>
      </c>
      <c r="R64" s="7">
        <f t="shared" si="6"/>
        <v>0.2704073392</v>
      </c>
      <c r="S64" s="7">
        <f t="shared" si="7"/>
        <v>0.969557333</v>
      </c>
      <c r="T64" s="8">
        <f t="shared" si="8"/>
        <v>0.7250312561</v>
      </c>
      <c r="U64" s="7">
        <f t="shared" si="9"/>
        <v>0.03390599116</v>
      </c>
      <c r="V64" s="7">
        <f t="shared" si="95"/>
        <v>0.03510421763</v>
      </c>
      <c r="W64" s="7">
        <f t="shared" si="11"/>
        <v>0.06901020879</v>
      </c>
      <c r="X64" s="7">
        <f t="shared" si="12"/>
        <v>-0.0000006343172137</v>
      </c>
      <c r="Y64" s="7">
        <f t="shared" si="13"/>
        <v>-0.000001268634427</v>
      </c>
      <c r="Z64" s="7">
        <f t="shared" si="14"/>
        <v>0.00002210501178</v>
      </c>
      <c r="AA64" s="7">
        <f t="shared" si="96"/>
        <v>0.00004421002357</v>
      </c>
      <c r="AB64" s="7">
        <f t="shared" si="16"/>
        <v>0.02604038108</v>
      </c>
      <c r="AC64" s="7">
        <f t="shared" si="17"/>
        <v>0.02607222941</v>
      </c>
      <c r="AD64" s="7">
        <f t="shared" si="97"/>
        <v>-0.02677502532</v>
      </c>
      <c r="AE64" s="7">
        <f t="shared" si="19"/>
        <v>-0.02680777215</v>
      </c>
    </row>
    <row r="65">
      <c r="A65" s="5">
        <v>0.01</v>
      </c>
      <c r="B65" s="5">
        <v>0.989999999999997</v>
      </c>
      <c r="C65" s="5">
        <v>0.05</v>
      </c>
      <c r="D65" s="5">
        <v>0.1</v>
      </c>
      <c r="E65" s="5">
        <f>E64 - (B60*X64)</f>
        <v>0.1499013325</v>
      </c>
      <c r="F65" s="9">
        <f> F64 - (B60*Y64)</f>
        <v>0.1998026651</v>
      </c>
      <c r="G65" s="5">
        <f> G64 - (B60*Z64)</f>
        <v>0.1997089272</v>
      </c>
      <c r="H65" s="5">
        <f> H64 - (B60*AA64)</f>
        <v>0.1996444444</v>
      </c>
      <c r="I65" s="7">
        <f t="shared" si="90"/>
        <v>0.02747533313</v>
      </c>
      <c r="J65" s="7">
        <f t="shared" si="2"/>
        <v>0.5068684012</v>
      </c>
      <c r="K65" s="7">
        <f t="shared" si="3"/>
        <v>0.02994989081</v>
      </c>
      <c r="L65" s="8">
        <f t="shared" si="4"/>
        <v>0.5074869131</v>
      </c>
      <c r="M65" s="5">
        <f> M64 - (B60*AB64)</f>
        <v>-1.040913971</v>
      </c>
      <c r="N65" s="9">
        <f>N64 - (B60*AC64)</f>
        <v>-0.9677398377</v>
      </c>
      <c r="O65" s="9">
        <f> O64 - (B60*AD64)</f>
        <v>0.3660589117</v>
      </c>
      <c r="P65" s="5">
        <f> P64 - (B60*AE64)</f>
        <v>1.597904752</v>
      </c>
      <c r="Q65" s="7">
        <f t="shared" si="5"/>
        <v>-1.018721703</v>
      </c>
      <c r="R65" s="7">
        <f t="shared" si="6"/>
        <v>0.265276472</v>
      </c>
      <c r="S65" s="7">
        <f t="shared" si="7"/>
        <v>0.9964594453</v>
      </c>
      <c r="T65" s="8">
        <f t="shared" si="8"/>
        <v>0.7303618941</v>
      </c>
      <c r="U65" s="7">
        <f t="shared" si="9"/>
        <v>0.03258303858</v>
      </c>
      <c r="V65" s="7">
        <f t="shared" si="95"/>
        <v>0.03370597302</v>
      </c>
      <c r="W65" s="7">
        <f t="shared" si="11"/>
        <v>0.06628901159</v>
      </c>
      <c r="X65" s="5">
        <f t="shared" si="12"/>
        <v>-0.000000145954285</v>
      </c>
      <c r="Y65" s="7">
        <f t="shared" si="13"/>
        <v>-0.00000029190857</v>
      </c>
      <c r="Z65" s="7">
        <f t="shared" si="14"/>
        <v>0.00002246935687</v>
      </c>
      <c r="AA65" s="7">
        <f t="shared" si="96"/>
        <v>0.00004493871374</v>
      </c>
      <c r="AB65" s="7">
        <f t="shared" si="16"/>
        <v>0.02521904794</v>
      </c>
      <c r="AC65" s="7">
        <f t="shared" si="17"/>
        <v>0.02524982177</v>
      </c>
      <c r="AD65" s="7">
        <f> (R65-A65)*R65*(1-R65)*J65</f>
        <v>0.02521904794</v>
      </c>
      <c r="AE65" s="7">
        <f t="shared" si="19"/>
        <v>-0.02594852364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</row>
    <row r="2">
      <c r="F2" s="1">
        <v>0.15</v>
      </c>
      <c r="G2" s="1">
        <v>0.2</v>
      </c>
      <c r="H2" s="1">
        <v>0.25</v>
      </c>
      <c r="I2" s="1">
        <v>0.3</v>
      </c>
      <c r="J2" s="1">
        <v>0.4</v>
      </c>
      <c r="K2" s="1">
        <v>0.45</v>
      </c>
      <c r="L2" s="1">
        <v>0.5</v>
      </c>
      <c r="M2" s="1">
        <v>0.55</v>
      </c>
    </row>
    <row r="6">
      <c r="F6" s="1" t="s">
        <v>8</v>
      </c>
      <c r="H6" s="2" t="s">
        <v>9</v>
      </c>
    </row>
    <row r="7">
      <c r="F7" s="1" t="s">
        <v>10</v>
      </c>
      <c r="H7" s="3" t="s">
        <v>11</v>
      </c>
    </row>
    <row r="8">
      <c r="F8" s="1" t="s">
        <v>12</v>
      </c>
      <c r="H8" s="3" t="s">
        <v>13</v>
      </c>
    </row>
    <row r="9">
      <c r="F9" s="1" t="s">
        <v>14</v>
      </c>
      <c r="H9" s="4" t="s">
        <v>15</v>
      </c>
    </row>
    <row r="10">
      <c r="F10" s="1" t="s">
        <v>16</v>
      </c>
      <c r="H10" s="4" t="s">
        <v>17</v>
      </c>
    </row>
    <row r="11">
      <c r="F11" s="1" t="s">
        <v>18</v>
      </c>
      <c r="H11" s="1" t="s">
        <v>19</v>
      </c>
    </row>
    <row r="12">
      <c r="F12" s="1" t="s">
        <v>20</v>
      </c>
    </row>
    <row r="13">
      <c r="F13" s="1" t="s">
        <v>21</v>
      </c>
      <c r="H13" s="4" t="s">
        <v>22</v>
      </c>
    </row>
    <row r="14">
      <c r="F14" s="1" t="s">
        <v>23</v>
      </c>
      <c r="H14" s="1" t="s">
        <v>24</v>
      </c>
    </row>
    <row r="15">
      <c r="F15" s="1" t="s">
        <v>25</v>
      </c>
      <c r="H15" s="1" t="s">
        <v>26</v>
      </c>
    </row>
    <row r="16">
      <c r="F16" s="1" t="s">
        <v>27</v>
      </c>
      <c r="H16" s="1" t="s">
        <v>24</v>
      </c>
    </row>
    <row r="17">
      <c r="A17" s="1" t="s">
        <v>28</v>
      </c>
    </row>
    <row r="18">
      <c r="A18" s="3" t="s">
        <v>29</v>
      </c>
      <c r="F18" s="3" t="s">
        <v>30</v>
      </c>
    </row>
    <row r="19">
      <c r="A19" s="3" t="s">
        <v>31</v>
      </c>
      <c r="F19" s="3" t="s">
        <v>32</v>
      </c>
    </row>
    <row r="20">
      <c r="F20" s="3" t="s">
        <v>33</v>
      </c>
    </row>
    <row r="21">
      <c r="F21" s="3" t="s">
        <v>33</v>
      </c>
    </row>
    <row r="23">
      <c r="A23" s="3" t="s">
        <v>34</v>
      </c>
    </row>
    <row r="24">
      <c r="A24" s="3" t="s">
        <v>35</v>
      </c>
    </row>
    <row r="25">
      <c r="A25" s="3" t="s">
        <v>36</v>
      </c>
    </row>
    <row r="26">
      <c r="A26" s="3" t="s">
        <v>37</v>
      </c>
    </row>
    <row r="29">
      <c r="A29" s="1" t="s">
        <v>38</v>
      </c>
      <c r="B29" s="1">
        <v>0.5</v>
      </c>
    </row>
    <row r="31">
      <c r="A31" s="5" t="s">
        <v>39</v>
      </c>
      <c r="B31" s="5" t="s">
        <v>40</v>
      </c>
      <c r="C31" s="5" t="s">
        <v>41</v>
      </c>
      <c r="D31" s="5" t="s">
        <v>42</v>
      </c>
      <c r="E31" s="5" t="s">
        <v>0</v>
      </c>
      <c r="F31" s="5" t="s">
        <v>1</v>
      </c>
      <c r="G31" s="5" t="s">
        <v>2</v>
      </c>
      <c r="H31" s="5" t="s">
        <v>3</v>
      </c>
      <c r="I31" s="5" t="s">
        <v>43</v>
      </c>
      <c r="J31" s="5" t="s">
        <v>44</v>
      </c>
      <c r="K31" s="5" t="s">
        <v>45</v>
      </c>
      <c r="L31" s="5" t="s">
        <v>46</v>
      </c>
      <c r="M31" s="5" t="s">
        <v>4</v>
      </c>
      <c r="N31" s="5" t="s">
        <v>5</v>
      </c>
      <c r="O31" s="5" t="s">
        <v>6</v>
      </c>
      <c r="P31" s="5" t="s">
        <v>7</v>
      </c>
      <c r="Q31" s="5" t="s">
        <v>47</v>
      </c>
      <c r="R31" s="5" t="s">
        <v>48</v>
      </c>
      <c r="S31" s="5" t="s">
        <v>49</v>
      </c>
      <c r="T31" s="5" t="s">
        <v>50</v>
      </c>
      <c r="U31" s="5" t="s">
        <v>51</v>
      </c>
      <c r="V31" s="5" t="s">
        <v>52</v>
      </c>
      <c r="W31" s="5" t="s">
        <v>53</v>
      </c>
      <c r="X31" s="5" t="s">
        <v>54</v>
      </c>
      <c r="Y31" s="5" t="s">
        <v>55</v>
      </c>
      <c r="Z31" s="5" t="s">
        <v>56</v>
      </c>
      <c r="AA31" s="6" t="s">
        <v>57</v>
      </c>
      <c r="AB31" s="6" t="s">
        <v>58</v>
      </c>
      <c r="AC31" s="6" t="s">
        <v>59</v>
      </c>
      <c r="AD31" s="6" t="s">
        <v>60</v>
      </c>
      <c r="AE31" s="6" t="s">
        <v>61</v>
      </c>
      <c r="AF31" s="1"/>
      <c r="AG31" s="1"/>
    </row>
    <row r="32">
      <c r="A32" s="5">
        <v>0.01</v>
      </c>
      <c r="B32" s="5">
        <v>0.99</v>
      </c>
      <c r="C32" s="5">
        <v>0.05</v>
      </c>
      <c r="D32" s="5">
        <v>0.1</v>
      </c>
      <c r="E32" s="5">
        <v>0.15</v>
      </c>
      <c r="F32" s="5">
        <v>0.2</v>
      </c>
      <c r="G32" s="5">
        <v>0.25</v>
      </c>
      <c r="H32" s="5">
        <v>0.3</v>
      </c>
      <c r="I32" s="7">
        <f t="shared" ref="I32:I34" si="1"> (E32*C32) + (F32*D32)</f>
        <v>0.0275</v>
      </c>
      <c r="J32" s="7">
        <f t="shared" ref="J32:J65" si="2">1/(1+EXP(-I32))</f>
        <v>0.5068745668</v>
      </c>
      <c r="K32" s="7">
        <f t="shared" ref="K32:K65" si="3"> (G32*C32) + (H32*D32)</f>
        <v>0.0425</v>
      </c>
      <c r="L32" s="8">
        <f t="shared" ref="L32:L65" si="4">1/(1+EXP(-K32))</f>
        <v>0.510623401</v>
      </c>
      <c r="M32" s="5">
        <v>0.4</v>
      </c>
      <c r="N32" s="5">
        <v>0.45</v>
      </c>
      <c r="O32" s="5">
        <v>0.5</v>
      </c>
      <c r="P32" s="5">
        <v>0.55</v>
      </c>
      <c r="Q32" s="7">
        <f t="shared" ref="Q32:Q65" si="5">M32*J32 + N32*L32</f>
        <v>0.4325303572</v>
      </c>
      <c r="R32" s="7">
        <f t="shared" ref="R32:R65" si="6">1/(1+EXP(-Q32))</f>
        <v>0.6064777322</v>
      </c>
      <c r="S32" s="7">
        <f t="shared" ref="S32:S65" si="7">O32*J32 + P32*L32</f>
        <v>0.5342801539</v>
      </c>
      <c r="T32" s="8">
        <f t="shared" ref="T32:T65" si="8">1/(1+EXP(-S32))</f>
        <v>0.6304808355</v>
      </c>
      <c r="U32" s="7">
        <f t="shared" ref="U32:U65" si="9">(1/2)*((A32 - R32)^2)</f>
        <v>0.1778928425</v>
      </c>
      <c r="V32" s="7">
        <f t="shared" ref="V32:V34" si="10">(1/2)*((B32 - T32)^2)</f>
        <v>0.06462701484</v>
      </c>
      <c r="W32" s="7">
        <f t="shared" ref="W32:W65" si="11"> U32+V32</f>
        <v>0.2425198573</v>
      </c>
      <c r="X32" s="7">
        <f t="shared" ref="X32:X65" si="12">((R32*A32)*R32*(1-R32)*M32 + (T32*A32)*T32*(1-T32)*O32)*J32*(1-J32)*C32</f>
        <v>0.00001641445306</v>
      </c>
      <c r="Y32" s="7">
        <f t="shared" ref="Y32:Y65" si="13">((R32*A32)*R32*(1-R32)*M32 + (T32*A32)*T32*(1-T32)*O32)*J32*(1-J32)*D32</f>
        <v>0.00003282890612</v>
      </c>
      <c r="Z32" s="7">
        <f t="shared" ref="Z32:Z65" si="14">((R32*A32)*R32*(1-R32)*N32 + (T32*A32)*T32*(1-T32)*P32)*L32*(1-L32)*C32</f>
        <v>0.0000182320075</v>
      </c>
      <c r="AA32" s="7">
        <f t="shared" ref="AA32:AA34" si="15">((R32*A32)*R32*(1-R32)*N32 + (T32*A32)*T32*(1-T32)*P32)*L32*(1-L32)*D32</f>
        <v>0.00003646401501</v>
      </c>
      <c r="AB32" s="7">
        <f t="shared" ref="AB32:AB65" si="16"> (R32-A32)*R32*(1-R32)*J32</f>
        <v>0.07215707291</v>
      </c>
      <c r="AC32" s="7">
        <f t="shared" ref="AC32:AC65" si="17"> (R32-A32)*R32*(1-R32)*L32</f>
        <v>0.07269074519</v>
      </c>
      <c r="AD32" s="7">
        <f t="shared" ref="AD32:AD33" si="18"> (T32-B32)*T32*(1-T32)*J32</f>
        <v>-0.04245525009</v>
      </c>
      <c r="AE32" s="7">
        <f t="shared" ref="AE32:AE65" si="19"> (T32-B32)*T32*(1-T32)*L32</f>
        <v>-0.04276924828</v>
      </c>
    </row>
    <row r="33">
      <c r="A33" s="5">
        <v>0.01</v>
      </c>
      <c r="B33" s="5">
        <v>0.99</v>
      </c>
      <c r="C33" s="5">
        <v>0.05</v>
      </c>
      <c r="D33" s="5">
        <v>0.1</v>
      </c>
      <c r="E33" s="7">
        <f> E32 - (B29*X32)</f>
        <v>0.1499917928</v>
      </c>
      <c r="F33" s="7">
        <f> F32 - (B29*Y32)</f>
        <v>0.1999835855</v>
      </c>
      <c r="G33" s="7">
        <f> G32 - (B29*Z32)</f>
        <v>0.249990884</v>
      </c>
      <c r="H33" s="7">
        <f> H32 - (B29*AA32)</f>
        <v>0.299981768</v>
      </c>
      <c r="I33" s="7">
        <f t="shared" si="1"/>
        <v>0.02749794819</v>
      </c>
      <c r="J33" s="7">
        <f t="shared" si="2"/>
        <v>0.5068740539</v>
      </c>
      <c r="K33" s="7">
        <f t="shared" si="3"/>
        <v>0.042497721</v>
      </c>
      <c r="L33" s="8">
        <f t="shared" si="4"/>
        <v>0.5106228315</v>
      </c>
      <c r="M33" s="7">
        <f> M32 - (B29*AB32)</f>
        <v>0.3639214635</v>
      </c>
      <c r="N33" s="7">
        <f>N32 - (B29*AC32)</f>
        <v>0.4136546274</v>
      </c>
      <c r="O33" s="7">
        <f> O32 - (B29*AD32)</f>
        <v>0.521227625</v>
      </c>
      <c r="P33" s="7">
        <f> P32 - (B29*AE32)</f>
        <v>0.5713846241</v>
      </c>
      <c r="Q33" s="7">
        <f t="shared" si="5"/>
        <v>0.3956838446</v>
      </c>
      <c r="R33" s="7">
        <f t="shared" si="6"/>
        <v>0.5976502171</v>
      </c>
      <c r="S33" s="7">
        <f t="shared" si="7"/>
        <v>0.555958794</v>
      </c>
      <c r="T33" s="8">
        <f t="shared" si="8"/>
        <v>0.6355169686</v>
      </c>
      <c r="U33" s="7">
        <f t="shared" si="9"/>
        <v>0.1726663888</v>
      </c>
      <c r="V33" s="7">
        <f t="shared" si="10"/>
        <v>0.06282910979</v>
      </c>
      <c r="W33" s="7">
        <f t="shared" si="11"/>
        <v>0.2354954986</v>
      </c>
      <c r="X33" s="7">
        <f t="shared" si="12"/>
        <v>0.00001612562449</v>
      </c>
      <c r="Y33" s="7">
        <f t="shared" si="13"/>
        <v>0.00003225124899</v>
      </c>
      <c r="Z33" s="7">
        <f t="shared" si="14"/>
        <v>0.000017936929</v>
      </c>
      <c r="AA33" s="7">
        <f t="shared" si="15"/>
        <v>0.000035873858</v>
      </c>
      <c r="AB33" s="7">
        <f t="shared" si="16"/>
        <v>0.07162585428</v>
      </c>
      <c r="AC33" s="7">
        <f t="shared" si="17"/>
        <v>0.07215559021</v>
      </c>
      <c r="AD33" s="7">
        <f t="shared" si="18"/>
        <v>-0.04161979889</v>
      </c>
      <c r="AE33" s="7">
        <f t="shared" si="19"/>
        <v>-0.04192761376</v>
      </c>
    </row>
    <row r="34">
      <c r="A34" s="5">
        <v>0.01</v>
      </c>
      <c r="B34" s="5">
        <v>0.99</v>
      </c>
      <c r="C34" s="5">
        <v>0.05</v>
      </c>
      <c r="D34" s="5">
        <v>0.1</v>
      </c>
      <c r="E34" s="5">
        <f>E33 - (B29*X33)</f>
        <v>0.14998373</v>
      </c>
      <c r="F34" s="9">
        <f> F33 - (B29*Y33)</f>
        <v>0.1999674599</v>
      </c>
      <c r="G34" s="5">
        <f> G33 - (B29*Z33)</f>
        <v>0.2499819155</v>
      </c>
      <c r="H34" s="5">
        <f> H33 - (B29*AA33)</f>
        <v>0.2999638311</v>
      </c>
      <c r="I34" s="7">
        <f t="shared" si="1"/>
        <v>0.02749593249</v>
      </c>
      <c r="J34" s="7">
        <f t="shared" si="2"/>
        <v>0.5068735501</v>
      </c>
      <c r="K34" s="7">
        <f t="shared" si="3"/>
        <v>0.04249547888</v>
      </c>
      <c r="L34" s="8">
        <f t="shared" si="4"/>
        <v>0.5106222712</v>
      </c>
      <c r="M34" s="5">
        <f> M33 - (B29*AB33)</f>
        <v>0.3281085364</v>
      </c>
      <c r="N34" s="9">
        <f>N33 - (B29*AC33)</f>
        <v>0.3775768323</v>
      </c>
      <c r="O34" s="9">
        <f> O33 - (B29*AD33)</f>
        <v>0.5420375245</v>
      </c>
      <c r="P34" s="5">
        <f> P33 - (B29*AE33)</f>
        <v>0.592348431</v>
      </c>
      <c r="Q34" s="7">
        <f t="shared" si="5"/>
        <v>0.3591086783</v>
      </c>
      <c r="R34" s="7">
        <f t="shared" si="6"/>
        <v>0.5888246531</v>
      </c>
      <c r="S34" s="7">
        <f t="shared" si="7"/>
        <v>0.5772107855</v>
      </c>
      <c r="T34" s="8">
        <f t="shared" si="8"/>
        <v>0.6404253559</v>
      </c>
      <c r="U34" s="7">
        <f t="shared" si="9"/>
        <v>0.1675189895</v>
      </c>
      <c r="V34" s="7">
        <f t="shared" si="10"/>
        <v>0.06110121589</v>
      </c>
      <c r="W34" s="7">
        <f t="shared" si="11"/>
        <v>0.2286202054</v>
      </c>
      <c r="X34" s="5">
        <f t="shared" si="12"/>
        <v>0.00001583621891</v>
      </c>
      <c r="Y34" s="7">
        <f t="shared" si="13"/>
        <v>0.00003167243782</v>
      </c>
      <c r="Z34" s="7">
        <f t="shared" si="14"/>
        <v>0.00001764024139</v>
      </c>
      <c r="AA34" s="7">
        <f t="shared" si="15"/>
        <v>0.00003528048278</v>
      </c>
      <c r="AB34" s="7">
        <f t="shared" si="16"/>
        <v>0.07103292555</v>
      </c>
      <c r="AC34" s="7">
        <f t="shared" si="17"/>
        <v>0.07155826886</v>
      </c>
      <c r="AD34" s="7">
        <f t="shared" ref="AD34:AD35" si="20"> (R34-A34)*R34*(1-R34)*J34</f>
        <v>0.07103292555</v>
      </c>
      <c r="AE34" s="7">
        <f t="shared" si="19"/>
        <v>-0.04110524629</v>
      </c>
    </row>
    <row r="35">
      <c r="A35" s="5">
        <v>0.01</v>
      </c>
      <c r="B35" s="5">
        <v>0.99</v>
      </c>
      <c r="C35" s="5">
        <v>0.05</v>
      </c>
      <c r="D35" s="5">
        <v>0.1</v>
      </c>
      <c r="E35" s="9">
        <f>E34 - (B29*X34)</f>
        <v>0.1499758119</v>
      </c>
      <c r="F35" s="7">
        <f> F34 - (B29*Y34)</f>
        <v>0.1999516237</v>
      </c>
      <c r="G35" s="7">
        <f> F34 - (B29*Y34)</f>
        <v>0.1999516237</v>
      </c>
      <c r="H35" s="7">
        <f> F34 - (B29*Y34)</f>
        <v>0.1999516237</v>
      </c>
      <c r="I35" s="7">
        <f> F34 - (B29*Y34)</f>
        <v>0.1999516237</v>
      </c>
      <c r="J35" s="7">
        <f t="shared" si="2"/>
        <v>0.5498220233</v>
      </c>
      <c r="K35" s="7">
        <f t="shared" si="3"/>
        <v>0.02999274356</v>
      </c>
      <c r="L35" s="7">
        <f t="shared" si="4"/>
        <v>0.5074976238</v>
      </c>
      <c r="M35" s="7">
        <f> M34 - (B29*AB34)</f>
        <v>0.2925920736</v>
      </c>
      <c r="N35" s="7">
        <f>N34 - (B29*AC34)</f>
        <v>0.3417976979</v>
      </c>
      <c r="O35" s="7">
        <f> O34 - (B29*AD34)</f>
        <v>0.5065210617</v>
      </c>
      <c r="P35" s="7">
        <f> P34 - (B29*AE34)</f>
        <v>0.6129010542</v>
      </c>
      <c r="Q35" s="7">
        <f t="shared" si="5"/>
        <v>0.3343350854</v>
      </c>
      <c r="R35" s="7">
        <f t="shared" si="6"/>
        <v>0.5828137945</v>
      </c>
      <c r="S35" s="7">
        <f t="shared" si="7"/>
        <v>0.5895422637</v>
      </c>
      <c r="T35" s="7">
        <f t="shared" si="8"/>
        <v>0.6432601128</v>
      </c>
      <c r="U35" s="7">
        <f t="shared" si="9"/>
        <v>0.1640578216</v>
      </c>
      <c r="V35" s="7">
        <f>(1/2)*((A35 - R35)^2)</f>
        <v>0.1640578216</v>
      </c>
      <c r="W35" s="7">
        <f t="shared" si="11"/>
        <v>0.3281156432</v>
      </c>
      <c r="X35" s="7">
        <f t="shared" si="12"/>
        <v>0.00001438465927</v>
      </c>
      <c r="Y35" s="7">
        <f t="shared" si="13"/>
        <v>0.00002876931853</v>
      </c>
      <c r="Z35" s="7">
        <f t="shared" si="14"/>
        <v>0.000017359491</v>
      </c>
      <c r="AA35" s="7">
        <f>((R35*A35)*R35*(1-R35)*N35 + (T35*A35)*T35*(1-T35)*P35)*L35*(1-L35)*C35</f>
        <v>0.000017359491</v>
      </c>
      <c r="AB35" s="7">
        <f t="shared" si="16"/>
        <v>0.07657647345</v>
      </c>
      <c r="AC35" s="7">
        <f t="shared" si="17"/>
        <v>0.07068174185</v>
      </c>
      <c r="AD35" s="7">
        <f t="shared" si="20"/>
        <v>0.07657647345</v>
      </c>
      <c r="AE35" s="7">
        <f t="shared" si="19"/>
        <v>-0.04038091076</v>
      </c>
    </row>
    <row r="36">
      <c r="A36" s="5">
        <v>0.01</v>
      </c>
      <c r="B36" s="5">
        <v>0.99</v>
      </c>
      <c r="C36" s="5">
        <v>0.05</v>
      </c>
      <c r="D36" s="5">
        <v>0.1</v>
      </c>
      <c r="E36" s="7">
        <f t="shared" ref="E36:E37" si="21"> E35 - (B32*X35)</f>
        <v>0.149961571</v>
      </c>
      <c r="F36" s="7">
        <f t="shared" ref="F36:F37" si="22"> F35 - (B32*Y35)</f>
        <v>0.1999231421</v>
      </c>
      <c r="G36" s="7">
        <f t="shared" ref="G36:G37" si="23"> G35 - (B32*Z35)</f>
        <v>0.1999344378</v>
      </c>
      <c r="H36" s="7">
        <f t="shared" ref="H36:H37" si="24"> H35 - (B32*AA35)</f>
        <v>0.1999344378</v>
      </c>
      <c r="I36" s="7">
        <f t="shared" ref="I36:I38" si="25"> (E36*C36) + (F36*D36)</f>
        <v>0.02749039276</v>
      </c>
      <c r="J36" s="7">
        <f t="shared" si="2"/>
        <v>0.5068721654</v>
      </c>
      <c r="K36" s="7">
        <f t="shared" si="3"/>
        <v>0.02999016567</v>
      </c>
      <c r="L36" s="8">
        <f t="shared" si="4"/>
        <v>0.5074969795</v>
      </c>
      <c r="M36" s="7">
        <f t="shared" ref="M36:M37" si="26"> M35 - (B32*AB35)</f>
        <v>0.2167813649</v>
      </c>
      <c r="N36" s="7">
        <f t="shared" ref="N36:N37" si="27">N35 - (B32*AC35)</f>
        <v>0.2718227734</v>
      </c>
      <c r="O36" s="7">
        <f t="shared" ref="O36:O37" si="28"> O35 - (B32*AD35)</f>
        <v>0.430710353</v>
      </c>
      <c r="P36" s="7">
        <f t="shared" ref="P36:P37" si="29"> P35 - (B32*AE35)</f>
        <v>0.6528781558</v>
      </c>
      <c r="Q36" s="7">
        <f t="shared" si="5"/>
        <v>0.2478296763</v>
      </c>
      <c r="R36" s="7">
        <f t="shared" si="6"/>
        <v>0.5616422384</v>
      </c>
      <c r="S36" s="7">
        <f t="shared" si="7"/>
        <v>0.5496487814</v>
      </c>
      <c r="T36" s="8">
        <f t="shared" si="8"/>
        <v>0.6340541018</v>
      </c>
      <c r="U36" s="7">
        <f t="shared" si="9"/>
        <v>0.1521545796</v>
      </c>
      <c r="V36" s="7">
        <f t="shared" ref="V36:V38" si="30">(1/2)*((B36 - T36)^2)</f>
        <v>0.06334874124</v>
      </c>
      <c r="W36" s="7">
        <f t="shared" si="11"/>
        <v>0.2155033208</v>
      </c>
      <c r="X36" s="7">
        <f t="shared" si="12"/>
        <v>0.00001166548888</v>
      </c>
      <c r="Y36" s="7">
        <f t="shared" si="13"/>
        <v>0.00002333097777</v>
      </c>
      <c r="Z36" s="7">
        <f t="shared" si="14"/>
        <v>0.00001670094898</v>
      </c>
      <c r="AA36" s="7">
        <f t="shared" ref="AA36:AA38" si="31">((R36*A36)*R36*(1-R36)*N36 + (T36*A36)*T36*(1-T36)*P36)*L36*(1-L36)*D36</f>
        <v>0.00003340189796</v>
      </c>
      <c r="AB36" s="7">
        <f t="shared" si="16"/>
        <v>0.06884056356</v>
      </c>
      <c r="AC36" s="7">
        <f t="shared" si="17"/>
        <v>0.06892542235</v>
      </c>
      <c r="AD36" s="7">
        <f t="shared" ref="AD36:AD37" si="32"> (T36-B36)*T36*(1-T36)*J36</f>
        <v>-0.04186254579</v>
      </c>
      <c r="AE36" s="7">
        <f t="shared" si="19"/>
        <v>-0.04191414915</v>
      </c>
    </row>
    <row r="37">
      <c r="A37" s="5">
        <v>0.01</v>
      </c>
      <c r="B37" s="5">
        <v>0.99</v>
      </c>
      <c r="C37" s="5">
        <v>0.05</v>
      </c>
      <c r="D37" s="5">
        <v>0.1</v>
      </c>
      <c r="E37" s="7">
        <f t="shared" si="21"/>
        <v>0.1499500222</v>
      </c>
      <c r="F37" s="7">
        <f t="shared" si="22"/>
        <v>0.1999000444</v>
      </c>
      <c r="G37" s="7">
        <f t="shared" si="23"/>
        <v>0.1999179039</v>
      </c>
      <c r="H37" s="7">
        <f t="shared" si="24"/>
        <v>0.1999013699</v>
      </c>
      <c r="I37" s="7">
        <f t="shared" si="25"/>
        <v>0.02748750555</v>
      </c>
      <c r="J37" s="7">
        <f t="shared" si="2"/>
        <v>0.5068714437</v>
      </c>
      <c r="K37" s="7">
        <f t="shared" si="3"/>
        <v>0.02998603219</v>
      </c>
      <c r="L37" s="8">
        <f t="shared" si="4"/>
        <v>0.5074959464</v>
      </c>
      <c r="M37" s="7">
        <f t="shared" si="26"/>
        <v>0.148629207</v>
      </c>
      <c r="N37" s="7">
        <f t="shared" si="27"/>
        <v>0.2035866053</v>
      </c>
      <c r="O37" s="7">
        <f t="shared" si="28"/>
        <v>0.4721542733</v>
      </c>
      <c r="P37" s="7">
        <f t="shared" si="29"/>
        <v>0.6943731635</v>
      </c>
      <c r="Q37" s="7">
        <f t="shared" si="5"/>
        <v>0.1786552777</v>
      </c>
      <c r="R37" s="7">
        <f t="shared" si="6"/>
        <v>0.5445454001</v>
      </c>
      <c r="S37" s="7">
        <f t="shared" si="7"/>
        <v>0.5917130839</v>
      </c>
      <c r="T37" s="8">
        <f t="shared" si="8"/>
        <v>0.6437581101</v>
      </c>
      <c r="U37" s="7">
        <f t="shared" si="9"/>
        <v>0.1428693924</v>
      </c>
      <c r="V37" s="7">
        <f t="shared" si="30"/>
        <v>0.05994172316</v>
      </c>
      <c r="W37" s="7">
        <f t="shared" si="11"/>
        <v>0.2028111156</v>
      </c>
      <c r="X37" s="7">
        <f t="shared" si="12"/>
        <v>0.00001122036901</v>
      </c>
      <c r="Y37" s="7">
        <f t="shared" si="13"/>
        <v>0.00002244073802</v>
      </c>
      <c r="Z37" s="7">
        <f t="shared" si="14"/>
        <v>0.00001624754648</v>
      </c>
      <c r="AA37" s="7">
        <f t="shared" si="31"/>
        <v>0.00003249509296</v>
      </c>
      <c r="AB37" s="7">
        <f t="shared" si="16"/>
        <v>0.06719881392</v>
      </c>
      <c r="AC37" s="7">
        <f t="shared" si="17"/>
        <v>0.06728160776</v>
      </c>
      <c r="AD37" s="7">
        <f t="shared" si="32"/>
        <v>-0.04024807685</v>
      </c>
      <c r="AE37" s="7">
        <f t="shared" si="19"/>
        <v>-0.04029766542</v>
      </c>
    </row>
    <row r="38">
      <c r="A38" s="5">
        <v>0.01</v>
      </c>
      <c r="B38" s="5">
        <v>0.99</v>
      </c>
      <c r="C38" s="5">
        <v>0.05</v>
      </c>
      <c r="D38" s="5">
        <v>0.1</v>
      </c>
      <c r="E38" s="5">
        <f>E37 - (B33*X37)</f>
        <v>0.149938914</v>
      </c>
      <c r="F38" s="9">
        <f> F37 - (B33*Y37)</f>
        <v>0.1998778281</v>
      </c>
      <c r="G38" s="5">
        <f> G37 - (B33*Z37)</f>
        <v>0.1999018188</v>
      </c>
      <c r="H38" s="5">
        <f> H37 - (B33*AA37)</f>
        <v>0.1998691998</v>
      </c>
      <c r="I38" s="7">
        <f t="shared" si="25"/>
        <v>0.02748472851</v>
      </c>
      <c r="J38" s="7">
        <f t="shared" si="2"/>
        <v>0.5068707496</v>
      </c>
      <c r="K38" s="7">
        <f t="shared" si="3"/>
        <v>0.02998201092</v>
      </c>
      <c r="L38" s="8">
        <f t="shared" si="4"/>
        <v>0.5074949413</v>
      </c>
      <c r="M38" s="5">
        <f> M37 - (B33*AB37)</f>
        <v>0.08210238121</v>
      </c>
      <c r="N38" s="9">
        <f>N37 - (B33*AC37)</f>
        <v>0.1369778136</v>
      </c>
      <c r="O38" s="9">
        <f> O37 - (B33*AD37)</f>
        <v>0.5119998694</v>
      </c>
      <c r="P38" s="5">
        <f> P37 - (B33*AE37)</f>
        <v>0.7342678523</v>
      </c>
      <c r="Q38" s="7">
        <f t="shared" si="5"/>
        <v>0.111130843</v>
      </c>
      <c r="R38" s="7">
        <f t="shared" si="6"/>
        <v>0.5277541528</v>
      </c>
      <c r="S38" s="7">
        <f t="shared" si="7"/>
        <v>0.6321549782</v>
      </c>
      <c r="T38" s="8">
        <f t="shared" si="8"/>
        <v>0.6529779362</v>
      </c>
      <c r="U38" s="7">
        <f t="shared" si="9"/>
        <v>0.1340346814</v>
      </c>
      <c r="V38" s="7">
        <f t="shared" si="30"/>
        <v>0.05679193573</v>
      </c>
      <c r="W38" s="7">
        <f t="shared" si="11"/>
        <v>0.1908266171</v>
      </c>
      <c r="X38" s="5">
        <f t="shared" si="12"/>
        <v>0.00001081749421</v>
      </c>
      <c r="Y38" s="7">
        <f t="shared" si="13"/>
        <v>0.00002163498843</v>
      </c>
      <c r="Z38" s="7">
        <f t="shared" si="14"/>
        <v>0.00001582915312</v>
      </c>
      <c r="AA38" s="7">
        <f t="shared" si="31"/>
        <v>0.00003165830624</v>
      </c>
      <c r="AB38" s="7">
        <f t="shared" si="16"/>
        <v>0.06540645748</v>
      </c>
      <c r="AC38" s="7">
        <f t="shared" si="17"/>
        <v>0.065487003</v>
      </c>
      <c r="AD38" s="7">
        <f t="shared" ref="AD38:AD39" si="33"> (R38-A38)*R38*(1-R38)*J38</f>
        <v>0.06540645748</v>
      </c>
      <c r="AE38" s="7">
        <f t="shared" si="19"/>
        <v>-0.03875659783</v>
      </c>
    </row>
    <row r="39">
      <c r="A39" s="5">
        <v>0.01</v>
      </c>
      <c r="B39" s="5">
        <v>0.99</v>
      </c>
      <c r="C39" s="5">
        <v>0.05</v>
      </c>
      <c r="D39" s="5">
        <v>0.1</v>
      </c>
      <c r="E39" s="9">
        <f>E38 - (B33*X38)</f>
        <v>0.1499282047</v>
      </c>
      <c r="F39" s="7">
        <f> F38 - (B33*Y38)</f>
        <v>0.1998564094</v>
      </c>
      <c r="G39" s="7">
        <f> F38 - (B33*Y38)</f>
        <v>0.1998564094</v>
      </c>
      <c r="H39" s="7">
        <f> F38 - (B33*Y38)</f>
        <v>0.1998564094</v>
      </c>
      <c r="I39" s="7">
        <f> F38 - (B33*Y38)</f>
        <v>0.1998564094</v>
      </c>
      <c r="J39" s="7">
        <f t="shared" si="2"/>
        <v>0.549798456</v>
      </c>
      <c r="K39" s="7">
        <f t="shared" si="3"/>
        <v>0.02997846142</v>
      </c>
      <c r="L39" s="7">
        <f t="shared" si="4"/>
        <v>0.5074940541</v>
      </c>
      <c r="M39" s="7">
        <f> M38 - (B33*AB38)</f>
        <v>0.0173499883</v>
      </c>
      <c r="N39" s="7">
        <f>N38 - (B33*AC38)</f>
        <v>0.07214568066</v>
      </c>
      <c r="O39" s="7">
        <f> O38 - (B33*AD38)</f>
        <v>0.4472474765</v>
      </c>
      <c r="P39" s="7">
        <f> P38 - (B33*AE38)</f>
        <v>0.7726368841</v>
      </c>
      <c r="Q39" s="7">
        <f t="shared" si="5"/>
        <v>0.04615250075</v>
      </c>
      <c r="R39" s="7">
        <f t="shared" si="6"/>
        <v>0.5115360776</v>
      </c>
      <c r="S39" s="7">
        <f t="shared" si="7"/>
        <v>0.6380045967</v>
      </c>
      <c r="T39" s="7">
        <f t="shared" si="8"/>
        <v>0.6543022578</v>
      </c>
      <c r="U39" s="7">
        <f t="shared" si="9"/>
        <v>0.1257692185</v>
      </c>
      <c r="V39" s="7">
        <f>(1/2)*((A39 - R39)^2)</f>
        <v>0.1257692185</v>
      </c>
      <c r="W39" s="7">
        <f t="shared" si="11"/>
        <v>0.2515384371</v>
      </c>
      <c r="X39" s="7">
        <f t="shared" si="12"/>
        <v>0.000008466296952</v>
      </c>
      <c r="Y39" s="7">
        <f t="shared" si="13"/>
        <v>0.0000169325939</v>
      </c>
      <c r="Z39" s="7">
        <f t="shared" si="14"/>
        <v>0.0000154427092</v>
      </c>
      <c r="AA39" s="7">
        <f>((R39*A39)*R39*(1-R39)*N39 + (T39*A39)*T39*(1-T39)*P39)*L39*(1-L39)*C39</f>
        <v>0.0000154427092</v>
      </c>
      <c r="AB39" s="7">
        <f t="shared" si="16"/>
        <v>0.06889924399</v>
      </c>
      <c r="AC39" s="7">
        <f t="shared" si="17"/>
        <v>0.06359777165</v>
      </c>
      <c r="AD39" s="7">
        <f t="shared" si="33"/>
        <v>0.06889924399</v>
      </c>
      <c r="AE39" s="7">
        <f t="shared" si="19"/>
        <v>-0.03853490927</v>
      </c>
    </row>
    <row r="40">
      <c r="A40" s="5">
        <v>0.01</v>
      </c>
      <c r="B40" s="5">
        <v>0.99</v>
      </c>
      <c r="C40" s="5">
        <v>0.05</v>
      </c>
      <c r="D40" s="5">
        <v>0.1</v>
      </c>
      <c r="E40" s="7">
        <f t="shared" ref="E40:E41" si="34"> E39 - (B36*X39)</f>
        <v>0.1499198231</v>
      </c>
      <c r="F40" s="7">
        <f t="shared" ref="F40:F41" si="35"> F39 - (B36*Y39)</f>
        <v>0.1998396462</v>
      </c>
      <c r="G40" s="7">
        <f t="shared" ref="G40:G41" si="36"> G39 - (B36*Z39)</f>
        <v>0.1998411212</v>
      </c>
      <c r="H40" s="7">
        <f t="shared" ref="H40:H41" si="37"> H39 - (B36*AA39)</f>
        <v>0.1998411212</v>
      </c>
      <c r="I40" s="7">
        <f t="shared" ref="I40:I42" si="38"> (E40*C40) + (F40*D40)</f>
        <v>0.02747995577</v>
      </c>
      <c r="J40" s="7">
        <f t="shared" si="2"/>
        <v>0.5068695567</v>
      </c>
      <c r="K40" s="7">
        <f t="shared" si="3"/>
        <v>0.02997616817</v>
      </c>
      <c r="L40" s="8">
        <f t="shared" si="4"/>
        <v>0.5074934809</v>
      </c>
      <c r="M40" s="7">
        <f t="shared" ref="M40:M41" si="39"> M39 - (B36*AB39)</f>
        <v>-0.05086026325</v>
      </c>
      <c r="N40" s="7">
        <f t="shared" ref="N40:N41" si="40">N39 - (B36*AC39)</f>
        <v>0.009183886727</v>
      </c>
      <c r="O40" s="7">
        <f t="shared" ref="O40:O41" si="41"> O39 - (B36*AD39)</f>
        <v>0.379037225</v>
      </c>
      <c r="P40" s="7">
        <f t="shared" ref="P40:P41" si="42"> P39 - (B36*AE39)</f>
        <v>0.8107864443</v>
      </c>
      <c r="Q40" s="7">
        <f t="shared" si="5"/>
        <v>-0.02111875644</v>
      </c>
      <c r="R40" s="7">
        <f t="shared" si="6"/>
        <v>0.4947205071</v>
      </c>
      <c r="S40" s="7">
        <f t="shared" si="7"/>
        <v>0.6035912651</v>
      </c>
      <c r="T40" s="8">
        <f t="shared" si="8"/>
        <v>0.6464775006</v>
      </c>
      <c r="U40" s="7">
        <f t="shared" si="9"/>
        <v>0.117476985</v>
      </c>
      <c r="V40" s="7">
        <f t="shared" ref="V40:V42" si="43">(1/2)*((B40 - T40)^2)</f>
        <v>0.05900385378</v>
      </c>
      <c r="W40" s="7">
        <f t="shared" si="11"/>
        <v>0.1764808388</v>
      </c>
      <c r="X40" s="7">
        <f t="shared" si="12"/>
        <v>0.000006212899905</v>
      </c>
      <c r="Y40" s="7">
        <f t="shared" si="13"/>
        <v>0.00001242579981</v>
      </c>
      <c r="Z40" s="7">
        <f t="shared" si="14"/>
        <v>0.00001511265998</v>
      </c>
      <c r="AA40" s="7">
        <f t="shared" ref="AA40:AA42" si="44">((R40*A40)*R40*(1-R40)*N40 + (T40*A40)*T40*(1-T40)*P40)*L40*(1-L40)*D40</f>
        <v>0.00003022531996</v>
      </c>
      <c r="AB40" s="7">
        <f t="shared" si="16"/>
        <v>0.061415669</v>
      </c>
      <c r="AC40" s="7">
        <f t="shared" si="17"/>
        <v>0.0614912678</v>
      </c>
      <c r="AD40" s="7">
        <f t="shared" ref="AD40:AD41" si="45"> (T40-B40)*T40*(1-T40)*J40</f>
        <v>-0.0397943915</v>
      </c>
      <c r="AE40" s="7">
        <f t="shared" si="19"/>
        <v>-0.03984337587</v>
      </c>
    </row>
    <row r="41">
      <c r="A41" s="5">
        <v>0.01</v>
      </c>
      <c r="B41" s="5">
        <v>0.99</v>
      </c>
      <c r="C41" s="5">
        <v>0.05</v>
      </c>
      <c r="D41" s="5">
        <v>0.1</v>
      </c>
      <c r="E41" s="7">
        <f t="shared" si="34"/>
        <v>0.1499136723</v>
      </c>
      <c r="F41" s="7">
        <f t="shared" si="35"/>
        <v>0.1998273446</v>
      </c>
      <c r="G41" s="7">
        <f t="shared" si="36"/>
        <v>0.1998261596</v>
      </c>
      <c r="H41" s="7">
        <f t="shared" si="37"/>
        <v>0.1998111981</v>
      </c>
      <c r="I41" s="7">
        <f t="shared" si="38"/>
        <v>0.02747841808</v>
      </c>
      <c r="J41" s="7">
        <f t="shared" si="2"/>
        <v>0.5068691723</v>
      </c>
      <c r="K41" s="7">
        <f t="shared" si="3"/>
        <v>0.02997242779</v>
      </c>
      <c r="L41" s="8">
        <f t="shared" si="4"/>
        <v>0.507492546</v>
      </c>
      <c r="M41" s="7">
        <f t="shared" si="39"/>
        <v>-0.1116617756</v>
      </c>
      <c r="N41" s="7">
        <f t="shared" si="40"/>
        <v>-0.05169246839</v>
      </c>
      <c r="O41" s="7">
        <f t="shared" si="41"/>
        <v>0.4184336725</v>
      </c>
      <c r="P41" s="7">
        <f t="shared" si="42"/>
        <v>0.8502313864</v>
      </c>
      <c r="Q41" s="7">
        <f t="shared" si="5"/>
        <v>-0.08283145415</v>
      </c>
      <c r="R41" s="7">
        <f t="shared" si="6"/>
        <v>0.4793039682</v>
      </c>
      <c r="S41" s="7">
        <f t="shared" si="7"/>
        <v>0.6435772203</v>
      </c>
      <c r="T41" s="8">
        <f t="shared" si="8"/>
        <v>0.6555616479</v>
      </c>
      <c r="U41" s="7">
        <f t="shared" si="9"/>
        <v>0.1101231073</v>
      </c>
      <c r="V41" s="7">
        <f t="shared" si="43"/>
        <v>0.05592450569</v>
      </c>
      <c r="W41" s="7">
        <f t="shared" si="11"/>
        <v>0.1660476129</v>
      </c>
      <c r="X41" s="7">
        <f t="shared" si="12"/>
        <v>0.000006071614544</v>
      </c>
      <c r="Y41" s="7">
        <f t="shared" si="13"/>
        <v>0.00001214322909</v>
      </c>
      <c r="Z41" s="7">
        <f t="shared" si="14"/>
        <v>0.00001495576952</v>
      </c>
      <c r="AA41" s="7">
        <f t="shared" si="44"/>
        <v>0.00002991153904</v>
      </c>
      <c r="AB41" s="7">
        <f t="shared" si="16"/>
        <v>0.05936704018</v>
      </c>
      <c r="AC41" s="7">
        <f t="shared" si="17"/>
        <v>0.05944005282</v>
      </c>
      <c r="AD41" s="7">
        <f t="shared" si="45"/>
        <v>-0.03827692086</v>
      </c>
      <c r="AE41" s="7">
        <f t="shared" si="19"/>
        <v>-0.03832399578</v>
      </c>
    </row>
    <row r="42">
      <c r="A42" s="5">
        <v>0.01</v>
      </c>
      <c r="B42" s="5">
        <v>0.99</v>
      </c>
      <c r="C42" s="5">
        <v>0.05</v>
      </c>
      <c r="D42" s="5">
        <v>0.1</v>
      </c>
      <c r="E42" s="5">
        <f>E41 - (B37*X41)</f>
        <v>0.1499076614</v>
      </c>
      <c r="F42" s="9">
        <f> F41 - (B37*Y41)</f>
        <v>0.1998153228</v>
      </c>
      <c r="G42" s="5">
        <f> G41 - (B37*Z41)</f>
        <v>0.1998113534</v>
      </c>
      <c r="H42" s="5">
        <f> H41 - (B37*AA41)</f>
        <v>0.1997815857</v>
      </c>
      <c r="I42" s="7">
        <f t="shared" si="38"/>
        <v>0.02747691535</v>
      </c>
      <c r="J42" s="7">
        <f t="shared" si="2"/>
        <v>0.5068687967</v>
      </c>
      <c r="K42" s="7">
        <f t="shared" si="3"/>
        <v>0.02996872624</v>
      </c>
      <c r="L42" s="8">
        <f t="shared" si="4"/>
        <v>0.5074916209</v>
      </c>
      <c r="M42" s="5">
        <f> M41 - (B37*AB41)</f>
        <v>-0.1704351453</v>
      </c>
      <c r="N42" s="9">
        <f>N41 - (B37*AC41)</f>
        <v>-0.1105381207</v>
      </c>
      <c r="O42" s="9">
        <f> O41 - (B37*AD41)</f>
        <v>0.4563278242</v>
      </c>
      <c r="P42" s="5">
        <f> P41 - (B37*AE41)</f>
        <v>0.8881721422</v>
      </c>
      <c r="Q42" s="7">
        <f t="shared" si="5"/>
        <v>-0.1424854271</v>
      </c>
      <c r="R42" s="7">
        <f t="shared" si="6"/>
        <v>0.4644387868</v>
      </c>
      <c r="S42" s="7">
        <f t="shared" si="7"/>
        <v>0.6820382552</v>
      </c>
      <c r="T42" s="8">
        <f t="shared" si="8"/>
        <v>0.6641934629</v>
      </c>
      <c r="U42" s="7">
        <f t="shared" si="9"/>
        <v>0.1032573055</v>
      </c>
      <c r="V42" s="7">
        <f t="shared" si="43"/>
        <v>0.0530749498</v>
      </c>
      <c r="W42" s="7">
        <f t="shared" si="11"/>
        <v>0.1563322553</v>
      </c>
      <c r="X42" s="5">
        <f t="shared" si="12"/>
        <v>0.000005987903026</v>
      </c>
      <c r="Y42" s="7">
        <f t="shared" si="13"/>
        <v>0.00001197580605</v>
      </c>
      <c r="Z42" s="7">
        <f t="shared" si="14"/>
        <v>0.00001484741772</v>
      </c>
      <c r="AA42" s="7">
        <f t="shared" si="44"/>
        <v>0.00002969483544</v>
      </c>
      <c r="AB42" s="7">
        <f t="shared" si="16"/>
        <v>0.05729392126</v>
      </c>
      <c r="AC42" s="7">
        <f t="shared" si="17"/>
        <v>0.0573643222</v>
      </c>
      <c r="AD42" s="7">
        <f t="shared" ref="AD42:AD43" si="46"> (R42-A42)*R42*(1-R42)*J42</f>
        <v>0.05729392126</v>
      </c>
      <c r="AE42" s="7">
        <f t="shared" si="19"/>
        <v>-0.03687842908</v>
      </c>
    </row>
    <row r="43">
      <c r="A43" s="5">
        <v>0.01</v>
      </c>
      <c r="B43" s="5">
        <v>0.99</v>
      </c>
      <c r="C43" s="5">
        <v>0.05</v>
      </c>
      <c r="D43" s="5">
        <v>0.1</v>
      </c>
      <c r="E43" s="9">
        <f>E42 - (B37*X42)</f>
        <v>0.1499017334</v>
      </c>
      <c r="F43" s="7">
        <f> F42 - (B37*Y42)</f>
        <v>0.1998034668</v>
      </c>
      <c r="G43" s="7">
        <f> F42 - (B37*Y42)</f>
        <v>0.1998034668</v>
      </c>
      <c r="H43" s="7">
        <f> F42 - (B37*Y42)</f>
        <v>0.1998034668</v>
      </c>
      <c r="I43" s="7">
        <f> F42 - (B37*Y42)</f>
        <v>0.1998034668</v>
      </c>
      <c r="J43" s="7">
        <f t="shared" si="2"/>
        <v>0.5497853516</v>
      </c>
      <c r="K43" s="7">
        <f t="shared" si="3"/>
        <v>0.02997052002</v>
      </c>
      <c r="L43" s="7">
        <f t="shared" si="4"/>
        <v>0.5074920692</v>
      </c>
      <c r="M43" s="7">
        <f> M42 - (B37*AB42)</f>
        <v>-0.2271561274</v>
      </c>
      <c r="N43" s="7">
        <f>N42 - (B37*AC42)</f>
        <v>-0.1673287997</v>
      </c>
      <c r="O43" s="7">
        <f> O42 - (B37*AD42)</f>
        <v>0.3996068421</v>
      </c>
      <c r="P43" s="7">
        <f> P42 - (B37*AE42)</f>
        <v>0.924681787</v>
      </c>
      <c r="Q43" s="7">
        <f t="shared" si="5"/>
        <v>-0.2098051501</v>
      </c>
      <c r="R43" s="7">
        <f t="shared" si="6"/>
        <v>0.4477402702</v>
      </c>
      <c r="S43" s="7">
        <f t="shared" si="7"/>
        <v>0.6889666617</v>
      </c>
      <c r="T43" s="7">
        <f t="shared" si="8"/>
        <v>0.6657370161</v>
      </c>
      <c r="U43" s="7">
        <f t="shared" si="9"/>
        <v>0.0958082721</v>
      </c>
      <c r="V43" s="7">
        <f>(1/2)*((A43 - R43)^2)</f>
        <v>0.0958082721</v>
      </c>
      <c r="W43" s="7">
        <f t="shared" si="11"/>
        <v>0.1916165442</v>
      </c>
      <c r="X43" s="7">
        <f t="shared" si="12"/>
        <v>0.000004214262781</v>
      </c>
      <c r="Y43" s="7">
        <f t="shared" si="13"/>
        <v>0.000008428525562</v>
      </c>
      <c r="Z43" s="7">
        <f t="shared" si="14"/>
        <v>0.00001480464369</v>
      </c>
      <c r="AA43" s="7">
        <f>((R43*A43)*R43*(1-R43)*N43 + (T43*A43)*T43*(1-T43)*P43)*L43*(1-L43)*C43</f>
        <v>0.00001480464369</v>
      </c>
      <c r="AB43" s="7">
        <f t="shared" si="16"/>
        <v>0.05950852683</v>
      </c>
      <c r="AC43" s="7">
        <f t="shared" si="17"/>
        <v>0.05493072038</v>
      </c>
      <c r="AD43" s="7">
        <f t="shared" si="46"/>
        <v>0.05950852683</v>
      </c>
      <c r="AE43" s="7">
        <f t="shared" si="19"/>
        <v>-0.03661993975</v>
      </c>
    </row>
    <row r="44">
      <c r="A44" s="5">
        <v>0.01</v>
      </c>
      <c r="B44" s="5">
        <v>0.99</v>
      </c>
      <c r="C44" s="5">
        <v>0.05</v>
      </c>
      <c r="D44" s="5">
        <v>0.1</v>
      </c>
      <c r="E44" s="7">
        <f t="shared" ref="E44:E45" si="47"> E43 - (B40*X43)</f>
        <v>0.1498975613</v>
      </c>
      <c r="F44" s="7">
        <f t="shared" ref="F44:F45" si="48"> F43 - (B40*Y43)</f>
        <v>0.1997951225</v>
      </c>
      <c r="G44" s="7">
        <f t="shared" ref="G44:G45" si="49"> G43 - (B40*Z43)</f>
        <v>0.1997888102</v>
      </c>
      <c r="H44" s="7">
        <f t="shared" ref="H44:H45" si="50"> H43 - (B40*AA43)</f>
        <v>0.1997888102</v>
      </c>
      <c r="I44" s="7">
        <f t="shared" ref="I44:I48" si="51"> (E44*C44) + (F44*D44)</f>
        <v>0.02747439032</v>
      </c>
      <c r="J44" s="7">
        <f t="shared" si="2"/>
        <v>0.5068681656</v>
      </c>
      <c r="K44" s="7">
        <f t="shared" si="3"/>
        <v>0.02996832153</v>
      </c>
      <c r="L44" s="8">
        <f t="shared" si="4"/>
        <v>0.5074915197</v>
      </c>
      <c r="M44" s="7">
        <f t="shared" ref="M44:M45" si="52"> M43 - (B40*AB43)</f>
        <v>-0.286069569</v>
      </c>
      <c r="N44" s="7">
        <f t="shared" ref="N44:N45" si="53">N43 - (B40*AC43)</f>
        <v>-0.2217102128</v>
      </c>
      <c r="O44" s="7">
        <f t="shared" ref="O44:O45" si="54"> O43 - (B40*AD43)</f>
        <v>0.3406934006</v>
      </c>
      <c r="P44" s="7">
        <f t="shared" ref="P44:P45" si="55"> P43 - (B40*AE43)</f>
        <v>0.9609355274</v>
      </c>
      <c r="Q44" s="7">
        <f t="shared" si="5"/>
        <v>-0.2575156105</v>
      </c>
      <c r="R44" s="7">
        <f t="shared" si="6"/>
        <v>0.4359745239</v>
      </c>
      <c r="S44" s="7">
        <f t="shared" si="7"/>
        <v>0.6603532701</v>
      </c>
      <c r="T44" s="8">
        <f t="shared" si="8"/>
        <v>0.6593397412</v>
      </c>
      <c r="U44" s="7">
        <f t="shared" si="9"/>
        <v>0.09072714752</v>
      </c>
      <c r="V44" s="7">
        <f t="shared" ref="V44:V48" si="56">(1/2)*((B44 - T44)^2)</f>
        <v>0.05466810337</v>
      </c>
      <c r="W44" s="7">
        <f t="shared" si="11"/>
        <v>0.1453952509</v>
      </c>
      <c r="X44" s="7">
        <f t="shared" si="12"/>
        <v>0.000002472837772</v>
      </c>
      <c r="Y44" s="7">
        <f t="shared" si="13"/>
        <v>0.000004945675543</v>
      </c>
      <c r="Z44" s="7">
        <f t="shared" si="14"/>
        <v>0.00001481427903</v>
      </c>
      <c r="AA44" s="7">
        <f t="shared" ref="AA44:AA48" si="57">((R44*A44)*R44*(1-R44)*N44 + (T44*A44)*T44*(1-T44)*P44)*L44*(1-L44)*D44</f>
        <v>0.00002962855806</v>
      </c>
      <c r="AB44" s="7">
        <f t="shared" si="16"/>
        <v>0.05309314782</v>
      </c>
      <c r="AC44" s="7">
        <f t="shared" si="17"/>
        <v>0.05315844258</v>
      </c>
      <c r="AD44" s="7">
        <f t="shared" ref="AD44:AD45" si="58"> (T44-B44)*T44*(1-T44)*J44</f>
        <v>-0.03764503821</v>
      </c>
      <c r="AE44" s="7">
        <f t="shared" si="19"/>
        <v>-0.03769133465</v>
      </c>
    </row>
    <row r="45">
      <c r="A45" s="5">
        <v>0.01</v>
      </c>
      <c r="B45" s="5">
        <v>0.99</v>
      </c>
      <c r="C45" s="5">
        <v>0.05</v>
      </c>
      <c r="D45" s="5">
        <v>0.1</v>
      </c>
      <c r="E45" s="7">
        <f t="shared" si="47"/>
        <v>0.1498951132</v>
      </c>
      <c r="F45" s="7">
        <f t="shared" si="48"/>
        <v>0.1997902263</v>
      </c>
      <c r="G45" s="7">
        <f t="shared" si="49"/>
        <v>0.1997741441</v>
      </c>
      <c r="H45" s="7">
        <f t="shared" si="50"/>
        <v>0.1997594779</v>
      </c>
      <c r="I45" s="7">
        <f t="shared" si="51"/>
        <v>0.02747377829</v>
      </c>
      <c r="J45" s="7">
        <f t="shared" si="2"/>
        <v>0.5068680126</v>
      </c>
      <c r="K45" s="7">
        <f t="shared" si="3"/>
        <v>0.02996465499</v>
      </c>
      <c r="L45" s="8">
        <f t="shared" si="4"/>
        <v>0.5074906033</v>
      </c>
      <c r="M45" s="7">
        <f t="shared" si="52"/>
        <v>-0.3386317853</v>
      </c>
      <c r="N45" s="7">
        <f t="shared" si="53"/>
        <v>-0.274337071</v>
      </c>
      <c r="O45" s="7">
        <f t="shared" si="54"/>
        <v>0.3779619884</v>
      </c>
      <c r="P45" s="7">
        <f t="shared" si="55"/>
        <v>0.9982499487</v>
      </c>
      <c r="Q45" s="7">
        <f t="shared" si="5"/>
        <v>-0.3108651057</v>
      </c>
      <c r="R45" s="7">
        <f t="shared" si="6"/>
        <v>0.4229035904</v>
      </c>
      <c r="S45" s="7">
        <f t="shared" si="7"/>
        <v>0.6981793106</v>
      </c>
      <c r="T45" s="8">
        <f t="shared" si="8"/>
        <v>0.6677839783</v>
      </c>
      <c r="U45" s="7">
        <f t="shared" si="9"/>
        <v>0.0852446875</v>
      </c>
      <c r="V45" s="7">
        <f t="shared" si="56"/>
        <v>0.05191158231</v>
      </c>
      <c r="W45" s="7">
        <f t="shared" si="11"/>
        <v>0.1371562698</v>
      </c>
      <c r="X45" s="7">
        <f t="shared" si="12"/>
        <v>0.000002629873476</v>
      </c>
      <c r="Y45" s="7">
        <f t="shared" si="13"/>
        <v>0.000005259746952</v>
      </c>
      <c r="Z45" s="7">
        <f t="shared" si="14"/>
        <v>0.00001494323241</v>
      </c>
      <c r="AA45" s="7">
        <f t="shared" si="57"/>
        <v>0.00002988646481</v>
      </c>
      <c r="AB45" s="7">
        <f t="shared" si="16"/>
        <v>0.05107793</v>
      </c>
      <c r="AC45" s="7">
        <f t="shared" si="17"/>
        <v>0.0511406695</v>
      </c>
      <c r="AD45" s="7">
        <f t="shared" si="58"/>
        <v>-0.03623252363</v>
      </c>
      <c r="AE45" s="7">
        <f t="shared" si="19"/>
        <v>-0.03627702838</v>
      </c>
    </row>
    <row r="46">
      <c r="A46" s="5">
        <v>0.01</v>
      </c>
      <c r="B46" s="5">
        <v>0.99</v>
      </c>
      <c r="C46" s="5">
        <v>0.05</v>
      </c>
      <c r="D46" s="5">
        <v>0.1</v>
      </c>
      <c r="E46" s="5">
        <f>E45 - (B41*X45)</f>
        <v>0.1498925096</v>
      </c>
      <c r="F46" s="9">
        <f> F45 - (B41*Y45)</f>
        <v>0.1997850192</v>
      </c>
      <c r="G46" s="5">
        <f> G45 - (B41*Z45)</f>
        <v>0.1997593503</v>
      </c>
      <c r="H46" s="5">
        <f> H45 - (B41*AA45)</f>
        <v>0.1997298903</v>
      </c>
      <c r="I46" s="7">
        <f t="shared" si="51"/>
        <v>0.0274731274</v>
      </c>
      <c r="J46" s="7">
        <f t="shared" si="2"/>
        <v>0.5068678499</v>
      </c>
      <c r="K46" s="7">
        <f t="shared" si="3"/>
        <v>0.02996095654</v>
      </c>
      <c r="L46" s="8">
        <f t="shared" si="4"/>
        <v>0.5074896789</v>
      </c>
      <c r="M46" s="5">
        <f> M45 - (B41*AB45)</f>
        <v>-0.389198936</v>
      </c>
      <c r="N46" s="9">
        <f>N45 - (B41*AC45)</f>
        <v>-0.3249663338</v>
      </c>
      <c r="O46" s="9">
        <f> O45 - (B41*AD45)</f>
        <v>0.4138321868</v>
      </c>
      <c r="P46" s="5">
        <f> P45 - (B41*AE45)</f>
        <v>1.034164207</v>
      </c>
      <c r="Q46" s="7">
        <f t="shared" si="5"/>
        <v>-0.3621894883</v>
      </c>
      <c r="R46" s="7">
        <f t="shared" si="6"/>
        <v>0.4104296561</v>
      </c>
      <c r="S46" s="7">
        <f t="shared" si="7"/>
        <v>0.7345858919</v>
      </c>
      <c r="T46" s="8">
        <f t="shared" si="8"/>
        <v>0.6758108072</v>
      </c>
      <c r="U46" s="7">
        <f t="shared" si="9"/>
        <v>0.08017195474</v>
      </c>
      <c r="V46" s="7">
        <f t="shared" si="56"/>
        <v>0.04935742445</v>
      </c>
      <c r="W46" s="7">
        <f t="shared" si="11"/>
        <v>0.1295293792</v>
      </c>
      <c r="X46" s="5">
        <f t="shared" si="12"/>
        <v>0.000002827018577</v>
      </c>
      <c r="Y46" s="7">
        <f t="shared" si="13"/>
        <v>0.000005654037154</v>
      </c>
      <c r="Z46" s="7">
        <f t="shared" si="14"/>
        <v>0.00001510265399</v>
      </c>
      <c r="AA46" s="7">
        <f t="shared" si="57"/>
        <v>0.00003020530798</v>
      </c>
      <c r="AB46" s="7">
        <f t="shared" si="16"/>
        <v>0.04911287331</v>
      </c>
      <c r="AC46" s="7">
        <f t="shared" si="17"/>
        <v>0.04917312533</v>
      </c>
      <c r="AD46" s="7">
        <f> (R46-A46)*R46*(1-R46)*J46</f>
        <v>0.04911287331</v>
      </c>
      <c r="AE46" s="7">
        <f t="shared" si="19"/>
        <v>-0.0349335018</v>
      </c>
    </row>
    <row r="47">
      <c r="A47" s="5">
        <v>0.01</v>
      </c>
      <c r="B47" s="5">
        <v>0.989999999999999</v>
      </c>
      <c r="C47" s="5">
        <v>0.05</v>
      </c>
      <c r="D47" s="5">
        <v>0.1</v>
      </c>
      <c r="E47" s="7">
        <f> E46 - (B43*X46)</f>
        <v>0.1498897108</v>
      </c>
      <c r="F47" s="7">
        <f> F46 - (B43*Y46)</f>
        <v>0.1997794217</v>
      </c>
      <c r="G47" s="7">
        <f> G46 - (B43*Z46)</f>
        <v>0.1997443986</v>
      </c>
      <c r="H47" s="7">
        <f> H46 - (B43*AA46)</f>
        <v>0.1996999871</v>
      </c>
      <c r="I47" s="7">
        <f t="shared" si="51"/>
        <v>0.02747242771</v>
      </c>
      <c r="J47" s="7">
        <f t="shared" si="2"/>
        <v>0.506867675</v>
      </c>
      <c r="K47" s="7">
        <f t="shared" si="3"/>
        <v>0.02995721864</v>
      </c>
      <c r="L47" s="8">
        <f t="shared" si="4"/>
        <v>0.5074887446</v>
      </c>
      <c r="M47" s="7">
        <f> M46 - (B43*AB46)</f>
        <v>-0.4378206806</v>
      </c>
      <c r="N47" s="7">
        <f>N46 - (B43*AC46)</f>
        <v>-0.3736477279</v>
      </c>
      <c r="O47" s="7">
        <f> O46 - (B43*AD46)</f>
        <v>0.3652104422</v>
      </c>
      <c r="P47" s="7">
        <f> P46 - (B43*AE46)</f>
        <v>1.068748374</v>
      </c>
      <c r="Q47" s="7">
        <f t="shared" si="5"/>
        <v>-0.4115391668</v>
      </c>
      <c r="R47" s="7">
        <f t="shared" si="6"/>
        <v>0.3985431153</v>
      </c>
      <c r="S47" s="7">
        <f t="shared" si="7"/>
        <v>0.7274911381</v>
      </c>
      <c r="T47" s="8">
        <f t="shared" si="8"/>
        <v>0.6742544788</v>
      </c>
      <c r="U47" s="7">
        <f t="shared" si="9"/>
        <v>0.07548287623</v>
      </c>
      <c r="V47" s="7">
        <f t="shared" si="56"/>
        <v>0.04984761706</v>
      </c>
      <c r="W47" s="7">
        <f t="shared" si="11"/>
        <v>0.1253304933</v>
      </c>
      <c r="X47" s="7">
        <f t="shared" si="12"/>
        <v>0.000001531908026</v>
      </c>
      <c r="Y47" s="7">
        <f t="shared" si="13"/>
        <v>0.000003063816053</v>
      </c>
      <c r="Z47" s="7">
        <f t="shared" si="14"/>
        <v>0.00001531847087</v>
      </c>
      <c r="AA47" s="7">
        <f t="shared" si="57"/>
        <v>0.00003063694175</v>
      </c>
      <c r="AB47" s="7">
        <f t="shared" si="16"/>
        <v>0.04720778515</v>
      </c>
      <c r="AC47" s="7">
        <f t="shared" si="17"/>
        <v>0.04726562929</v>
      </c>
      <c r="AD47" s="7">
        <f> (T47-B47)*T47*(1-T47)*J47</f>
        <v>-0.03515070884</v>
      </c>
      <c r="AE47" s="7">
        <f t="shared" si="19"/>
        <v>-0.03519377932</v>
      </c>
    </row>
    <row r="48">
      <c r="A48" s="5">
        <v>0.01</v>
      </c>
      <c r="B48" s="5">
        <v>0.989999999999999</v>
      </c>
      <c r="C48" s="5">
        <v>0.05</v>
      </c>
      <c r="D48" s="5">
        <v>0.1</v>
      </c>
      <c r="E48" s="5">
        <f>E47 - (B43*X47)</f>
        <v>0.1498881943</v>
      </c>
      <c r="F48" s="9">
        <f> F47 - (B43*Y47)</f>
        <v>0.1997763885</v>
      </c>
      <c r="G48" s="5">
        <f> G47 - (B43*Z47)</f>
        <v>0.1997292333</v>
      </c>
      <c r="H48" s="5">
        <f> H47 - (B43*AA47)</f>
        <v>0.1996696565</v>
      </c>
      <c r="I48" s="7">
        <f t="shared" si="51"/>
        <v>0.02747204856</v>
      </c>
      <c r="J48" s="7">
        <f t="shared" si="2"/>
        <v>0.5068675802</v>
      </c>
      <c r="K48" s="7">
        <f t="shared" si="3"/>
        <v>0.02995342732</v>
      </c>
      <c r="L48" s="8">
        <f t="shared" si="4"/>
        <v>0.507487797</v>
      </c>
      <c r="M48" s="5">
        <f> M47 - (B43*AB47)</f>
        <v>-0.4845563879</v>
      </c>
      <c r="N48" s="9">
        <f>N47 - (B43*AC47)</f>
        <v>-0.4204407009</v>
      </c>
      <c r="O48" s="9">
        <f> O47 - (B43*AD47)</f>
        <v>0.400009644</v>
      </c>
      <c r="P48" s="5">
        <f> P47 - (B43*AE47)</f>
        <v>1.103590215</v>
      </c>
      <c r="Q48" s="7">
        <f t="shared" si="5"/>
        <v>-0.4589744489</v>
      </c>
      <c r="R48" s="7">
        <f t="shared" si="6"/>
        <v>0.3872291413</v>
      </c>
      <c r="S48" s="7">
        <f t="shared" si="7"/>
        <v>0.7628104873</v>
      </c>
      <c r="T48" s="8">
        <f t="shared" si="8"/>
        <v>0.6819636098</v>
      </c>
      <c r="U48" s="7">
        <f t="shared" si="9"/>
        <v>0.07115091251</v>
      </c>
      <c r="V48" s="7">
        <f t="shared" si="56"/>
        <v>0.04744320886</v>
      </c>
      <c r="W48" s="7">
        <f t="shared" si="11"/>
        <v>0.1185941214</v>
      </c>
      <c r="X48" s="5">
        <f t="shared" si="12"/>
        <v>0.000001830062554</v>
      </c>
      <c r="Y48" s="7">
        <f t="shared" si="13"/>
        <v>0.000003660125108</v>
      </c>
      <c r="Z48" s="7">
        <f t="shared" si="14"/>
        <v>0.00001557168148</v>
      </c>
      <c r="AA48" s="7">
        <f t="shared" si="57"/>
        <v>0.00003114336296</v>
      </c>
      <c r="AB48" s="7">
        <f t="shared" si="16"/>
        <v>0.04536969773</v>
      </c>
      <c r="AC48" s="7">
        <f t="shared" si="17"/>
        <v>0.04542521331</v>
      </c>
      <c r="AD48" s="7">
        <f t="shared" ref="AD48:AD49" si="59"> (R48-A48)*R48*(1-R48)*J48</f>
        <v>0.04536969773</v>
      </c>
      <c r="AE48" s="7">
        <f t="shared" si="19"/>
        <v>-0.03390514808</v>
      </c>
    </row>
    <row r="49">
      <c r="A49" s="5">
        <v>0.01</v>
      </c>
      <c r="B49" s="5">
        <v>0.989999999999999</v>
      </c>
      <c r="C49" s="5">
        <v>0.05</v>
      </c>
      <c r="D49" s="5">
        <v>0.1</v>
      </c>
      <c r="E49" s="9">
        <f>E48 - (B43*X48)</f>
        <v>0.1498863825</v>
      </c>
      <c r="F49" s="7">
        <f> F48 - (B43*Y48)</f>
        <v>0.199772765</v>
      </c>
      <c r="G49" s="7">
        <f> F48 - (B43*Y48)</f>
        <v>0.199772765</v>
      </c>
      <c r="H49" s="7">
        <f> F48 - (B43*Y48)</f>
        <v>0.199772765</v>
      </c>
      <c r="I49" s="7">
        <f> F48 - (B43*Y48)</f>
        <v>0.199772765</v>
      </c>
      <c r="J49" s="7">
        <f t="shared" si="2"/>
        <v>0.5497777522</v>
      </c>
      <c r="K49" s="7">
        <f t="shared" si="3"/>
        <v>0.02996591475</v>
      </c>
      <c r="L49" s="7">
        <f t="shared" si="4"/>
        <v>0.5074909182</v>
      </c>
      <c r="M49" s="7">
        <f> M48 - (B43*AB48)</f>
        <v>-0.5294723886</v>
      </c>
      <c r="N49" s="7">
        <f>N48 - (B43*AC48)</f>
        <v>-0.465411662</v>
      </c>
      <c r="O49" s="7">
        <f> O48 - (B43*AD48)</f>
        <v>0.3550936432</v>
      </c>
      <c r="P49" s="7">
        <f> P48 - (B43*AE48)</f>
        <v>1.137156312</v>
      </c>
      <c r="Q49" s="7">
        <f t="shared" si="5"/>
        <v>-0.5272843314</v>
      </c>
      <c r="R49" s="7">
        <f t="shared" si="6"/>
        <v>0.371150497</v>
      </c>
      <c r="S49" s="7">
        <f t="shared" si="7"/>
        <v>0.7723190857</v>
      </c>
      <c r="T49" s="7">
        <f t="shared" si="8"/>
        <v>0.6840223449</v>
      </c>
      <c r="U49" s="7">
        <f t="shared" si="9"/>
        <v>0.06521484075</v>
      </c>
      <c r="V49" s="7">
        <f>(1/2)*((A49 - R49)^2)</f>
        <v>0.06521484075</v>
      </c>
      <c r="W49" s="7">
        <f t="shared" si="11"/>
        <v>0.1304296815</v>
      </c>
      <c r="X49" s="7">
        <f t="shared" si="12"/>
        <v>0.0000008207495878</v>
      </c>
      <c r="Y49" s="7">
        <f t="shared" si="13"/>
        <v>0.000001641499176</v>
      </c>
      <c r="Z49" s="7">
        <f t="shared" si="14"/>
        <v>0.00001597172759</v>
      </c>
      <c r="AA49" s="7">
        <f>((R49*A49)*R49*(1-R49)*N49 + (T49*A49)*T49*(1-T49)*P49)*L49*(1-L49)*C49</f>
        <v>0.00001597172759</v>
      </c>
      <c r="AB49" s="7">
        <f t="shared" si="16"/>
        <v>0.04634171977</v>
      </c>
      <c r="AC49" s="7">
        <f t="shared" si="17"/>
        <v>0.04277728922</v>
      </c>
      <c r="AD49" s="7">
        <f t="shared" si="59"/>
        <v>0.04634171977</v>
      </c>
      <c r="AE49" s="7">
        <f t="shared" si="19"/>
        <v>-0.03356175383</v>
      </c>
    </row>
    <row r="50">
      <c r="A50" s="5">
        <v>0.01</v>
      </c>
      <c r="B50" s="5">
        <v>0.989999999999999</v>
      </c>
      <c r="C50" s="5">
        <v>0.05</v>
      </c>
      <c r="D50" s="5">
        <v>0.1</v>
      </c>
      <c r="E50" s="7">
        <f t="shared" ref="E50:E51" si="60"> E49 - (B46*X49)</f>
        <v>0.1498855699</v>
      </c>
      <c r="F50" s="7">
        <f t="shared" ref="F50:F51" si="61"> F49 - (B46*Y49)</f>
        <v>0.1997711399</v>
      </c>
      <c r="G50" s="7">
        <f t="shared" ref="G50:G51" si="62"> G49 - (B46*Z49)</f>
        <v>0.199756953</v>
      </c>
      <c r="H50" s="7">
        <f t="shared" ref="H50:H51" si="63"> H49 - (B46*AA49)</f>
        <v>0.199756953</v>
      </c>
      <c r="I50" s="7">
        <f t="shared" ref="I50:I54" si="64"> (E50*C50) + (F50*D50)</f>
        <v>0.02747139249</v>
      </c>
      <c r="J50" s="7">
        <f t="shared" si="2"/>
        <v>0.5068674162</v>
      </c>
      <c r="K50" s="7">
        <f t="shared" si="3"/>
        <v>0.02996354295</v>
      </c>
      <c r="L50" s="8">
        <f t="shared" si="4"/>
        <v>0.5074903253</v>
      </c>
      <c r="M50" s="7">
        <f t="shared" ref="M50:M51" si="65"> M49 - (B46*AB49)</f>
        <v>-0.5753506912</v>
      </c>
      <c r="N50" s="7">
        <f t="shared" ref="N50:N51" si="66">N49 - (B46*AC49)</f>
        <v>-0.5077611784</v>
      </c>
      <c r="O50" s="7">
        <f t="shared" ref="O50:O51" si="67"> O49 - (B46*AD49)</f>
        <v>0.3092153407</v>
      </c>
      <c r="P50" s="7">
        <f t="shared" ref="P50:P51" si="68"> P49 - (B46*AE49)</f>
        <v>1.170382448</v>
      </c>
      <c r="Q50" s="7">
        <f t="shared" si="5"/>
        <v>-0.5493104039</v>
      </c>
      <c r="R50" s="7">
        <f t="shared" si="6"/>
        <v>0.3660244154</v>
      </c>
      <c r="S50" s="7">
        <f t="shared" si="7"/>
        <v>0.7506889501</v>
      </c>
      <c r="T50" s="8">
        <f t="shared" si="8"/>
        <v>0.6793287994</v>
      </c>
      <c r="U50" s="7">
        <f t="shared" si="9"/>
        <v>0.06337669216</v>
      </c>
      <c r="V50" s="7">
        <f t="shared" ref="V50:V54" si="69">(1/2)*((B50 - T50)^2)</f>
        <v>0.04825829744</v>
      </c>
      <c r="W50" s="7">
        <f t="shared" si="11"/>
        <v>0.1116349896</v>
      </c>
      <c r="X50" s="7">
        <f t="shared" si="12"/>
        <v>-0.0000003885022992</v>
      </c>
      <c r="Y50" s="7">
        <f t="shared" si="13"/>
        <v>-0.0000007770045984</v>
      </c>
      <c r="Z50" s="7">
        <f t="shared" si="14"/>
        <v>0.00001625543645</v>
      </c>
      <c r="AA50" s="7">
        <f t="shared" ref="AA50:AA54" si="70">((R50*A50)*R50*(1-R50)*N50 + (T50*A50)*T50*(1-T50)*P50)*L50*(1-L50)*D50</f>
        <v>0.0000325108729</v>
      </c>
      <c r="AB50" s="7">
        <f t="shared" si="16"/>
        <v>0.04187518552</v>
      </c>
      <c r="AC50" s="7">
        <f t="shared" si="17"/>
        <v>0.04192664756</v>
      </c>
      <c r="AD50" s="7">
        <f t="shared" ref="AD50:AD51" si="71"> (T50-B50)*T50*(1-T50)*J50</f>
        <v>-0.03430325673</v>
      </c>
      <c r="AE50" s="7">
        <f t="shared" si="19"/>
        <v>-0.03434541334</v>
      </c>
    </row>
    <row r="51">
      <c r="A51" s="5">
        <v>0.01</v>
      </c>
      <c r="B51" s="5">
        <v>0.989999999999999</v>
      </c>
      <c r="C51" s="5">
        <v>0.05</v>
      </c>
      <c r="D51" s="5">
        <v>0.1</v>
      </c>
      <c r="E51" s="7">
        <f t="shared" si="60"/>
        <v>0.1498859546</v>
      </c>
      <c r="F51" s="7">
        <f t="shared" si="61"/>
        <v>0.1997719091</v>
      </c>
      <c r="G51" s="7">
        <f t="shared" si="62"/>
        <v>0.1997408601</v>
      </c>
      <c r="H51" s="7">
        <f t="shared" si="63"/>
        <v>0.1997247672</v>
      </c>
      <c r="I51" s="7">
        <f t="shared" si="64"/>
        <v>0.02747148864</v>
      </c>
      <c r="J51" s="7">
        <f t="shared" si="2"/>
        <v>0.5068674403</v>
      </c>
      <c r="K51" s="7">
        <f t="shared" si="3"/>
        <v>0.02995951972</v>
      </c>
      <c r="L51" s="8">
        <f t="shared" si="4"/>
        <v>0.5074893198</v>
      </c>
      <c r="M51" s="7">
        <f t="shared" si="65"/>
        <v>-0.6168071249</v>
      </c>
      <c r="N51" s="7">
        <f t="shared" si="66"/>
        <v>-0.5492685595</v>
      </c>
      <c r="O51" s="7">
        <f t="shared" si="67"/>
        <v>0.3431755648</v>
      </c>
      <c r="P51" s="7">
        <f t="shared" si="68"/>
        <v>1.204384407</v>
      </c>
      <c r="Q51" s="7">
        <f t="shared" si="5"/>
        <v>-0.5913873761</v>
      </c>
      <c r="R51" s="7">
        <f t="shared" si="6"/>
        <v>0.3563165892</v>
      </c>
      <c r="S51" s="7">
        <f t="shared" si="7"/>
        <v>0.7851567436</v>
      </c>
      <c r="T51" s="8">
        <f t="shared" si="8"/>
        <v>0.6867904446</v>
      </c>
      <c r="U51" s="7">
        <f t="shared" si="9"/>
        <v>0.05996758996</v>
      </c>
      <c r="V51" s="7">
        <f t="shared" si="69"/>
        <v>0.04596801723</v>
      </c>
      <c r="W51" s="7">
        <f t="shared" si="11"/>
        <v>0.1059356072</v>
      </c>
      <c r="X51" s="7">
        <f t="shared" si="12"/>
        <v>0.00000003645722267</v>
      </c>
      <c r="Y51" s="7">
        <f t="shared" si="13"/>
        <v>0.00000007291444535</v>
      </c>
      <c r="Z51" s="7">
        <f t="shared" si="14"/>
        <v>0.00001662650439</v>
      </c>
      <c r="AA51" s="7">
        <f t="shared" si="70"/>
        <v>0.00003325300879</v>
      </c>
      <c r="AB51" s="7">
        <f t="shared" si="16"/>
        <v>0.04026021119</v>
      </c>
      <c r="AC51" s="7">
        <f t="shared" si="17"/>
        <v>0.04030960675</v>
      </c>
      <c r="AD51" s="7">
        <f t="shared" si="71"/>
        <v>-0.03305951858</v>
      </c>
      <c r="AE51" s="7">
        <f t="shared" si="19"/>
        <v>-0.03310007955</v>
      </c>
    </row>
    <row r="52">
      <c r="A52" s="5">
        <v>0.01</v>
      </c>
      <c r="B52" s="5">
        <v>0.989999999999999</v>
      </c>
      <c r="C52" s="5">
        <v>0.05</v>
      </c>
      <c r="D52" s="5">
        <v>0.1</v>
      </c>
      <c r="E52" s="5">
        <f>E51 - (B47*X51)</f>
        <v>0.1498859185</v>
      </c>
      <c r="F52" s="9">
        <f> F51 - (B47*Y51)</f>
        <v>0.1997718369</v>
      </c>
      <c r="G52" s="5">
        <f> G51 - (B47*Z51)</f>
        <v>0.1997243998</v>
      </c>
      <c r="H52" s="5">
        <f> H51 - (B47*AA51)</f>
        <v>0.1996918467</v>
      </c>
      <c r="I52" s="7">
        <f t="shared" si="64"/>
        <v>0.02747147962</v>
      </c>
      <c r="J52" s="7">
        <f t="shared" si="2"/>
        <v>0.506867438</v>
      </c>
      <c r="K52" s="7">
        <f t="shared" si="3"/>
        <v>0.02995540466</v>
      </c>
      <c r="L52" s="8">
        <f t="shared" si="4"/>
        <v>0.5074882912</v>
      </c>
      <c r="M52" s="5">
        <f> M51 - (B47*AB51)</f>
        <v>-0.656664734</v>
      </c>
      <c r="N52" s="9">
        <f>N51 - (B47*AC51)</f>
        <v>-0.5891750701</v>
      </c>
      <c r="O52" s="9">
        <f> O51 - (B47*AD51)</f>
        <v>0.3759044882</v>
      </c>
      <c r="P52" s="5">
        <f> P51 - (B47*AE51)</f>
        <v>1.237153486</v>
      </c>
      <c r="Q52" s="7">
        <f t="shared" si="5"/>
        <v>-0.6318414209</v>
      </c>
      <c r="R52" s="7">
        <f t="shared" si="6"/>
        <v>0.3470931185</v>
      </c>
      <c r="S52" s="7">
        <f t="shared" si="7"/>
        <v>0.8183746534</v>
      </c>
      <c r="T52" s="8">
        <f t="shared" si="8"/>
        <v>0.6938912153</v>
      </c>
      <c r="U52" s="7">
        <f t="shared" si="9"/>
        <v>0.05681588528</v>
      </c>
      <c r="V52" s="7">
        <f t="shared" si="69"/>
        <v>0.0438402062</v>
      </c>
      <c r="W52" s="7">
        <f t="shared" si="11"/>
        <v>0.1006560915</v>
      </c>
      <c r="X52" s="5">
        <f t="shared" si="12"/>
        <v>0.0000004688341244</v>
      </c>
      <c r="Y52" s="7">
        <f t="shared" si="13"/>
        <v>0.0000009376682488</v>
      </c>
      <c r="Z52" s="7">
        <f t="shared" si="14"/>
        <v>0.00001699577646</v>
      </c>
      <c r="AA52" s="7">
        <f t="shared" si="70"/>
        <v>0.00003399155293</v>
      </c>
      <c r="AB52" s="7">
        <f t="shared" si="16"/>
        <v>0.03872055099</v>
      </c>
      <c r="AC52" s="7">
        <f t="shared" si="17"/>
        <v>0.03876797912</v>
      </c>
      <c r="AD52" s="7">
        <f> (R52-A52)*R52*(1-R52)*J52</f>
        <v>0.03872055099</v>
      </c>
      <c r="AE52" s="7">
        <f t="shared" si="19"/>
        <v>-0.03191864901</v>
      </c>
    </row>
    <row r="53">
      <c r="A53" s="5">
        <v>0.01</v>
      </c>
      <c r="B53" s="5">
        <v>0.989999999999998</v>
      </c>
      <c r="C53" s="5">
        <v>0.05</v>
      </c>
      <c r="D53" s="5">
        <v>0.1</v>
      </c>
      <c r="E53" s="7">
        <f> E52 - (B49*X52)</f>
        <v>0.1498854543</v>
      </c>
      <c r="F53" s="7">
        <f> F52 - (B49*Y52)</f>
        <v>0.1997709087</v>
      </c>
      <c r="G53" s="7">
        <f> G52 - (B49*Z52)</f>
        <v>0.199707574</v>
      </c>
      <c r="H53" s="7">
        <f> H52 - (B49*AA52)</f>
        <v>0.1996581951</v>
      </c>
      <c r="I53" s="7">
        <f t="shared" si="64"/>
        <v>0.02747136358</v>
      </c>
      <c r="J53" s="7">
        <f t="shared" si="2"/>
        <v>0.506867409</v>
      </c>
      <c r="K53" s="7">
        <f t="shared" si="3"/>
        <v>0.02995119821</v>
      </c>
      <c r="L53" s="8">
        <f t="shared" si="4"/>
        <v>0.5074872398</v>
      </c>
      <c r="M53" s="7">
        <f> M52 - (B49*AB52)</f>
        <v>-0.6949980794</v>
      </c>
      <c r="N53" s="7">
        <f>N52 - (B49*AC52)</f>
        <v>-0.6275553695</v>
      </c>
      <c r="O53" s="7">
        <f> O52 - (B49*AD52)</f>
        <v>0.3375711427</v>
      </c>
      <c r="P53" s="7">
        <f> P52 - (B49*AE52)</f>
        <v>1.268752948</v>
      </c>
      <c r="Q53" s="7">
        <f t="shared" si="5"/>
        <v>-0.6707482181</v>
      </c>
      <c r="R53" s="7">
        <f t="shared" si="6"/>
        <v>0.3383293225</v>
      </c>
      <c r="S53" s="7">
        <f t="shared" si="7"/>
        <v>0.8149797423</v>
      </c>
      <c r="T53" s="8">
        <f t="shared" si="8"/>
        <v>0.6931696408</v>
      </c>
      <c r="U53" s="7">
        <f t="shared" si="9"/>
        <v>0.05390007201</v>
      </c>
      <c r="V53" s="7">
        <f t="shared" si="69"/>
        <v>0.04405413106</v>
      </c>
      <c r="W53" s="7">
        <f t="shared" si="11"/>
        <v>0.09795420307</v>
      </c>
      <c r="X53" s="7">
        <f t="shared" si="12"/>
        <v>-0.0000003588711108</v>
      </c>
      <c r="Y53" s="7">
        <f t="shared" si="13"/>
        <v>-0.0000007177422216</v>
      </c>
      <c r="Z53" s="7">
        <f t="shared" si="14"/>
        <v>0.00001743584037</v>
      </c>
      <c r="AA53" s="7">
        <f t="shared" si="70"/>
        <v>0.00003487168073</v>
      </c>
      <c r="AB53" s="7">
        <f t="shared" si="16"/>
        <v>0.03725508564</v>
      </c>
      <c r="AC53" s="7">
        <f t="shared" si="17"/>
        <v>0.03730064361</v>
      </c>
      <c r="AD53" s="7">
        <f> (T53-B53)*T53*(1-T53)*J53</f>
        <v>-0.03199930508</v>
      </c>
      <c r="AE53" s="7">
        <f t="shared" si="19"/>
        <v>-0.03203843593</v>
      </c>
    </row>
    <row r="54">
      <c r="A54" s="5">
        <v>0.01</v>
      </c>
      <c r="B54" s="5">
        <v>0.989999999999998</v>
      </c>
      <c r="C54" s="5">
        <v>0.05</v>
      </c>
      <c r="D54" s="5">
        <v>0.1</v>
      </c>
      <c r="E54" s="5">
        <f>E53 - (B49*X53)</f>
        <v>0.1498858096</v>
      </c>
      <c r="F54" s="9">
        <f> F53 - (B49*Y53)</f>
        <v>0.1997716192</v>
      </c>
      <c r="G54" s="5">
        <f> G53 - (B49*Z53)</f>
        <v>0.1996903125</v>
      </c>
      <c r="H54" s="5">
        <f> H53 - (B49*AA53)</f>
        <v>0.1996236721</v>
      </c>
      <c r="I54" s="7">
        <f t="shared" si="64"/>
        <v>0.0274714524</v>
      </c>
      <c r="J54" s="7">
        <f t="shared" si="2"/>
        <v>0.5068674312</v>
      </c>
      <c r="K54" s="7">
        <f t="shared" si="3"/>
        <v>0.02994688284</v>
      </c>
      <c r="L54" s="8">
        <f t="shared" si="4"/>
        <v>0.5074861612</v>
      </c>
      <c r="M54" s="5">
        <f> M53 - (B49*AB53)</f>
        <v>-0.7318806142</v>
      </c>
      <c r="N54" s="9">
        <f>N53 - (B49*AC53)</f>
        <v>-0.6644830066</v>
      </c>
      <c r="O54" s="9">
        <f> O53 - (B49*AD53)</f>
        <v>0.3692504548</v>
      </c>
      <c r="P54" s="5">
        <f> P53 - (B49*AE53)</f>
        <v>1.300471</v>
      </c>
      <c r="Q54" s="7">
        <f t="shared" si="5"/>
        <v>-0.7081823771</v>
      </c>
      <c r="R54" s="7">
        <f t="shared" si="6"/>
        <v>0.3300005927</v>
      </c>
      <c r="S54" s="7">
        <f t="shared" si="7"/>
        <v>0.8471320651</v>
      </c>
      <c r="T54" s="8">
        <f t="shared" si="8"/>
        <v>0.6999651818</v>
      </c>
      <c r="U54" s="7">
        <f t="shared" si="9"/>
        <v>0.05120018967</v>
      </c>
      <c r="V54" s="7">
        <f t="shared" si="69"/>
        <v>0.04206009788</v>
      </c>
      <c r="W54" s="7">
        <f t="shared" si="11"/>
        <v>0.09326028755</v>
      </c>
      <c r="X54" s="5">
        <f t="shared" si="12"/>
        <v>0.0000001100250502</v>
      </c>
      <c r="Y54" s="7">
        <f t="shared" si="13"/>
        <v>0.0000002200501003</v>
      </c>
      <c r="Z54" s="7">
        <f t="shared" si="14"/>
        <v>0.00001783220165</v>
      </c>
      <c r="AA54" s="7">
        <f t="shared" si="70"/>
        <v>0.0000356644033</v>
      </c>
      <c r="AB54" s="7">
        <f t="shared" si="16"/>
        <v>0.03586198361</v>
      </c>
      <c r="AC54" s="7">
        <f t="shared" si="17"/>
        <v>0.03590576011</v>
      </c>
      <c r="AD54" s="7">
        <f t="shared" ref="AD54:AD55" si="72"> (R54-A54)*R54*(1-R54)*J54</f>
        <v>0.03586198361</v>
      </c>
      <c r="AE54" s="7">
        <f t="shared" si="19"/>
        <v>-0.03091166762</v>
      </c>
    </row>
    <row r="55">
      <c r="A55" s="5">
        <v>0.01</v>
      </c>
      <c r="B55" s="5">
        <v>0.989999999999998</v>
      </c>
      <c r="C55" s="5">
        <v>0.05</v>
      </c>
      <c r="D55" s="5">
        <v>0.1</v>
      </c>
      <c r="E55" s="9">
        <f>E54 - (B49*X54)</f>
        <v>0.1498857007</v>
      </c>
      <c r="F55" s="7">
        <f> F54 - (B49*Y54)</f>
        <v>0.1997714014</v>
      </c>
      <c r="G55" s="7">
        <f> F54 - (B49*Y54)</f>
        <v>0.1997714014</v>
      </c>
      <c r="H55" s="7">
        <f> F54 - (B49*Y54)</f>
        <v>0.1997714014</v>
      </c>
      <c r="I55" s="7">
        <f> F54 - (B49*Y54)</f>
        <v>0.1997714014</v>
      </c>
      <c r="J55" s="7">
        <f t="shared" si="2"/>
        <v>0.5497774147</v>
      </c>
      <c r="K55" s="7">
        <f t="shared" si="3"/>
        <v>0.02996571021</v>
      </c>
      <c r="L55" s="7">
        <f t="shared" si="4"/>
        <v>0.507490867</v>
      </c>
      <c r="M55" s="7">
        <f> M54 - (B49*AB54)</f>
        <v>-0.767383978</v>
      </c>
      <c r="N55" s="7">
        <f>N54 - (B49*AC54)</f>
        <v>-0.7000297092</v>
      </c>
      <c r="O55" s="7">
        <f> O54 - (B49*AD54)</f>
        <v>0.333747091</v>
      </c>
      <c r="P55" s="7">
        <f> P54 - (B49*AE54)</f>
        <v>1.331073551</v>
      </c>
      <c r="Q55" s="7">
        <f t="shared" si="5"/>
        <v>-0.7771490636</v>
      </c>
      <c r="R55" s="7">
        <f t="shared" si="6"/>
        <v>0.3149346532</v>
      </c>
      <c r="S55" s="7">
        <f t="shared" si="7"/>
        <v>0.8589942833</v>
      </c>
      <c r="T55" s="7">
        <f t="shared" si="8"/>
        <v>0.7024504885</v>
      </c>
      <c r="U55" s="7">
        <f t="shared" si="9"/>
        <v>0.04649257135</v>
      </c>
      <c r="V55" s="7">
        <f>(1/2)*((A55 - R55)^2)</f>
        <v>0.04649257135</v>
      </c>
      <c r="W55" s="7">
        <f t="shared" si="11"/>
        <v>0.0929851427</v>
      </c>
      <c r="X55" s="7">
        <f t="shared" si="12"/>
        <v>-0.0000003886580106</v>
      </c>
      <c r="Y55" s="7">
        <f t="shared" si="13"/>
        <v>-0.0000007773160211</v>
      </c>
      <c r="Z55" s="7">
        <f t="shared" si="14"/>
        <v>0.00001847903524</v>
      </c>
      <c r="AA55" s="7">
        <f>((R55*A55)*R55*(1-R55)*N55 + (T55*A55)*T55*(1-T55)*P55)*L55*(1-L55)*C55</f>
        <v>0.00001847903524</v>
      </c>
      <c r="AB55" s="7">
        <f t="shared" si="16"/>
        <v>0.03616980151</v>
      </c>
      <c r="AC55" s="7">
        <f t="shared" si="17"/>
        <v>0.03338777373</v>
      </c>
      <c r="AD55" s="7">
        <f t="shared" si="72"/>
        <v>0.03616980151</v>
      </c>
      <c r="AE55" s="7">
        <f t="shared" si="19"/>
        <v>-0.03050112272</v>
      </c>
    </row>
    <row r="56">
      <c r="A56" s="5">
        <v>0.01</v>
      </c>
      <c r="B56" s="5">
        <v>0.989999999999998</v>
      </c>
      <c r="C56" s="5">
        <v>0.05</v>
      </c>
      <c r="D56" s="5">
        <v>0.1</v>
      </c>
      <c r="E56" s="7">
        <f t="shared" ref="E56:E57" si="73"> E55 - (B52*X55)</f>
        <v>0.1498860855</v>
      </c>
      <c r="F56" s="7">
        <f t="shared" ref="F56:F57" si="74"> F55 - (B52*Y55)</f>
        <v>0.1997721709</v>
      </c>
      <c r="G56" s="7">
        <f t="shared" ref="G56:G57" si="75"> G55 - (B52*Z55)</f>
        <v>0.1997531071</v>
      </c>
      <c r="H56" s="7">
        <f t="shared" ref="H56:H57" si="76"> H55 - (B52*AA55)</f>
        <v>0.1997531071</v>
      </c>
      <c r="I56" s="7">
        <f t="shared" ref="I56:I60" si="77"> (E56*C56) + (F56*D56)</f>
        <v>0.02747152136</v>
      </c>
      <c r="J56" s="7">
        <f t="shared" si="2"/>
        <v>0.5068674484</v>
      </c>
      <c r="K56" s="7">
        <f t="shared" si="3"/>
        <v>0.02996296607</v>
      </c>
      <c r="L56" s="8">
        <f t="shared" si="4"/>
        <v>0.5074901811</v>
      </c>
      <c r="M56" s="7">
        <f t="shared" ref="M56:M57" si="78"> M55 - (B52*AB55)</f>
        <v>-0.8031920815</v>
      </c>
      <c r="N56" s="7">
        <f t="shared" ref="N56:N57" si="79">N55 - (B52*AC55)</f>
        <v>-0.7330836052</v>
      </c>
      <c r="O56" s="7">
        <f t="shared" ref="O56:O57" si="80"> O55 - (B52*AD55)</f>
        <v>0.2979389875</v>
      </c>
      <c r="P56" s="7">
        <f t="shared" ref="P56:P57" si="81"> P55 - (B52*AE55)</f>
        <v>1.361269662</v>
      </c>
      <c r="Q56" s="7">
        <f t="shared" si="5"/>
        <v>-0.7791446525</v>
      </c>
      <c r="R56" s="7">
        <f t="shared" si="6"/>
        <v>0.3145042623</v>
      </c>
      <c r="S56" s="7">
        <f t="shared" si="7"/>
        <v>0.841846562</v>
      </c>
      <c r="T56" s="8">
        <f t="shared" si="8"/>
        <v>0.6988539807</v>
      </c>
      <c r="U56" s="7">
        <f t="shared" si="9"/>
        <v>0.04636142288</v>
      </c>
      <c r="V56" s="7">
        <f t="shared" ref="V56:V60" si="82">(1/2)*((B56 - T56)^2)</f>
        <v>0.04238300227</v>
      </c>
      <c r="W56" s="7">
        <f t="shared" si="11"/>
        <v>0.08874442515</v>
      </c>
      <c r="X56" s="7">
        <f t="shared" si="12"/>
        <v>-0.000001329680235</v>
      </c>
      <c r="Y56" s="7">
        <f t="shared" si="13"/>
        <v>-0.00000265936047</v>
      </c>
      <c r="Z56" s="7">
        <f t="shared" si="14"/>
        <v>0.00001880922682</v>
      </c>
      <c r="AA56" s="7">
        <f t="shared" ref="AA56:AA60" si="83">((R56*A56)*R56*(1-R56)*N56 + (T56*A56)*T56*(1-T56)*P56)*L56*(1-L56)*D56</f>
        <v>0.00003761845363</v>
      </c>
      <c r="AB56" s="7">
        <f t="shared" si="16"/>
        <v>0.03327507719</v>
      </c>
      <c r="AC56" s="7">
        <f t="shared" si="17"/>
        <v>0.03331595865</v>
      </c>
      <c r="AD56" s="7">
        <f t="shared" ref="AD56:AD57" si="84"> (T56-B56)*T56*(1-T56)*J56</f>
        <v>-0.03105766691</v>
      </c>
      <c r="AE56" s="7">
        <f t="shared" si="19"/>
        <v>-0.03109582408</v>
      </c>
    </row>
    <row r="57">
      <c r="A57" s="5">
        <v>0.01</v>
      </c>
      <c r="B57" s="5">
        <v>0.989999999999998</v>
      </c>
      <c r="C57" s="5">
        <v>0.05</v>
      </c>
      <c r="D57" s="5">
        <v>0.1</v>
      </c>
      <c r="E57" s="7">
        <f t="shared" si="73"/>
        <v>0.1498874018</v>
      </c>
      <c r="F57" s="7">
        <f t="shared" si="74"/>
        <v>0.1997748037</v>
      </c>
      <c r="G57" s="7">
        <f t="shared" si="75"/>
        <v>0.199734486</v>
      </c>
      <c r="H57" s="7">
        <f t="shared" si="76"/>
        <v>0.1997158649</v>
      </c>
      <c r="I57" s="7">
        <f t="shared" si="77"/>
        <v>0.02747185046</v>
      </c>
      <c r="J57" s="7">
        <f t="shared" si="2"/>
        <v>0.5068675307</v>
      </c>
      <c r="K57" s="7">
        <f t="shared" si="3"/>
        <v>0.02995831078</v>
      </c>
      <c r="L57" s="8">
        <f t="shared" si="4"/>
        <v>0.5074890176</v>
      </c>
      <c r="M57" s="7">
        <f t="shared" si="78"/>
        <v>-0.8361344079</v>
      </c>
      <c r="N57" s="7">
        <f t="shared" si="79"/>
        <v>-0.7660664042</v>
      </c>
      <c r="O57" s="7">
        <f t="shared" si="80"/>
        <v>0.3286860777</v>
      </c>
      <c r="P57" s="7">
        <f t="shared" si="81"/>
        <v>1.392054528</v>
      </c>
      <c r="Q57" s="7">
        <f t="shared" si="5"/>
        <v>-0.8125796695</v>
      </c>
      <c r="R57" s="7">
        <f t="shared" si="6"/>
        <v>0.3073410563</v>
      </c>
      <c r="S57" s="7">
        <f t="shared" si="7"/>
        <v>0.8730526856</v>
      </c>
      <c r="T57" s="8">
        <f t="shared" si="8"/>
        <v>0.7053805011</v>
      </c>
      <c r="U57" s="7">
        <f t="shared" si="9"/>
        <v>0.0442058519</v>
      </c>
      <c r="V57" s="7">
        <f t="shared" si="82"/>
        <v>0.04050412957</v>
      </c>
      <c r="W57" s="7">
        <f t="shared" si="11"/>
        <v>0.08470998147</v>
      </c>
      <c r="X57" s="7">
        <f t="shared" si="12"/>
        <v>-0.0000008153059836</v>
      </c>
      <c r="Y57" s="7">
        <f t="shared" si="13"/>
        <v>-0.000001630611967</v>
      </c>
      <c r="Z57" s="7">
        <f t="shared" si="14"/>
        <v>0.00001923834941</v>
      </c>
      <c r="AA57" s="7">
        <f t="shared" si="83"/>
        <v>0.00003847669882</v>
      </c>
      <c r="AB57" s="7">
        <f t="shared" si="16"/>
        <v>0.03208406427</v>
      </c>
      <c r="AC57" s="7">
        <f t="shared" si="17"/>
        <v>0.03212340359</v>
      </c>
      <c r="AD57" s="7">
        <f t="shared" si="84"/>
        <v>-0.02998085805</v>
      </c>
      <c r="AE57" s="7">
        <f t="shared" si="19"/>
        <v>-0.03001761856</v>
      </c>
    </row>
    <row r="58">
      <c r="A58" s="5">
        <v>0.01</v>
      </c>
      <c r="B58" s="5">
        <v>0.989999999999998</v>
      </c>
      <c r="C58" s="5">
        <v>0.05</v>
      </c>
      <c r="D58" s="5">
        <v>0.1</v>
      </c>
      <c r="E58" s="5">
        <f>E57 - (B53*X57)</f>
        <v>0.149888209</v>
      </c>
      <c r="F58" s="9">
        <f> F57 - (B53*Y57)</f>
        <v>0.199776418</v>
      </c>
      <c r="G58" s="5">
        <f> G57 - (B53*Z57)</f>
        <v>0.19971544</v>
      </c>
      <c r="H58" s="5">
        <f> H57 - (B53*AA57)</f>
        <v>0.1996777729</v>
      </c>
      <c r="I58" s="7">
        <f t="shared" si="77"/>
        <v>0.02747205225</v>
      </c>
      <c r="J58" s="7">
        <f t="shared" si="2"/>
        <v>0.5068675811</v>
      </c>
      <c r="K58" s="7">
        <f t="shared" si="3"/>
        <v>0.02995354929</v>
      </c>
      <c r="L58" s="8">
        <f t="shared" si="4"/>
        <v>0.5074878275</v>
      </c>
      <c r="M58" s="5">
        <f> M57 - (B53*AB57)</f>
        <v>-0.8678976315</v>
      </c>
      <c r="N58" s="9">
        <f>N57 - (B53*AC57)</f>
        <v>-0.7978685738</v>
      </c>
      <c r="O58" s="9">
        <f> O57 - (B53*AD57)</f>
        <v>0.3583671272</v>
      </c>
      <c r="P58" s="5">
        <f> P57 - (B53*AE57)</f>
        <v>1.421771971</v>
      </c>
      <c r="Q58" s="7">
        <f t="shared" si="5"/>
        <v>-0.8448177623</v>
      </c>
      <c r="R58" s="7">
        <f t="shared" si="6"/>
        <v>0.3005210788</v>
      </c>
      <c r="S58" s="7">
        <f t="shared" si="7"/>
        <v>0.9031766475</v>
      </c>
      <c r="T58" s="8">
        <f t="shared" si="8"/>
        <v>0.711601867</v>
      </c>
      <c r="U58" s="7">
        <f t="shared" si="9"/>
        <v>0.04220124861</v>
      </c>
      <c r="V58" s="7">
        <f t="shared" si="82"/>
        <v>0.03875276024</v>
      </c>
      <c r="W58" s="7">
        <f t="shared" si="11"/>
        <v>0.08095400885</v>
      </c>
      <c r="X58" s="5">
        <f t="shared" si="12"/>
        <v>-0.0000003113798039</v>
      </c>
      <c r="Y58" s="7">
        <f t="shared" si="13"/>
        <v>-0.0000006227596079</v>
      </c>
      <c r="Z58" s="7">
        <f t="shared" si="14"/>
        <v>0.00001964935999</v>
      </c>
      <c r="AA58" s="7">
        <f t="shared" si="83"/>
        <v>0.00003929871999</v>
      </c>
      <c r="AB58" s="7">
        <f t="shared" si="16"/>
        <v>0.03095435321</v>
      </c>
      <c r="AC58" s="7">
        <f t="shared" si="17"/>
        <v>0.03099223159</v>
      </c>
      <c r="AD58" s="7">
        <f> (R58-A58)*R58*(1-R58)*J58</f>
        <v>0.03095435321</v>
      </c>
      <c r="AE58" s="7">
        <f t="shared" si="19"/>
        <v>-0.02899489042</v>
      </c>
    </row>
    <row r="59">
      <c r="A59" s="5">
        <v>0.01</v>
      </c>
      <c r="B59" s="5">
        <v>0.989999999999998</v>
      </c>
      <c r="C59" s="5">
        <v>0.05</v>
      </c>
      <c r="D59" s="5">
        <v>0.1</v>
      </c>
      <c r="E59" s="7">
        <f> E58 - (B55*X58)</f>
        <v>0.1498885173</v>
      </c>
      <c r="F59" s="7">
        <f> F58 - (B55*Y58)</f>
        <v>0.1997770345</v>
      </c>
      <c r="G59" s="7">
        <f> G58 - (B55*Z58)</f>
        <v>0.1996959872</v>
      </c>
      <c r="H59" s="7">
        <f> H58 - (B55*AA58)</f>
        <v>0.1996388672</v>
      </c>
      <c r="I59" s="7">
        <f t="shared" si="77"/>
        <v>0.02747212931</v>
      </c>
      <c r="J59" s="7">
        <f t="shared" si="2"/>
        <v>0.5068676004</v>
      </c>
      <c r="K59" s="7">
        <f t="shared" si="3"/>
        <v>0.02994868608</v>
      </c>
      <c r="L59" s="8">
        <f t="shared" si="4"/>
        <v>0.507486612</v>
      </c>
      <c r="M59" s="7">
        <f> M58 - (B55*AB58)</f>
        <v>-0.8985424412</v>
      </c>
      <c r="N59" s="7">
        <f>N58 - (B55*AC58)</f>
        <v>-0.828550883</v>
      </c>
      <c r="O59" s="7">
        <f> O58 - (B55*AD58)</f>
        <v>0.3277223175</v>
      </c>
      <c r="P59" s="7">
        <f> P58 - (B55*AE58)</f>
        <v>1.450476912</v>
      </c>
      <c r="Q59" s="7">
        <f t="shared" si="5"/>
        <v>-0.8759205315</v>
      </c>
      <c r="R59" s="7">
        <f t="shared" si="6"/>
        <v>0.2940238577</v>
      </c>
      <c r="S59" s="7">
        <f t="shared" si="7"/>
        <v>0.9022094386</v>
      </c>
      <c r="T59" s="8">
        <f t="shared" si="8"/>
        <v>0.7114033312</v>
      </c>
      <c r="U59" s="7">
        <f t="shared" si="9"/>
        <v>0.04033477587</v>
      </c>
      <c r="V59" s="7">
        <f t="shared" si="82"/>
        <v>0.03880805193</v>
      </c>
      <c r="W59" s="7">
        <f t="shared" si="11"/>
        <v>0.0791428278</v>
      </c>
      <c r="X59" s="7">
        <f t="shared" si="12"/>
        <v>-0.0000008715000865</v>
      </c>
      <c r="Y59" s="7">
        <f t="shared" si="13"/>
        <v>-0.000001743000173</v>
      </c>
      <c r="Z59" s="7">
        <f t="shared" si="14"/>
        <v>0.0000201560834</v>
      </c>
      <c r="AA59" s="7">
        <f t="shared" si="83"/>
        <v>0.0000403121668</v>
      </c>
      <c r="AB59" s="7">
        <f t="shared" si="16"/>
        <v>0.0298828455</v>
      </c>
      <c r="AC59" s="7">
        <f t="shared" si="17"/>
        <v>0.0299193399</v>
      </c>
      <c r="AD59" s="7">
        <f> (T59-B59)*T59*(1-T59)*J59</f>
        <v>-0.02899196548</v>
      </c>
      <c r="AE59" s="7">
        <f t="shared" si="19"/>
        <v>-0.02902737189</v>
      </c>
    </row>
    <row r="60">
      <c r="A60" s="5">
        <v>0.01</v>
      </c>
      <c r="B60" s="5">
        <v>0.989999999999998</v>
      </c>
      <c r="C60" s="5">
        <v>0.05</v>
      </c>
      <c r="D60" s="5">
        <v>0.1</v>
      </c>
      <c r="E60" s="5">
        <f>E59 - (B55*X59)</f>
        <v>0.14988938</v>
      </c>
      <c r="F60" s="9">
        <f> F59 - (B55*Y59)</f>
        <v>0.1997787601</v>
      </c>
      <c r="G60" s="5">
        <f> G59 - (B55*Z59)</f>
        <v>0.1996760326</v>
      </c>
      <c r="H60" s="5">
        <f> H59 - (B55*AA59)</f>
        <v>0.1995989581</v>
      </c>
      <c r="I60" s="7">
        <f t="shared" si="77"/>
        <v>0.02747234501</v>
      </c>
      <c r="J60" s="7">
        <f t="shared" si="2"/>
        <v>0.5068676543</v>
      </c>
      <c r="K60" s="7">
        <f t="shared" si="3"/>
        <v>0.02994369745</v>
      </c>
      <c r="L60" s="8">
        <f t="shared" si="4"/>
        <v>0.5074853651</v>
      </c>
      <c r="M60" s="5">
        <f> M59 - (B55*AB59)</f>
        <v>-0.9281264582</v>
      </c>
      <c r="N60" s="9">
        <f>N59 - (B55*AC59)</f>
        <v>-0.8581710295</v>
      </c>
      <c r="O60" s="9">
        <f> O59 - (B55*AD59)</f>
        <v>0.3564243634</v>
      </c>
      <c r="P60" s="5">
        <f> P59 - (B55*AE59)</f>
        <v>1.47921401</v>
      </c>
      <c r="Q60" s="7">
        <f t="shared" si="5"/>
        <v>-0.905946519</v>
      </c>
      <c r="R60" s="7">
        <f t="shared" si="6"/>
        <v>0.2878300205</v>
      </c>
      <c r="S60" s="7">
        <f t="shared" si="7"/>
        <v>0.9313394431</v>
      </c>
      <c r="T60" s="8">
        <f t="shared" si="8"/>
        <v>0.7173469504</v>
      </c>
      <c r="U60" s="7">
        <f t="shared" si="9"/>
        <v>0.03859476014</v>
      </c>
      <c r="V60" s="7">
        <f t="shared" si="82"/>
        <v>0.03716984272</v>
      </c>
      <c r="W60" s="7">
        <f t="shared" si="11"/>
        <v>0.07576460286</v>
      </c>
      <c r="X60" s="5">
        <f t="shared" si="12"/>
        <v>-0.0000003647066308</v>
      </c>
      <c r="Y60" s="7">
        <f t="shared" si="13"/>
        <v>-0.0000007294132616</v>
      </c>
      <c r="Z60" s="7">
        <f t="shared" si="14"/>
        <v>0.00002056018835</v>
      </c>
      <c r="AA60" s="7">
        <f t="shared" si="83"/>
        <v>0.00004112037671</v>
      </c>
      <c r="AB60" s="7">
        <f t="shared" si="16"/>
        <v>0.02886645813</v>
      </c>
      <c r="AC60" s="7">
        <f t="shared" si="17"/>
        <v>0.02890163718</v>
      </c>
      <c r="AD60" s="7">
        <f t="shared" ref="AD60:AD61" si="85"> (R60-A60)*R60*(1-R60)*J60</f>
        <v>0.02886645813</v>
      </c>
      <c r="AE60" s="7">
        <f t="shared" si="19"/>
        <v>-0.02805542254</v>
      </c>
    </row>
    <row r="61">
      <c r="A61" s="5">
        <v>0.01</v>
      </c>
      <c r="B61" s="5">
        <v>0.989999999999997</v>
      </c>
      <c r="C61" s="5">
        <v>0.05</v>
      </c>
      <c r="D61" s="5">
        <v>0.1</v>
      </c>
      <c r="E61" s="9">
        <f>E60 - (B55*X60)</f>
        <v>0.1498897411</v>
      </c>
      <c r="F61" s="7">
        <f> F60 - (B55*Y60)</f>
        <v>0.1997794822</v>
      </c>
      <c r="G61" s="7">
        <f> F60 - (B55*Y60)</f>
        <v>0.1997794822</v>
      </c>
      <c r="H61" s="7">
        <f> F60 - (B55*Y60)</f>
        <v>0.1997794822</v>
      </c>
      <c r="I61" s="7">
        <f> F60 - (B55*Y60)</f>
        <v>0.1997794822</v>
      </c>
      <c r="J61" s="7">
        <f t="shared" si="2"/>
        <v>0.5497794149</v>
      </c>
      <c r="K61" s="7">
        <f t="shared" si="3"/>
        <v>0.02996692233</v>
      </c>
      <c r="L61" s="7">
        <f t="shared" si="4"/>
        <v>0.50749117</v>
      </c>
      <c r="M61" s="7">
        <f> M60 - (B55*AB60)</f>
        <v>-0.9567042518</v>
      </c>
      <c r="N61" s="7">
        <f>N60 - (B55*AC60)</f>
        <v>-0.8867836503</v>
      </c>
      <c r="O61" s="7">
        <f> O60 - (B55*AD60)</f>
        <v>0.3278465698</v>
      </c>
      <c r="P61" s="7">
        <f> P60 - (B55*AE60)</f>
        <v>1.506988879</v>
      </c>
      <c r="Q61" s="7">
        <f t="shared" si="5"/>
        <v>-0.976011176</v>
      </c>
      <c r="R61" s="7">
        <f t="shared" si="6"/>
        <v>0.2736839701</v>
      </c>
      <c r="S61" s="7">
        <f t="shared" si="7"/>
        <v>0.9450268445</v>
      </c>
      <c r="T61" s="7">
        <f t="shared" si="8"/>
        <v>0.7201139373</v>
      </c>
      <c r="U61" s="7">
        <f t="shared" si="9"/>
        <v>0.03476461805</v>
      </c>
      <c r="V61" s="7">
        <f>(1/2)*((A61 - R61)^2)</f>
        <v>0.03476461805</v>
      </c>
      <c r="W61" s="7">
        <f t="shared" si="11"/>
        <v>0.06952923609</v>
      </c>
      <c r="X61" s="7">
        <f t="shared" si="12"/>
        <v>-0.0000005525290614</v>
      </c>
      <c r="Y61" s="7">
        <f t="shared" si="13"/>
        <v>-0.000001105058123</v>
      </c>
      <c r="Z61" s="7">
        <f t="shared" si="14"/>
        <v>0.0000213050652</v>
      </c>
      <c r="AA61" s="7">
        <f>((R61*A61)*R61*(1-R61)*N61 + (T61*A61)*T61*(1-T61)*P61)*L61*(1-L61)*C61</f>
        <v>0.0000213050652</v>
      </c>
      <c r="AB61" s="7">
        <f t="shared" si="16"/>
        <v>0.02881689566</v>
      </c>
      <c r="AC61" s="7">
        <f t="shared" si="17"/>
        <v>0.02660034134</v>
      </c>
      <c r="AD61" s="7">
        <f t="shared" si="85"/>
        <v>0.02881689566</v>
      </c>
      <c r="AE61" s="7">
        <f t="shared" si="19"/>
        <v>-0.02760523425</v>
      </c>
    </row>
    <row r="62">
      <c r="A62" s="5">
        <v>0.01</v>
      </c>
      <c r="B62" s="5">
        <v>0.989999999999997</v>
      </c>
      <c r="C62" s="5">
        <v>0.05</v>
      </c>
      <c r="D62" s="5">
        <v>0.1</v>
      </c>
      <c r="E62" s="7">
        <f t="shared" ref="E62:E64" si="86"> E61 - (B58*X61)</f>
        <v>0.1498902881</v>
      </c>
      <c r="F62" s="7">
        <f t="shared" ref="F62:F64" si="87"> F61 - (B58*Y61)</f>
        <v>0.1997805762</v>
      </c>
      <c r="G62" s="7">
        <f t="shared" ref="G62:G64" si="88"> G61 - (B58*Z61)</f>
        <v>0.1997583902</v>
      </c>
      <c r="H62" s="7">
        <f t="shared" ref="H62:H64" si="89"> H61 - (B58*AA61)</f>
        <v>0.1997583902</v>
      </c>
      <c r="I62" s="7">
        <f t="shared" ref="I62:I65" si="90"> (E62*C62) + (F62*D62)</f>
        <v>0.02747257203</v>
      </c>
      <c r="J62" s="7">
        <f t="shared" si="2"/>
        <v>0.5068677111</v>
      </c>
      <c r="K62" s="7">
        <f t="shared" si="3"/>
        <v>0.02996375853</v>
      </c>
      <c r="L62" s="8">
        <f t="shared" si="4"/>
        <v>0.5074903792</v>
      </c>
      <c r="M62" s="7">
        <f t="shared" ref="M62:M64" si="91"> M61 - (B58*AB61)</f>
        <v>-0.9852329785</v>
      </c>
      <c r="N62" s="7">
        <f t="shared" ref="N62:N64" si="92">N61 - (B58*AC61)</f>
        <v>-0.9131179883</v>
      </c>
      <c r="O62" s="7">
        <f t="shared" ref="O62:O64" si="93"> O61 - (B58*AD61)</f>
        <v>0.2993178431</v>
      </c>
      <c r="P62" s="7">
        <f t="shared" ref="P62:P64" si="94"> P61 - (B58*AE61)</f>
        <v>1.534318061</v>
      </c>
      <c r="Q62" s="7">
        <f t="shared" si="5"/>
        <v>-0.9627813788</v>
      </c>
      <c r="R62" s="7">
        <f t="shared" si="6"/>
        <v>0.2763216622</v>
      </c>
      <c r="S62" s="7">
        <f t="shared" si="7"/>
        <v>0.9303662044</v>
      </c>
      <c r="T62" s="8">
        <f t="shared" si="8"/>
        <v>0.7171495745</v>
      </c>
      <c r="U62" s="7">
        <f t="shared" si="9"/>
        <v>0.03546361389</v>
      </c>
      <c r="V62" s="7">
        <f t="shared" ref="V62:V65" si="95">(1/2)*((B62 - T62)^2)</f>
        <v>0.03722367734</v>
      </c>
      <c r="W62" s="7">
        <f t="shared" si="11"/>
        <v>0.07268729123</v>
      </c>
      <c r="X62" s="7">
        <f t="shared" si="12"/>
        <v>-0.000001361927423</v>
      </c>
      <c r="Y62" s="7">
        <f t="shared" si="13"/>
        <v>-0.000002723854845</v>
      </c>
      <c r="Z62" s="7">
        <f t="shared" si="14"/>
        <v>0.00002158814779</v>
      </c>
      <c r="AA62" s="7">
        <f t="shared" ref="AA62:AA65" si="96">((R62*A62)*R62*(1-R62)*N62 + (T62*A62)*T62*(1-T62)*P62)*L62*(1-L62)*D62</f>
        <v>0.00004317629558</v>
      </c>
      <c r="AB62" s="7">
        <f t="shared" si="16"/>
        <v>0.02699365076</v>
      </c>
      <c r="AC62" s="7">
        <f t="shared" si="17"/>
        <v>0.02702681145</v>
      </c>
      <c r="AD62" s="7">
        <f t="shared" ref="AD62:AD64" si="97"> (T62-B62)*T62*(1-T62)*J62</f>
        <v>-0.02805342189</v>
      </c>
      <c r="AE62" s="7">
        <f t="shared" si="19"/>
        <v>-0.02808788448</v>
      </c>
    </row>
    <row r="63">
      <c r="A63" s="5">
        <v>0.01</v>
      </c>
      <c r="B63" s="5">
        <v>0.989999999999997</v>
      </c>
      <c r="C63" s="5">
        <v>0.05</v>
      </c>
      <c r="D63" s="5">
        <v>0.1</v>
      </c>
      <c r="E63" s="7">
        <f t="shared" si="86"/>
        <v>0.1498916364</v>
      </c>
      <c r="F63" s="7">
        <f t="shared" si="87"/>
        <v>0.1997832728</v>
      </c>
      <c r="G63" s="7">
        <f t="shared" si="88"/>
        <v>0.1997370179</v>
      </c>
      <c r="H63" s="7">
        <f t="shared" si="89"/>
        <v>0.1997156457</v>
      </c>
      <c r="I63" s="7">
        <f t="shared" si="90"/>
        <v>0.0274729091</v>
      </c>
      <c r="J63" s="7">
        <f t="shared" si="2"/>
        <v>0.5068677953</v>
      </c>
      <c r="K63" s="7">
        <f t="shared" si="3"/>
        <v>0.02995841546</v>
      </c>
      <c r="L63" s="8">
        <f t="shared" si="4"/>
        <v>0.5074890438</v>
      </c>
      <c r="M63" s="7">
        <f t="shared" si="91"/>
        <v>-1.011956693</v>
      </c>
      <c r="N63" s="7">
        <f t="shared" si="92"/>
        <v>-0.9398745316</v>
      </c>
      <c r="O63" s="7">
        <f t="shared" si="93"/>
        <v>0.3270907308</v>
      </c>
      <c r="P63" s="7">
        <f t="shared" si="94"/>
        <v>1.562125066</v>
      </c>
      <c r="Q63" s="7">
        <f t="shared" si="5"/>
        <v>-0.9899042851</v>
      </c>
      <c r="R63" s="7">
        <f t="shared" si="6"/>
        <v>0.2709309835</v>
      </c>
      <c r="S63" s="7">
        <f t="shared" si="7"/>
        <v>0.9585531137</v>
      </c>
      <c r="T63" s="8">
        <f t="shared" si="8"/>
        <v>0.7228320209</v>
      </c>
      <c r="U63" s="7">
        <f t="shared" si="9"/>
        <v>0.03404248909</v>
      </c>
      <c r="V63" s="7">
        <f t="shared" si="95"/>
        <v>0.03568936454</v>
      </c>
      <c r="W63" s="7">
        <f t="shared" si="11"/>
        <v>0.06973185362</v>
      </c>
      <c r="X63" s="7">
        <f t="shared" si="12"/>
        <v>-0.0000008483469733</v>
      </c>
      <c r="Y63" s="7">
        <f t="shared" si="13"/>
        <v>-0.000001696693947</v>
      </c>
      <c r="Z63" s="7">
        <f t="shared" si="14"/>
        <v>0.00002198541291</v>
      </c>
      <c r="AA63" s="7">
        <f t="shared" si="96"/>
        <v>0.00004397082583</v>
      </c>
      <c r="AB63" s="7">
        <f t="shared" si="16"/>
        <v>0.02612448066</v>
      </c>
      <c r="AC63" s="7">
        <f t="shared" si="17"/>
        <v>0.02615650043</v>
      </c>
      <c r="AD63" s="7">
        <f t="shared" si="97"/>
        <v>-0.027130609</v>
      </c>
      <c r="AE63" s="7">
        <f t="shared" si="19"/>
        <v>-0.02716386195</v>
      </c>
    </row>
    <row r="64">
      <c r="A64" s="5">
        <v>0.01</v>
      </c>
      <c r="B64" s="5">
        <v>0.989999999999997</v>
      </c>
      <c r="C64" s="5">
        <v>0.05</v>
      </c>
      <c r="D64" s="5">
        <v>0.1</v>
      </c>
      <c r="E64" s="7">
        <f t="shared" si="86"/>
        <v>0.1498924763</v>
      </c>
      <c r="F64" s="7">
        <f t="shared" si="87"/>
        <v>0.1997849526</v>
      </c>
      <c r="G64" s="7">
        <f t="shared" si="88"/>
        <v>0.1997152524</v>
      </c>
      <c r="H64" s="7">
        <f t="shared" si="89"/>
        <v>0.1996721145</v>
      </c>
      <c r="I64" s="7">
        <f t="shared" si="90"/>
        <v>0.02747311907</v>
      </c>
      <c r="J64" s="7">
        <f t="shared" si="2"/>
        <v>0.5068678478</v>
      </c>
      <c r="K64" s="7">
        <f t="shared" si="3"/>
        <v>0.02995297407</v>
      </c>
      <c r="L64" s="8">
        <f t="shared" si="4"/>
        <v>0.5074876837</v>
      </c>
      <c r="M64" s="7">
        <f t="shared" si="91"/>
        <v>-1.037819929</v>
      </c>
      <c r="N64" s="7">
        <f t="shared" si="92"/>
        <v>-0.965769467</v>
      </c>
      <c r="O64" s="7">
        <f t="shared" si="93"/>
        <v>0.3539500337</v>
      </c>
      <c r="P64" s="7">
        <f t="shared" si="94"/>
        <v>1.58901729</v>
      </c>
      <c r="Q64" s="7">
        <f t="shared" si="5"/>
        <v>-1.016153663</v>
      </c>
      <c r="R64" s="7">
        <f t="shared" si="6"/>
        <v>0.2657772971</v>
      </c>
      <c r="S64" s="7">
        <f t="shared" si="7"/>
        <v>0.9858125955</v>
      </c>
      <c r="T64" s="8">
        <f t="shared" si="8"/>
        <v>0.7282600386</v>
      </c>
      <c r="U64" s="7">
        <f t="shared" si="9"/>
        <v>0.03271101285</v>
      </c>
      <c r="V64" s="7">
        <f t="shared" si="95"/>
        <v>0.0342539037</v>
      </c>
      <c r="W64" s="7">
        <f t="shared" si="11"/>
        <v>0.06696491655</v>
      </c>
      <c r="X64" s="7">
        <f t="shared" si="12"/>
        <v>-0.0000003516400755</v>
      </c>
      <c r="Y64" s="7">
        <f t="shared" si="13"/>
        <v>-0.000000703280151</v>
      </c>
      <c r="Z64" s="7">
        <f t="shared" si="14"/>
        <v>0.00002236022854</v>
      </c>
      <c r="AA64" s="7">
        <f t="shared" si="96"/>
        <v>0.00004472045709</v>
      </c>
      <c r="AB64" s="7">
        <f t="shared" si="16"/>
        <v>0.02529894592</v>
      </c>
      <c r="AC64" s="7">
        <f t="shared" si="17"/>
        <v>0.02532988337</v>
      </c>
      <c r="AD64" s="7">
        <f t="shared" si="97"/>
        <v>-0.02625456135</v>
      </c>
      <c r="AE64" s="7">
        <f t="shared" si="19"/>
        <v>-0.02628666739</v>
      </c>
    </row>
    <row r="65">
      <c r="A65" s="5">
        <v>0.01</v>
      </c>
      <c r="B65" s="5">
        <v>0.989999999999997</v>
      </c>
      <c r="C65" s="5">
        <v>0.05</v>
      </c>
      <c r="D65" s="5">
        <v>0.1</v>
      </c>
      <c r="E65" s="5">
        <f>E64 - (B60*X64)</f>
        <v>0.1498928244</v>
      </c>
      <c r="F65" s="9">
        <f> F64 - (B60*Y64)</f>
        <v>0.1997856488</v>
      </c>
      <c r="G65" s="5">
        <f> G64 - (B60*Z64)</f>
        <v>0.1996931157</v>
      </c>
      <c r="H65" s="5">
        <f> H64 - (B60*AA64)</f>
        <v>0.1996278413</v>
      </c>
      <c r="I65" s="7">
        <f t="shared" si="90"/>
        <v>0.0274732061</v>
      </c>
      <c r="J65" s="7">
        <f t="shared" si="2"/>
        <v>0.5068678696</v>
      </c>
      <c r="K65" s="7">
        <f t="shared" si="3"/>
        <v>0.02994743992</v>
      </c>
      <c r="L65" s="8">
        <f t="shared" si="4"/>
        <v>0.5074863005</v>
      </c>
      <c r="M65" s="5">
        <f> M64 - (B60*AB64)</f>
        <v>-1.062865885</v>
      </c>
      <c r="N65" s="9">
        <f>N64 - (B60*AC64)</f>
        <v>-0.9908460516</v>
      </c>
      <c r="O65" s="9">
        <f> O64 - (B60*AD64)</f>
        <v>0.3799420494</v>
      </c>
      <c r="P65" s="5">
        <f> P64 - (B60*AE64)</f>
        <v>1.61504109</v>
      </c>
      <c r="Q65" s="7">
        <f t="shared" si="5"/>
        <v>-1.041573364</v>
      </c>
      <c r="R65" s="7">
        <f t="shared" si="6"/>
        <v>0.2608465264</v>
      </c>
      <c r="S65" s="7">
        <f t="shared" si="7"/>
        <v>1.012191645</v>
      </c>
      <c r="T65" s="8">
        <f t="shared" si="8"/>
        <v>0.7334488386</v>
      </c>
      <c r="U65" s="7">
        <f t="shared" si="9"/>
        <v>0.03146198991</v>
      </c>
      <c r="V65" s="7">
        <f t="shared" si="95"/>
        <v>0.0329092492</v>
      </c>
      <c r="W65" s="7">
        <f t="shared" si="11"/>
        <v>0.06437123911</v>
      </c>
      <c r="X65" s="5">
        <f t="shared" si="12"/>
        <v>0.0000001281874246</v>
      </c>
      <c r="Y65" s="7">
        <f t="shared" si="13"/>
        <v>0.0000002563748491</v>
      </c>
      <c r="Z65" s="7">
        <f t="shared" si="14"/>
        <v>0.00002271355334</v>
      </c>
      <c r="AA65" s="7">
        <f t="shared" si="96"/>
        <v>0.00004542710668</v>
      </c>
      <c r="AB65" s="7">
        <f t="shared" si="16"/>
        <v>0.02451447143</v>
      </c>
      <c r="AC65" s="7">
        <f t="shared" si="17"/>
        <v>0.0245443816</v>
      </c>
      <c r="AD65" s="7">
        <f> (R65-A65)*R65*(1-R65)*J65</f>
        <v>0.02451447143</v>
      </c>
      <c r="AE65" s="7">
        <f t="shared" si="19"/>
        <v>-0.02545357054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</row>
    <row r="2">
      <c r="F2" s="1">
        <v>0.15</v>
      </c>
      <c r="G2" s="1">
        <v>0.2</v>
      </c>
      <c r="H2" s="1">
        <v>0.25</v>
      </c>
      <c r="I2" s="1">
        <v>0.3</v>
      </c>
      <c r="J2" s="1">
        <v>0.4</v>
      </c>
      <c r="K2" s="1">
        <v>0.45</v>
      </c>
      <c r="L2" s="1">
        <v>0.5</v>
      </c>
      <c r="M2" s="1">
        <v>0.55</v>
      </c>
    </row>
    <row r="6">
      <c r="F6" s="1" t="s">
        <v>8</v>
      </c>
      <c r="H6" s="2" t="s">
        <v>9</v>
      </c>
    </row>
    <row r="7">
      <c r="F7" s="1" t="s">
        <v>10</v>
      </c>
      <c r="H7" s="3" t="s">
        <v>11</v>
      </c>
    </row>
    <row r="8">
      <c r="F8" s="1" t="s">
        <v>12</v>
      </c>
      <c r="H8" s="3" t="s">
        <v>13</v>
      </c>
    </row>
    <row r="9">
      <c r="F9" s="1" t="s">
        <v>14</v>
      </c>
      <c r="H9" s="4" t="s">
        <v>15</v>
      </c>
    </row>
    <row r="10">
      <c r="F10" s="1" t="s">
        <v>16</v>
      </c>
      <c r="H10" s="4" t="s">
        <v>17</v>
      </c>
    </row>
    <row r="11">
      <c r="F11" s="1" t="s">
        <v>18</v>
      </c>
      <c r="H11" s="1" t="s">
        <v>19</v>
      </c>
    </row>
    <row r="12">
      <c r="F12" s="1" t="s">
        <v>20</v>
      </c>
    </row>
    <row r="13">
      <c r="F13" s="1" t="s">
        <v>21</v>
      </c>
      <c r="H13" s="4" t="s">
        <v>22</v>
      </c>
    </row>
    <row r="14">
      <c r="F14" s="1" t="s">
        <v>23</v>
      </c>
      <c r="H14" s="1" t="s">
        <v>24</v>
      </c>
    </row>
    <row r="15">
      <c r="F15" s="1" t="s">
        <v>25</v>
      </c>
      <c r="H15" s="1" t="s">
        <v>26</v>
      </c>
    </row>
    <row r="16">
      <c r="F16" s="1" t="s">
        <v>27</v>
      </c>
      <c r="H16" s="1" t="s">
        <v>24</v>
      </c>
    </row>
    <row r="17">
      <c r="A17" s="1" t="s">
        <v>28</v>
      </c>
    </row>
    <row r="18">
      <c r="A18" s="3" t="s">
        <v>29</v>
      </c>
      <c r="F18" s="3" t="s">
        <v>30</v>
      </c>
    </row>
    <row r="19">
      <c r="A19" s="3" t="s">
        <v>31</v>
      </c>
      <c r="F19" s="3" t="s">
        <v>32</v>
      </c>
    </row>
    <row r="20">
      <c r="F20" s="3" t="s">
        <v>33</v>
      </c>
    </row>
    <row r="21">
      <c r="F21" s="3" t="s">
        <v>33</v>
      </c>
    </row>
    <row r="23">
      <c r="A23" s="3" t="s">
        <v>34</v>
      </c>
    </row>
    <row r="24">
      <c r="A24" s="3" t="s">
        <v>35</v>
      </c>
    </row>
    <row r="25">
      <c r="A25" s="3" t="s">
        <v>36</v>
      </c>
    </row>
    <row r="26">
      <c r="A26" s="3" t="s">
        <v>37</v>
      </c>
    </row>
    <row r="29">
      <c r="A29" s="1" t="s">
        <v>38</v>
      </c>
      <c r="B29" s="1">
        <v>0.8</v>
      </c>
    </row>
    <row r="31">
      <c r="A31" s="5" t="s">
        <v>39</v>
      </c>
      <c r="B31" s="5" t="s">
        <v>40</v>
      </c>
      <c r="C31" s="5" t="s">
        <v>41</v>
      </c>
      <c r="D31" s="5" t="s">
        <v>42</v>
      </c>
      <c r="E31" s="5" t="s">
        <v>0</v>
      </c>
      <c r="F31" s="5" t="s">
        <v>1</v>
      </c>
      <c r="G31" s="5" t="s">
        <v>2</v>
      </c>
      <c r="H31" s="5" t="s">
        <v>3</v>
      </c>
      <c r="I31" s="5" t="s">
        <v>43</v>
      </c>
      <c r="J31" s="5" t="s">
        <v>44</v>
      </c>
      <c r="K31" s="5" t="s">
        <v>45</v>
      </c>
      <c r="L31" s="5" t="s">
        <v>46</v>
      </c>
      <c r="M31" s="5" t="s">
        <v>4</v>
      </c>
      <c r="N31" s="5" t="s">
        <v>5</v>
      </c>
      <c r="O31" s="5" t="s">
        <v>6</v>
      </c>
      <c r="P31" s="5" t="s">
        <v>7</v>
      </c>
      <c r="Q31" s="5" t="s">
        <v>47</v>
      </c>
      <c r="R31" s="5" t="s">
        <v>48</v>
      </c>
      <c r="S31" s="5" t="s">
        <v>49</v>
      </c>
      <c r="T31" s="5" t="s">
        <v>50</v>
      </c>
      <c r="U31" s="5" t="s">
        <v>51</v>
      </c>
      <c r="V31" s="5" t="s">
        <v>52</v>
      </c>
      <c r="W31" s="5" t="s">
        <v>53</v>
      </c>
      <c r="X31" s="5" t="s">
        <v>54</v>
      </c>
      <c r="Y31" s="5" t="s">
        <v>55</v>
      </c>
      <c r="Z31" s="5" t="s">
        <v>56</v>
      </c>
      <c r="AA31" s="6" t="s">
        <v>57</v>
      </c>
      <c r="AB31" s="6" t="s">
        <v>58</v>
      </c>
      <c r="AC31" s="6" t="s">
        <v>59</v>
      </c>
      <c r="AD31" s="6" t="s">
        <v>60</v>
      </c>
      <c r="AE31" s="6" t="s">
        <v>61</v>
      </c>
      <c r="AF31" s="1"/>
      <c r="AG31" s="1"/>
    </row>
    <row r="32">
      <c r="A32" s="5">
        <v>0.01</v>
      </c>
      <c r="B32" s="5">
        <v>0.99</v>
      </c>
      <c r="C32" s="5">
        <v>0.05</v>
      </c>
      <c r="D32" s="5">
        <v>0.1</v>
      </c>
      <c r="E32" s="5">
        <v>0.15</v>
      </c>
      <c r="F32" s="5">
        <v>0.2</v>
      </c>
      <c r="G32" s="5">
        <v>0.25</v>
      </c>
      <c r="H32" s="5">
        <v>0.3</v>
      </c>
      <c r="I32" s="7">
        <f t="shared" ref="I32:I34" si="1"> (E32*C32) + (F32*D32)</f>
        <v>0.0275</v>
      </c>
      <c r="J32" s="7">
        <f t="shared" ref="J32:J65" si="2">1/(1+EXP(-I32))</f>
        <v>0.5068745668</v>
      </c>
      <c r="K32" s="7">
        <f t="shared" ref="K32:K65" si="3"> (G32*C32) + (H32*D32)</f>
        <v>0.0425</v>
      </c>
      <c r="L32" s="8">
        <f t="shared" ref="L32:L65" si="4">1/(1+EXP(-K32))</f>
        <v>0.510623401</v>
      </c>
      <c r="M32" s="5">
        <v>0.4</v>
      </c>
      <c r="N32" s="5">
        <v>0.45</v>
      </c>
      <c r="O32" s="5">
        <v>0.5</v>
      </c>
      <c r="P32" s="5">
        <v>0.55</v>
      </c>
      <c r="Q32" s="7">
        <f t="shared" ref="Q32:Q65" si="5">M32*J32 + N32*L32</f>
        <v>0.4325303572</v>
      </c>
      <c r="R32" s="7">
        <f t="shared" ref="R32:R65" si="6">1/(1+EXP(-Q32))</f>
        <v>0.6064777322</v>
      </c>
      <c r="S32" s="7">
        <f t="shared" ref="S32:S65" si="7">O32*J32 + P32*L32</f>
        <v>0.5342801539</v>
      </c>
      <c r="T32" s="8">
        <f t="shared" ref="T32:T65" si="8">1/(1+EXP(-S32))</f>
        <v>0.6304808355</v>
      </c>
      <c r="U32" s="7">
        <f t="shared" ref="U32:U65" si="9">(1/2)*((A32 - R32)^2)</f>
        <v>0.1778928425</v>
      </c>
      <c r="V32" s="7">
        <f t="shared" ref="V32:V34" si="10">(1/2)*((B32 - T32)^2)</f>
        <v>0.06462701484</v>
      </c>
      <c r="W32" s="7">
        <f t="shared" ref="W32:W65" si="11"> U32+V32</f>
        <v>0.2425198573</v>
      </c>
      <c r="X32" s="7">
        <f t="shared" ref="X32:X65" si="12">((R32*A32)*R32*(1-R32)*M32 + (T32*A32)*T32*(1-T32)*O32)*J32*(1-J32)*C32</f>
        <v>0.00001641445306</v>
      </c>
      <c r="Y32" s="7">
        <f t="shared" ref="Y32:Y65" si="13">((R32*A32)*R32*(1-R32)*M32 + (T32*A32)*T32*(1-T32)*O32)*J32*(1-J32)*D32</f>
        <v>0.00003282890612</v>
      </c>
      <c r="Z32" s="7">
        <f t="shared" ref="Z32:Z65" si="14">((R32*A32)*R32*(1-R32)*N32 + (T32*A32)*T32*(1-T32)*P32)*L32*(1-L32)*C32</f>
        <v>0.0000182320075</v>
      </c>
      <c r="AA32" s="7">
        <f t="shared" ref="AA32:AA34" si="15">((R32*A32)*R32*(1-R32)*N32 + (T32*A32)*T32*(1-T32)*P32)*L32*(1-L32)*D32</f>
        <v>0.00003646401501</v>
      </c>
      <c r="AB32" s="7">
        <f t="shared" ref="AB32:AB65" si="16"> (R32-A32)*R32*(1-R32)*J32</f>
        <v>0.07215707291</v>
      </c>
      <c r="AC32" s="7">
        <f t="shared" ref="AC32:AC65" si="17"> (R32-A32)*R32*(1-R32)*L32</f>
        <v>0.07269074519</v>
      </c>
      <c r="AD32" s="7">
        <f t="shared" ref="AD32:AD33" si="18"> (T32-B32)*T32*(1-T32)*J32</f>
        <v>-0.04245525009</v>
      </c>
      <c r="AE32" s="7">
        <f t="shared" ref="AE32:AE65" si="19"> (T32-B32)*T32*(1-T32)*L32</f>
        <v>-0.04276924828</v>
      </c>
    </row>
    <row r="33">
      <c r="A33" s="5">
        <v>0.01</v>
      </c>
      <c r="B33" s="5">
        <v>0.99</v>
      </c>
      <c r="C33" s="5">
        <v>0.05</v>
      </c>
      <c r="D33" s="5">
        <v>0.1</v>
      </c>
      <c r="E33" s="7">
        <f> E32 - (B29*X32)</f>
        <v>0.1499868684</v>
      </c>
      <c r="F33" s="7">
        <f> F32 - (B29*Y32)</f>
        <v>0.1999737369</v>
      </c>
      <c r="G33" s="7">
        <f> G32 - (B29*Z32)</f>
        <v>0.2499854144</v>
      </c>
      <c r="H33" s="7">
        <f> H32 - (B29*AA32)</f>
        <v>0.2999708288</v>
      </c>
      <c r="I33" s="7">
        <f t="shared" si="1"/>
        <v>0.02749671711</v>
      </c>
      <c r="J33" s="7">
        <f t="shared" si="2"/>
        <v>0.5068737462</v>
      </c>
      <c r="K33" s="7">
        <f t="shared" si="3"/>
        <v>0.0424963536</v>
      </c>
      <c r="L33" s="8">
        <f t="shared" si="4"/>
        <v>0.5106224898</v>
      </c>
      <c r="M33" s="7">
        <f> M32 - (B29*AB32)</f>
        <v>0.3422743417</v>
      </c>
      <c r="N33" s="7">
        <f>N32 - (B29*AC32)</f>
        <v>0.3918474038</v>
      </c>
      <c r="O33" s="7">
        <f> O32 - (B29*AD32)</f>
        <v>0.5339642001</v>
      </c>
      <c r="P33" s="7">
        <f> P32 - (B29*AE32)</f>
        <v>0.5842153986</v>
      </c>
      <c r="Q33" s="7">
        <f t="shared" si="5"/>
        <v>0.3735759748</v>
      </c>
      <c r="R33" s="7">
        <f t="shared" si="6"/>
        <v>0.5923227766</v>
      </c>
      <c r="S33" s="7">
        <f t="shared" si="7"/>
        <v>0.5689659559</v>
      </c>
      <c r="T33" s="8">
        <f t="shared" si="8"/>
        <v>0.6385245406</v>
      </c>
      <c r="U33" s="7">
        <f t="shared" si="9"/>
        <v>0.1695499081</v>
      </c>
      <c r="V33" s="7">
        <f t="shared" si="10"/>
        <v>0.06176749927</v>
      </c>
      <c r="W33" s="7">
        <f t="shared" si="11"/>
        <v>0.2313174073</v>
      </c>
      <c r="X33" s="7">
        <f t="shared" si="12"/>
        <v>0.00001595336123</v>
      </c>
      <c r="Y33" s="7">
        <f t="shared" si="13"/>
        <v>0.00003190672246</v>
      </c>
      <c r="Z33" s="7">
        <f t="shared" si="14"/>
        <v>0.00001776041711</v>
      </c>
      <c r="AA33" s="7">
        <f t="shared" si="15"/>
        <v>0.00003552083423</v>
      </c>
      <c r="AB33" s="7">
        <f t="shared" si="16"/>
        <v>0.07127520183</v>
      </c>
      <c r="AC33" s="7">
        <f t="shared" si="17"/>
        <v>0.07180233992</v>
      </c>
      <c r="AD33" s="7">
        <f t="shared" si="18"/>
        <v>-0.04111982106</v>
      </c>
      <c r="AE33" s="7">
        <f t="shared" si="19"/>
        <v>-0.04142393558</v>
      </c>
    </row>
    <row r="34">
      <c r="A34" s="5">
        <v>0.01</v>
      </c>
      <c r="B34" s="5">
        <v>0.99</v>
      </c>
      <c r="C34" s="5">
        <v>0.05</v>
      </c>
      <c r="D34" s="5">
        <v>0.1</v>
      </c>
      <c r="E34" s="5">
        <f>E33 - (B29*X33)</f>
        <v>0.1499741057</v>
      </c>
      <c r="F34" s="9">
        <f> F33 - (B29*Y33)</f>
        <v>0.1999482115</v>
      </c>
      <c r="G34" s="5">
        <f> G33 - (B29*Z33)</f>
        <v>0.2499712061</v>
      </c>
      <c r="H34" s="5">
        <f> H33 - (B29*AA33)</f>
        <v>0.2999424121</v>
      </c>
      <c r="I34" s="7">
        <f t="shared" si="1"/>
        <v>0.02749352644</v>
      </c>
      <c r="J34" s="7">
        <f t="shared" si="2"/>
        <v>0.5068729487</v>
      </c>
      <c r="K34" s="7">
        <f t="shared" si="3"/>
        <v>0.04249280152</v>
      </c>
      <c r="L34" s="8">
        <f t="shared" si="4"/>
        <v>0.5106216022</v>
      </c>
      <c r="M34" s="5">
        <f> M33 - (B29*AB33)</f>
        <v>0.2852541802</v>
      </c>
      <c r="N34" s="9">
        <f>N33 - (B29*AC33)</f>
        <v>0.3344055319</v>
      </c>
      <c r="O34" s="9">
        <f> O33 - (B29*AD33)</f>
        <v>0.5668600569</v>
      </c>
      <c r="P34" s="5">
        <f> P33 - (B29*AE33)</f>
        <v>0.6173545471</v>
      </c>
      <c r="Q34" s="7">
        <f t="shared" si="5"/>
        <v>0.3153423159</v>
      </c>
      <c r="R34" s="7">
        <f t="shared" si="6"/>
        <v>0.5781887214</v>
      </c>
      <c r="S34" s="7">
        <f t="shared" si="7"/>
        <v>0.6025605965</v>
      </c>
      <c r="T34" s="8">
        <f t="shared" si="8"/>
        <v>0.6462419116</v>
      </c>
      <c r="U34" s="7">
        <f t="shared" si="9"/>
        <v>0.1614192115</v>
      </c>
      <c r="V34" s="7">
        <f t="shared" si="10"/>
        <v>0.05908481166</v>
      </c>
      <c r="W34" s="7">
        <f t="shared" si="11"/>
        <v>0.2205040232</v>
      </c>
      <c r="X34" s="5">
        <f t="shared" si="12"/>
        <v>0.00001549357288</v>
      </c>
      <c r="Y34" s="7">
        <f t="shared" si="13"/>
        <v>0.00003098714577</v>
      </c>
      <c r="Z34" s="7">
        <f t="shared" si="14"/>
        <v>0.00001728756881</v>
      </c>
      <c r="AA34" s="7">
        <f t="shared" si="15"/>
        <v>0.00003457513763</v>
      </c>
      <c r="AB34" s="7">
        <f t="shared" si="16"/>
        <v>0.07023919512</v>
      </c>
      <c r="AC34" s="7">
        <f t="shared" si="17"/>
        <v>0.07075865943</v>
      </c>
      <c r="AD34" s="7">
        <f t="shared" ref="AD34:AD35" si="20"> (R34-A34)*R34*(1-R34)*J34</f>
        <v>0.07023919512</v>
      </c>
      <c r="AE34" s="7">
        <f t="shared" si="19"/>
        <v>-0.04012856305</v>
      </c>
    </row>
    <row r="35">
      <c r="A35" s="5">
        <v>0.01</v>
      </c>
      <c r="B35" s="5">
        <v>0.99</v>
      </c>
      <c r="C35" s="5">
        <v>0.05</v>
      </c>
      <c r="D35" s="5">
        <v>0.1</v>
      </c>
      <c r="E35" s="9">
        <f>E34 - (B29*X34)</f>
        <v>0.1499617109</v>
      </c>
      <c r="F35" s="7">
        <f> F34 - (B29*Y34)</f>
        <v>0.1999234218</v>
      </c>
      <c r="G35" s="7">
        <f> F34 - (B29*Y34)</f>
        <v>0.1999234218</v>
      </c>
      <c r="H35" s="7">
        <f> F34 - (B29*Y34)</f>
        <v>0.1999234218</v>
      </c>
      <c r="I35" s="7">
        <f> F34 - (B29*Y34)</f>
        <v>0.1999234218</v>
      </c>
      <c r="J35" s="7">
        <f t="shared" si="2"/>
        <v>0.5498150429</v>
      </c>
      <c r="K35" s="7">
        <f t="shared" si="3"/>
        <v>0.02998851327</v>
      </c>
      <c r="L35" s="7">
        <f t="shared" si="4"/>
        <v>0.5074965665</v>
      </c>
      <c r="M35" s="7">
        <f> M34 - (B29*AB34)</f>
        <v>0.2290628241</v>
      </c>
      <c r="N35" s="7">
        <f>N34 - (B29*AC34)</f>
        <v>0.2777986044</v>
      </c>
      <c r="O35" s="7">
        <f> O34 - (B29*AD34)</f>
        <v>0.5106687008</v>
      </c>
      <c r="P35" s="7">
        <f> P34 - (B29*AE34)</f>
        <v>0.6494573975</v>
      </c>
      <c r="Q35" s="7">
        <f t="shared" si="5"/>
        <v>0.2669240244</v>
      </c>
      <c r="R35" s="7">
        <f t="shared" si="6"/>
        <v>0.5663376021</v>
      </c>
      <c r="S35" s="7">
        <f t="shared" si="7"/>
        <v>0.610370733</v>
      </c>
      <c r="T35" s="7">
        <f t="shared" si="8"/>
        <v>0.6480253666</v>
      </c>
      <c r="U35" s="7">
        <f t="shared" si="9"/>
        <v>0.1547557638</v>
      </c>
      <c r="V35" s="7">
        <f>(1/2)*((A35 - R35)^2)</f>
        <v>0.1547557638</v>
      </c>
      <c r="W35" s="7">
        <f t="shared" si="11"/>
        <v>0.3095115276</v>
      </c>
      <c r="X35" s="7">
        <f t="shared" si="12"/>
        <v>0.000013284478</v>
      </c>
      <c r="Y35" s="7">
        <f t="shared" si="13"/>
        <v>0.00002656895601</v>
      </c>
      <c r="Z35" s="7">
        <f t="shared" si="14"/>
        <v>0.00001682547096</v>
      </c>
      <c r="AA35" s="7">
        <f>((R35*A35)*R35*(1-R35)*N35 + (T35*A35)*T35*(1-T35)*P35)*L35*(1-L35)*C35</f>
        <v>0.00001682547096</v>
      </c>
      <c r="AB35" s="7">
        <f t="shared" si="16"/>
        <v>0.07512460418</v>
      </c>
      <c r="AC35" s="7">
        <f t="shared" si="17"/>
        <v>0.06934237099</v>
      </c>
      <c r="AD35" s="7">
        <f t="shared" si="20"/>
        <v>0.07512460418</v>
      </c>
      <c r="AE35" s="7">
        <f t="shared" si="19"/>
        <v>-0.03958497478</v>
      </c>
    </row>
    <row r="36">
      <c r="A36" s="5">
        <v>0.01</v>
      </c>
      <c r="B36" s="5">
        <v>0.99</v>
      </c>
      <c r="C36" s="5">
        <v>0.05</v>
      </c>
      <c r="D36" s="5">
        <v>0.1</v>
      </c>
      <c r="E36" s="7">
        <f t="shared" ref="E36:E37" si="21"> E35 - (B32*X35)</f>
        <v>0.1499485593</v>
      </c>
      <c r="F36" s="7">
        <f t="shared" ref="F36:F37" si="22"> F35 - (B32*Y35)</f>
        <v>0.1998971185</v>
      </c>
      <c r="G36" s="7">
        <f t="shared" ref="G36:G37" si="23"> G35 - (B32*Z35)</f>
        <v>0.1999067646</v>
      </c>
      <c r="H36" s="7">
        <f t="shared" ref="H36:H37" si="24"> H35 - (B32*AA35)</f>
        <v>0.1999067646</v>
      </c>
      <c r="I36" s="7">
        <f t="shared" ref="I36:I38" si="25"> (E36*C36) + (F36*D36)</f>
        <v>0.02748713981</v>
      </c>
      <c r="J36" s="7">
        <f t="shared" si="2"/>
        <v>0.5068713523</v>
      </c>
      <c r="K36" s="7">
        <f t="shared" si="3"/>
        <v>0.02998601468</v>
      </c>
      <c r="L36" s="8">
        <f t="shared" si="4"/>
        <v>0.507495942</v>
      </c>
      <c r="M36" s="7">
        <f t="shared" ref="M36:M37" si="26"> M35 - (B32*AB35)</f>
        <v>0.154689466</v>
      </c>
      <c r="N36" s="7">
        <f t="shared" ref="N36:N37" si="27">N35 - (B32*AC35)</f>
        <v>0.2091496571</v>
      </c>
      <c r="O36" s="7">
        <f t="shared" ref="O36:O37" si="28"> O35 - (B32*AD35)</f>
        <v>0.4362953427</v>
      </c>
      <c r="P36" s="7">
        <f t="shared" ref="P36:P37" si="29"> P35 - (B32*AE35)</f>
        <v>0.6886465226</v>
      </c>
      <c r="Q36" s="7">
        <f t="shared" si="5"/>
        <v>0.1845502611</v>
      </c>
      <c r="R36" s="7">
        <f t="shared" si="6"/>
        <v>0.5460070606</v>
      </c>
      <c r="S36" s="7">
        <f t="shared" si="7"/>
        <v>0.570630926</v>
      </c>
      <c r="T36" s="8">
        <f t="shared" si="8"/>
        <v>0.6389087453</v>
      </c>
      <c r="U36" s="7">
        <f t="shared" si="9"/>
        <v>0.1436517845</v>
      </c>
      <c r="V36" s="7">
        <f t="shared" ref="V36:V38" si="30">(1/2)*((B36 - T36)^2)</f>
        <v>0.06163253457</v>
      </c>
      <c r="W36" s="7">
        <f t="shared" si="11"/>
        <v>0.205284319</v>
      </c>
      <c r="X36" s="7">
        <f t="shared" si="12"/>
        <v>0.00001065375272</v>
      </c>
      <c r="Y36" s="7">
        <f t="shared" si="13"/>
        <v>0.00002130750544</v>
      </c>
      <c r="Z36" s="7">
        <f t="shared" si="14"/>
        <v>0.00001622302967</v>
      </c>
      <c r="AA36" s="7">
        <f t="shared" ref="AA36:AA38" si="31">((R36*A36)*R36*(1-R36)*N36 + (T36*A36)*T36*(1-T36)*P36)*L36*(1-L36)*D36</f>
        <v>0.00003244605934</v>
      </c>
      <c r="AB36" s="7">
        <f t="shared" si="16"/>
        <v>0.06734659052</v>
      </c>
      <c r="AC36" s="7">
        <f t="shared" si="17"/>
        <v>0.06742957802</v>
      </c>
      <c r="AD36" s="7">
        <f t="shared" ref="AD36:AD37" si="32"> (T36-B36)*T36*(1-T36)*J36</f>
        <v>-0.04105570944</v>
      </c>
      <c r="AE36" s="7">
        <f t="shared" si="19"/>
        <v>-0.04110630013</v>
      </c>
    </row>
    <row r="37">
      <c r="A37" s="5">
        <v>0.01</v>
      </c>
      <c r="B37" s="5">
        <v>0.99</v>
      </c>
      <c r="C37" s="5">
        <v>0.05</v>
      </c>
      <c r="D37" s="5">
        <v>0.1</v>
      </c>
      <c r="E37" s="7">
        <f t="shared" si="21"/>
        <v>0.149938012</v>
      </c>
      <c r="F37" s="7">
        <f t="shared" si="22"/>
        <v>0.1998760241</v>
      </c>
      <c r="G37" s="7">
        <f t="shared" si="23"/>
        <v>0.1998907038</v>
      </c>
      <c r="H37" s="7">
        <f t="shared" si="24"/>
        <v>0.199874643</v>
      </c>
      <c r="I37" s="7">
        <f t="shared" si="25"/>
        <v>0.02748450301</v>
      </c>
      <c r="J37" s="7">
        <f t="shared" si="2"/>
        <v>0.5068706932</v>
      </c>
      <c r="K37" s="7">
        <f t="shared" si="3"/>
        <v>0.02998199948</v>
      </c>
      <c r="L37" s="8">
        <f t="shared" si="4"/>
        <v>0.5074949384</v>
      </c>
      <c r="M37" s="7">
        <f t="shared" si="26"/>
        <v>0.08801634136</v>
      </c>
      <c r="N37" s="7">
        <f t="shared" si="27"/>
        <v>0.1423943748</v>
      </c>
      <c r="O37" s="7">
        <f t="shared" si="28"/>
        <v>0.476940495</v>
      </c>
      <c r="P37" s="7">
        <f t="shared" si="29"/>
        <v>0.7293417597</v>
      </c>
      <c r="Q37" s="7">
        <f t="shared" si="5"/>
        <v>0.1168773285</v>
      </c>
      <c r="R37" s="7">
        <f t="shared" si="6"/>
        <v>0.5291861154</v>
      </c>
      <c r="S37" s="7">
        <f t="shared" si="7"/>
        <v>0.6118844108</v>
      </c>
      <c r="T37" s="8">
        <f t="shared" si="8"/>
        <v>0.6483705417</v>
      </c>
      <c r="U37" s="7">
        <f t="shared" si="9"/>
        <v>0.1347771112</v>
      </c>
      <c r="V37" s="7">
        <f t="shared" si="30"/>
        <v>0.05835534338</v>
      </c>
      <c r="W37" s="7">
        <f t="shared" si="11"/>
        <v>0.1931324546</v>
      </c>
      <c r="X37" s="7">
        <f t="shared" si="12"/>
        <v>0.00001026127429</v>
      </c>
      <c r="Y37" s="7">
        <f t="shared" si="13"/>
        <v>0.00002052254858</v>
      </c>
      <c r="Z37" s="7">
        <f t="shared" si="14"/>
        <v>0.00001581957531</v>
      </c>
      <c r="AA37" s="7">
        <f t="shared" si="31"/>
        <v>0.00003163915062</v>
      </c>
      <c r="AB37" s="7">
        <f t="shared" si="16"/>
        <v>0.06556588896</v>
      </c>
      <c r="AC37" s="7">
        <f t="shared" si="17"/>
        <v>0.06564663774</v>
      </c>
      <c r="AD37" s="7">
        <f t="shared" si="32"/>
        <v>-0.03947853427</v>
      </c>
      <c r="AE37" s="7">
        <f t="shared" si="19"/>
        <v>-0.03952715473</v>
      </c>
    </row>
    <row r="38">
      <c r="A38" s="5">
        <v>0.01</v>
      </c>
      <c r="B38" s="5">
        <v>0.99</v>
      </c>
      <c r="C38" s="5">
        <v>0.05</v>
      </c>
      <c r="D38" s="5">
        <v>0.1</v>
      </c>
      <c r="E38" s="5">
        <f>E37 - (B33*X37)</f>
        <v>0.1499278534</v>
      </c>
      <c r="F38" s="9">
        <f> F37 - (B33*Y37)</f>
        <v>0.1998557068</v>
      </c>
      <c r="G38" s="5">
        <f> G37 - (B33*Z37)</f>
        <v>0.1998750424</v>
      </c>
      <c r="H38" s="5">
        <f> H37 - (B33*AA37)</f>
        <v>0.1998433202</v>
      </c>
      <c r="I38" s="7">
        <f t="shared" si="25"/>
        <v>0.02748196335</v>
      </c>
      <c r="J38" s="7">
        <f t="shared" si="2"/>
        <v>0.5068700585</v>
      </c>
      <c r="K38" s="7">
        <f t="shared" si="3"/>
        <v>0.02997808414</v>
      </c>
      <c r="L38" s="8">
        <f t="shared" si="4"/>
        <v>0.5074939598</v>
      </c>
      <c r="M38" s="5">
        <f> M37 - (B33*AB37)</f>
        <v>0.02310611129</v>
      </c>
      <c r="N38" s="9">
        <f>N37 - (B33*AC37)</f>
        <v>0.07740420348</v>
      </c>
      <c r="O38" s="9">
        <f> O37 - (B33*AD37)</f>
        <v>0.516024244</v>
      </c>
      <c r="P38" s="5">
        <f> P37 - (B33*AE37)</f>
        <v>0.7684736429</v>
      </c>
      <c r="Q38" s="7">
        <f t="shared" si="5"/>
        <v>0.05099396171</v>
      </c>
      <c r="R38" s="7">
        <f t="shared" si="6"/>
        <v>0.5127457286</v>
      </c>
      <c r="S38" s="7">
        <f t="shared" si="7"/>
        <v>0.6515529707</v>
      </c>
      <c r="T38" s="8">
        <f t="shared" si="8"/>
        <v>0.6573603357</v>
      </c>
      <c r="U38" s="7">
        <f t="shared" si="9"/>
        <v>0.1263766338</v>
      </c>
      <c r="V38" s="7">
        <f t="shared" si="30"/>
        <v>0.05532457313</v>
      </c>
      <c r="W38" s="7">
        <f t="shared" si="11"/>
        <v>0.1817012069</v>
      </c>
      <c r="X38" s="5">
        <f t="shared" si="12"/>
        <v>0.00000991859281</v>
      </c>
      <c r="Y38" s="7">
        <f t="shared" si="13"/>
        <v>0.00001983718562</v>
      </c>
      <c r="Z38" s="7">
        <f t="shared" si="14"/>
        <v>0.00001545874308</v>
      </c>
      <c r="AA38" s="7">
        <f t="shared" si="31"/>
        <v>0.00003091748615</v>
      </c>
      <c r="AB38" s="7">
        <f t="shared" si="16"/>
        <v>0.06366529168</v>
      </c>
      <c r="AC38" s="7">
        <f t="shared" si="17"/>
        <v>0.06374365666</v>
      </c>
      <c r="AD38" s="7">
        <f t="shared" ref="AD38:AD39" si="33"> (R38-A38)*R38*(1-R38)*J38</f>
        <v>0.06366529168</v>
      </c>
      <c r="AE38" s="7">
        <f t="shared" si="19"/>
        <v>-0.03802297053</v>
      </c>
    </row>
    <row r="39">
      <c r="A39" s="5">
        <v>0.01</v>
      </c>
      <c r="B39" s="5">
        <v>0.99</v>
      </c>
      <c r="C39" s="5">
        <v>0.05</v>
      </c>
      <c r="D39" s="5">
        <v>0.1</v>
      </c>
      <c r="E39" s="9">
        <f>E38 - (B33*X38)</f>
        <v>0.149918034</v>
      </c>
      <c r="F39" s="7">
        <f> F38 - (B33*Y38)</f>
        <v>0.1998360679</v>
      </c>
      <c r="G39" s="7">
        <f> F38 - (B33*Y38)</f>
        <v>0.1998360679</v>
      </c>
      <c r="H39" s="7">
        <f> F38 - (B33*Y38)</f>
        <v>0.1998360679</v>
      </c>
      <c r="I39" s="7">
        <f> F38 - (B33*Y38)</f>
        <v>0.1998360679</v>
      </c>
      <c r="J39" s="7">
        <f t="shared" si="2"/>
        <v>0.5497934211</v>
      </c>
      <c r="K39" s="7">
        <f t="shared" si="3"/>
        <v>0.02997541019</v>
      </c>
      <c r="L39" s="7">
        <f t="shared" si="4"/>
        <v>0.5074932915</v>
      </c>
      <c r="M39" s="7">
        <f> M38 - (B33*AB38)</f>
        <v>-0.03992252748</v>
      </c>
      <c r="N39" s="7">
        <f>N38 - (B33*AC38)</f>
        <v>0.01429798338</v>
      </c>
      <c r="O39" s="7">
        <f> O38 - (B33*AD38)</f>
        <v>0.4529956052</v>
      </c>
      <c r="P39" s="7">
        <f> P38 - (B33*AE38)</f>
        <v>0.8061163837</v>
      </c>
      <c r="Q39" s="7">
        <f t="shared" si="5"/>
        <v>-0.01469301231</v>
      </c>
      <c r="R39" s="7">
        <f t="shared" si="6"/>
        <v>0.496326813</v>
      </c>
      <c r="S39" s="7">
        <f t="shared" si="7"/>
        <v>0.6581526604</v>
      </c>
      <c r="T39" s="7">
        <f t="shared" si="8"/>
        <v>0.6588452872</v>
      </c>
      <c r="U39" s="7">
        <f t="shared" si="9"/>
        <v>0.1182568845</v>
      </c>
      <c r="V39" s="7">
        <f>(1/2)*((A39 - R39)^2)</f>
        <v>0.1182568845</v>
      </c>
      <c r="W39" s="7">
        <f t="shared" si="11"/>
        <v>0.236513769</v>
      </c>
      <c r="X39" s="7">
        <f t="shared" si="12"/>
        <v>0.000007689175606</v>
      </c>
      <c r="Y39" s="7">
        <f t="shared" si="13"/>
        <v>0.00001537835121</v>
      </c>
      <c r="Z39" s="7">
        <f t="shared" si="14"/>
        <v>0.00001514031678</v>
      </c>
      <c r="AA39" s="7">
        <f>((R39*A39)*R39*(1-R39)*N39 + (T39*A39)*T39*(1-T39)*P39)*L39*(1-L39)*C39</f>
        <v>0.00001514031678</v>
      </c>
      <c r="AB39" s="7">
        <f t="shared" si="16"/>
        <v>0.06684121301</v>
      </c>
      <c r="AC39" s="7">
        <f t="shared" si="17"/>
        <v>0.06169856876</v>
      </c>
      <c r="AD39" s="7">
        <f t="shared" si="33"/>
        <v>0.06684121301</v>
      </c>
      <c r="AE39" s="7">
        <f t="shared" si="19"/>
        <v>-0.03777426864</v>
      </c>
    </row>
    <row r="40">
      <c r="A40" s="5">
        <v>0.01</v>
      </c>
      <c r="B40" s="5">
        <v>0.99</v>
      </c>
      <c r="C40" s="5">
        <v>0.05</v>
      </c>
      <c r="D40" s="5">
        <v>0.1</v>
      </c>
      <c r="E40" s="7">
        <f t="shared" ref="E40:E41" si="34"> E39 - (B36*X39)</f>
        <v>0.1499104217</v>
      </c>
      <c r="F40" s="7">
        <f t="shared" ref="F40:F41" si="35"> F39 - (B36*Y39)</f>
        <v>0.1998208434</v>
      </c>
      <c r="G40" s="7">
        <f t="shared" ref="G40:G41" si="36"> G39 - (B36*Z39)</f>
        <v>0.199821079</v>
      </c>
      <c r="H40" s="7">
        <f t="shared" ref="H40:H41" si="37"> H39 - (B36*AA39)</f>
        <v>0.199821079</v>
      </c>
      <c r="I40" s="7">
        <f t="shared" ref="I40:I42" si="38"> (E40*C40) + (F40*D40)</f>
        <v>0.02747760542</v>
      </c>
      <c r="J40" s="7">
        <f t="shared" si="2"/>
        <v>0.5068689692</v>
      </c>
      <c r="K40" s="7">
        <f t="shared" si="3"/>
        <v>0.02997316185</v>
      </c>
      <c r="L40" s="8">
        <f t="shared" si="4"/>
        <v>0.5074927295</v>
      </c>
      <c r="M40" s="7">
        <f t="shared" ref="M40:M41" si="39"> M39 - (B36*AB39)</f>
        <v>-0.1060953284</v>
      </c>
      <c r="N40" s="7">
        <f t="shared" ref="N40:N41" si="40">N39 - (B36*AC39)</f>
        <v>-0.04678359969</v>
      </c>
      <c r="O40" s="7">
        <f t="shared" ref="O40:O41" si="41"> O39 - (B36*AD39)</f>
        <v>0.3868228043</v>
      </c>
      <c r="P40" s="7">
        <f t="shared" ref="P40:P41" si="42"> P39 - (B36*AE39)</f>
        <v>0.8435129097</v>
      </c>
      <c r="Q40" s="7">
        <f t="shared" si="5"/>
        <v>-0.07751876642</v>
      </c>
      <c r="R40" s="7">
        <f t="shared" si="6"/>
        <v>0.4806300072</v>
      </c>
      <c r="S40" s="7">
        <f t="shared" si="7"/>
        <v>0.624145145</v>
      </c>
      <c r="T40" s="8">
        <f t="shared" si="8"/>
        <v>0.6511607091</v>
      </c>
      <c r="U40" s="7">
        <f t="shared" si="9"/>
        <v>0.1107463018</v>
      </c>
      <c r="V40" s="7">
        <f t="shared" ref="V40:V42" si="43">(1/2)*((B40 - T40)^2)</f>
        <v>0.05740603254</v>
      </c>
      <c r="W40" s="7">
        <f t="shared" si="11"/>
        <v>0.1681523344</v>
      </c>
      <c r="X40" s="7">
        <f t="shared" si="12"/>
        <v>0.000005559763161</v>
      </c>
      <c r="Y40" s="7">
        <f t="shared" si="13"/>
        <v>0.00001111952632</v>
      </c>
      <c r="Z40" s="7">
        <f t="shared" si="14"/>
        <v>0.00001489068615</v>
      </c>
      <c r="AA40" s="7">
        <f t="shared" ref="AA40:AA42" si="44">((R40*A40)*R40*(1-R40)*N40 + (T40*A40)*T40*(1-T40)*P40)*L40*(1-L40)*D40</f>
        <v>0.00002978137231</v>
      </c>
      <c r="AB40" s="7">
        <f t="shared" si="16"/>
        <v>0.05954743435</v>
      </c>
      <c r="AC40" s="7">
        <f t="shared" si="17"/>
        <v>0.05962071429</v>
      </c>
      <c r="AD40" s="7">
        <f t="shared" ref="AD40:AD41" si="45"> (T40-B40)*T40*(1-T40)*J40</f>
        <v>-0.03901243436</v>
      </c>
      <c r="AE40" s="7">
        <f t="shared" si="19"/>
        <v>-0.03906044363</v>
      </c>
    </row>
    <row r="41">
      <c r="A41" s="5">
        <v>0.01</v>
      </c>
      <c r="B41" s="5">
        <v>0.99</v>
      </c>
      <c r="C41" s="5">
        <v>0.05</v>
      </c>
      <c r="D41" s="5">
        <v>0.1</v>
      </c>
      <c r="E41" s="7">
        <f t="shared" si="34"/>
        <v>0.1499049175</v>
      </c>
      <c r="F41" s="7">
        <f t="shared" si="35"/>
        <v>0.199809835</v>
      </c>
      <c r="G41" s="7">
        <f t="shared" si="36"/>
        <v>0.1998063373</v>
      </c>
      <c r="H41" s="7">
        <f t="shared" si="37"/>
        <v>0.1997915955</v>
      </c>
      <c r="I41" s="7">
        <f t="shared" si="38"/>
        <v>0.02747622938</v>
      </c>
      <c r="J41" s="7">
        <f t="shared" si="2"/>
        <v>0.5068686252</v>
      </c>
      <c r="K41" s="7">
        <f t="shared" si="3"/>
        <v>0.02996947641</v>
      </c>
      <c r="L41" s="8">
        <f t="shared" si="4"/>
        <v>0.5074918084</v>
      </c>
      <c r="M41" s="7">
        <f t="shared" si="39"/>
        <v>-0.1650472884</v>
      </c>
      <c r="N41" s="7">
        <f t="shared" si="40"/>
        <v>-0.1058081068</v>
      </c>
      <c r="O41" s="7">
        <f t="shared" si="41"/>
        <v>0.4254451143</v>
      </c>
      <c r="P41" s="7">
        <f t="shared" si="42"/>
        <v>0.8821827488</v>
      </c>
      <c r="Q41" s="7">
        <f t="shared" si="5"/>
        <v>-0.1373540396</v>
      </c>
      <c r="R41" s="7">
        <f t="shared" si="6"/>
        <v>0.4657153747</v>
      </c>
      <c r="S41" s="7">
        <f t="shared" si="7"/>
        <v>0.6633452987</v>
      </c>
      <c r="T41" s="8">
        <f t="shared" si="8"/>
        <v>0.6600114626</v>
      </c>
      <c r="U41" s="7">
        <f t="shared" si="9"/>
        <v>0.1038382514</v>
      </c>
      <c r="V41" s="7">
        <f t="shared" si="43"/>
        <v>0.05444621742</v>
      </c>
      <c r="W41" s="7">
        <f t="shared" si="11"/>
        <v>0.1582844688</v>
      </c>
      <c r="X41" s="7">
        <f t="shared" si="12"/>
        <v>0.000005484498878</v>
      </c>
      <c r="Y41" s="7">
        <f t="shared" si="13"/>
        <v>0.00001096899776</v>
      </c>
      <c r="Z41" s="7">
        <f t="shared" si="14"/>
        <v>0.00001479589407</v>
      </c>
      <c r="AA41" s="7">
        <f t="shared" si="44"/>
        <v>0.00002959178814</v>
      </c>
      <c r="AB41" s="7">
        <f t="shared" si="16"/>
        <v>0.05747544507</v>
      </c>
      <c r="AC41" s="7">
        <f t="shared" si="17"/>
        <v>0.05754610978</v>
      </c>
      <c r="AD41" s="7">
        <f t="shared" si="45"/>
        <v>-0.03753271813</v>
      </c>
      <c r="AE41" s="7">
        <f t="shared" si="19"/>
        <v>-0.03757886373</v>
      </c>
    </row>
    <row r="42">
      <c r="A42" s="5">
        <v>0.01</v>
      </c>
      <c r="B42" s="5">
        <v>0.99</v>
      </c>
      <c r="C42" s="5">
        <v>0.05</v>
      </c>
      <c r="D42" s="5">
        <v>0.1</v>
      </c>
      <c r="E42" s="5">
        <f>E41 - (B37*X41)</f>
        <v>0.1498994879</v>
      </c>
      <c r="F42" s="9">
        <f> F41 - (B37*Y41)</f>
        <v>0.1997989757</v>
      </c>
      <c r="G42" s="5">
        <f> G41 - (B37*Z41)</f>
        <v>0.1997916893</v>
      </c>
      <c r="H42" s="5">
        <f> H41 - (B37*AA41)</f>
        <v>0.1997622996</v>
      </c>
      <c r="I42" s="7">
        <f t="shared" si="38"/>
        <v>0.02747487197</v>
      </c>
      <c r="J42" s="7">
        <f t="shared" si="2"/>
        <v>0.5068682859</v>
      </c>
      <c r="K42" s="7">
        <f t="shared" si="3"/>
        <v>0.02996581443</v>
      </c>
      <c r="L42" s="8">
        <f t="shared" si="4"/>
        <v>0.5074908931</v>
      </c>
      <c r="M42" s="5">
        <f> M41 - (B37*AB41)</f>
        <v>-0.221947979</v>
      </c>
      <c r="N42" s="9">
        <f>N41 - (B37*AC41)</f>
        <v>-0.1627787555</v>
      </c>
      <c r="O42" s="9">
        <f> O41 - (B37*AD41)</f>
        <v>0.4626025053</v>
      </c>
      <c r="P42" s="5">
        <f> P41 - (B37*AE41)</f>
        <v>0.9193858239</v>
      </c>
      <c r="Q42" s="7">
        <f t="shared" si="5"/>
        <v>-0.1951071277</v>
      </c>
      <c r="R42" s="7">
        <f t="shared" si="6"/>
        <v>0.4513773626</v>
      </c>
      <c r="S42" s="7">
        <f t="shared" si="7"/>
        <v>0.7010584718</v>
      </c>
      <c r="T42" s="8">
        <f t="shared" si="8"/>
        <v>0.6684224072</v>
      </c>
      <c r="U42" s="7">
        <f t="shared" si="9"/>
        <v>0.09740698812</v>
      </c>
      <c r="V42" s="7">
        <f t="shared" si="43"/>
        <v>0.0517060741</v>
      </c>
      <c r="W42" s="7">
        <f t="shared" si="11"/>
        <v>0.1491130622</v>
      </c>
      <c r="X42" s="5">
        <f t="shared" si="12"/>
        <v>0.000005464412415</v>
      </c>
      <c r="Y42" s="7">
        <f t="shared" si="13"/>
        <v>0.00001092882483</v>
      </c>
      <c r="Z42" s="7">
        <f t="shared" si="14"/>
        <v>0.00001474762818</v>
      </c>
      <c r="AA42" s="7">
        <f t="shared" si="44"/>
        <v>0.00002949525636</v>
      </c>
      <c r="AB42" s="7">
        <f t="shared" si="16"/>
        <v>0.0554011363</v>
      </c>
      <c r="AC42" s="7">
        <f t="shared" si="17"/>
        <v>0.05546918779</v>
      </c>
      <c r="AD42" s="7">
        <f t="shared" ref="AD42:AD43" si="46"> (R42-A42)*R42*(1-R42)*J42</f>
        <v>0.0554011363</v>
      </c>
      <c r="AE42" s="7">
        <f t="shared" si="19"/>
        <v>-0.03617014149</v>
      </c>
    </row>
    <row r="43">
      <c r="A43" s="5">
        <v>0.01</v>
      </c>
      <c r="B43" s="5">
        <v>0.99</v>
      </c>
      <c r="C43" s="5">
        <v>0.05</v>
      </c>
      <c r="D43" s="5">
        <v>0.1</v>
      </c>
      <c r="E43" s="9">
        <f>E42 - (B37*X42)</f>
        <v>0.1498940781</v>
      </c>
      <c r="F43" s="7">
        <f> F42 - (B37*Y42)</f>
        <v>0.1997881562</v>
      </c>
      <c r="G43" s="7">
        <f> F42 - (B37*Y42)</f>
        <v>0.1997881562</v>
      </c>
      <c r="H43" s="7">
        <f> F42 - (B37*Y42)</f>
        <v>0.1997881562</v>
      </c>
      <c r="I43" s="7">
        <f> F42 - (B37*Y42)</f>
        <v>0.1997881562</v>
      </c>
      <c r="J43" s="7">
        <f t="shared" si="2"/>
        <v>0.5497815619</v>
      </c>
      <c r="K43" s="7">
        <f t="shared" si="3"/>
        <v>0.02996822343</v>
      </c>
      <c r="L43" s="7">
        <f t="shared" si="4"/>
        <v>0.5074914952</v>
      </c>
      <c r="M43" s="7">
        <f> M42 - (B37*AB42)</f>
        <v>-0.2767951039</v>
      </c>
      <c r="N43" s="7">
        <f>N42 - (B37*AC42)</f>
        <v>-0.2176932514</v>
      </c>
      <c r="O43" s="7">
        <f> O42 - (B37*AD42)</f>
        <v>0.4077553803</v>
      </c>
      <c r="P43" s="7">
        <f> P42 - (B37*AE42)</f>
        <v>0.955194264</v>
      </c>
      <c r="Q43" s="7">
        <f t="shared" si="5"/>
        <v>-0.2626543182</v>
      </c>
      <c r="R43" s="7">
        <f t="shared" si="6"/>
        <v>0.4347113303</v>
      </c>
      <c r="S43" s="7">
        <f t="shared" si="7"/>
        <v>0.7089293551</v>
      </c>
      <c r="T43" s="7">
        <f t="shared" si="8"/>
        <v>0.6701645433</v>
      </c>
      <c r="U43" s="7">
        <f t="shared" si="9"/>
        <v>0.09018985704</v>
      </c>
      <c r="V43" s="7">
        <f>(1/2)*((A43 - R43)^2)</f>
        <v>0.09018985704</v>
      </c>
      <c r="W43" s="7">
        <f t="shared" si="11"/>
        <v>0.1803797141</v>
      </c>
      <c r="X43" s="7">
        <f t="shared" si="12"/>
        <v>0.000003816118884</v>
      </c>
      <c r="Y43" s="7">
        <f t="shared" si="13"/>
        <v>0.000007632237767</v>
      </c>
      <c r="Z43" s="7">
        <f t="shared" si="14"/>
        <v>0.00001477711812</v>
      </c>
      <c r="AA43" s="7">
        <f>((R43*A43)*R43*(1-R43)*N43 + (T43*A43)*T43*(1-T43)*P43)*L43*(1-L43)*C43</f>
        <v>0.00001477711812</v>
      </c>
      <c r="AB43" s="7">
        <f t="shared" si="16"/>
        <v>0.05737930168</v>
      </c>
      <c r="AC43" s="7">
        <f t="shared" si="17"/>
        <v>0.0529655951</v>
      </c>
      <c r="AD43" s="7">
        <f t="shared" si="46"/>
        <v>0.05737930168</v>
      </c>
      <c r="AE43" s="7">
        <f t="shared" si="19"/>
        <v>-0.03587849047</v>
      </c>
    </row>
    <row r="44">
      <c r="A44" s="5">
        <v>0.01</v>
      </c>
      <c r="B44" s="5">
        <v>0.99</v>
      </c>
      <c r="C44" s="5">
        <v>0.05</v>
      </c>
      <c r="D44" s="5">
        <v>0.1</v>
      </c>
      <c r="E44" s="7">
        <f t="shared" ref="E44:E45" si="47"> E43 - (B40*X43)</f>
        <v>0.1498903001</v>
      </c>
      <c r="F44" s="7">
        <f t="shared" ref="F44:F45" si="48"> F43 - (B40*Y43)</f>
        <v>0.1997806003</v>
      </c>
      <c r="G44" s="7">
        <f t="shared" ref="G44:G45" si="49"> G43 - (B40*Z43)</f>
        <v>0.1997735269</v>
      </c>
      <c r="H44" s="7">
        <f t="shared" ref="H44:H45" si="50"> H43 - (B40*AA43)</f>
        <v>0.1997735269</v>
      </c>
      <c r="I44" s="7">
        <f t="shared" ref="I44:I48" si="51"> (E44*C44) + (F44*D44)</f>
        <v>0.02747257504</v>
      </c>
      <c r="J44" s="7">
        <f t="shared" si="2"/>
        <v>0.5068677118</v>
      </c>
      <c r="K44" s="7">
        <f t="shared" si="3"/>
        <v>0.02996602903</v>
      </c>
      <c r="L44" s="8">
        <f t="shared" si="4"/>
        <v>0.5074909467</v>
      </c>
      <c r="M44" s="7">
        <f t="shared" ref="M44:M45" si="52"> M43 - (B40*AB43)</f>
        <v>-0.3336006126</v>
      </c>
      <c r="N44" s="7">
        <f t="shared" ref="N44:N45" si="53">N43 - (B40*AC43)</f>
        <v>-0.2701291906</v>
      </c>
      <c r="O44" s="7">
        <f t="shared" ref="O44:O45" si="54"> O43 - (B40*AD43)</f>
        <v>0.3509498717</v>
      </c>
      <c r="P44" s="7">
        <f t="shared" ref="P44:P45" si="55"> P43 - (B40*AE43)</f>
        <v>0.9907139696</v>
      </c>
      <c r="Q44" s="7">
        <f t="shared" si="5"/>
        <v>-0.3061794978</v>
      </c>
      <c r="R44" s="7">
        <f t="shared" si="6"/>
        <v>0.424047553</v>
      </c>
      <c r="S44" s="7">
        <f t="shared" si="7"/>
        <v>0.6806635288</v>
      </c>
      <c r="T44" s="8">
        <f t="shared" si="8"/>
        <v>0.6638867741</v>
      </c>
      <c r="U44" s="7">
        <f t="shared" si="9"/>
        <v>0.08571768807</v>
      </c>
      <c r="V44" s="7">
        <f t="shared" ref="V44:V48" si="56">(1/2)*((B44 - T44)^2)</f>
        <v>0.05317491807</v>
      </c>
      <c r="W44" s="7">
        <f t="shared" si="11"/>
        <v>0.1388926061</v>
      </c>
      <c r="X44" s="7">
        <f t="shared" si="12"/>
        <v>0.000002179626654</v>
      </c>
      <c r="Y44" s="7">
        <f t="shared" si="13"/>
        <v>0.000004359253307</v>
      </c>
      <c r="Z44" s="7">
        <f t="shared" si="14"/>
        <v>0.0000148452545</v>
      </c>
      <c r="AA44" s="7">
        <f t="shared" ref="AA44:AA48" si="57">((R44*A44)*R44*(1-R44)*N44 + (T44*A44)*T44*(1-T44)*P44)*L44*(1-L44)*D44</f>
        <v>0.000029690509</v>
      </c>
      <c r="AB44" s="7">
        <f t="shared" si="16"/>
        <v>0.05125615667</v>
      </c>
      <c r="AC44" s="7">
        <f t="shared" si="17"/>
        <v>0.05131918026</v>
      </c>
      <c r="AD44" s="7">
        <f t="shared" ref="AD44:AD45" si="58"> (T44-B44)*T44*(1-T44)*J44</f>
        <v>-0.03688439449</v>
      </c>
      <c r="AE44" s="7">
        <f t="shared" si="19"/>
        <v>-0.03692974684</v>
      </c>
    </row>
    <row r="45">
      <c r="A45" s="5">
        <v>0.01</v>
      </c>
      <c r="B45" s="5">
        <v>0.99</v>
      </c>
      <c r="C45" s="5">
        <v>0.05</v>
      </c>
      <c r="D45" s="5">
        <v>0.1</v>
      </c>
      <c r="E45" s="7">
        <f t="shared" si="47"/>
        <v>0.1498881423</v>
      </c>
      <c r="F45" s="7">
        <f t="shared" si="48"/>
        <v>0.1997762846</v>
      </c>
      <c r="G45" s="7">
        <f t="shared" si="49"/>
        <v>0.1997588301</v>
      </c>
      <c r="H45" s="7">
        <f t="shared" si="50"/>
        <v>0.1997441333</v>
      </c>
      <c r="I45" s="7">
        <f t="shared" si="51"/>
        <v>0.02747203558</v>
      </c>
      <c r="J45" s="7">
        <f t="shared" si="2"/>
        <v>0.506867577</v>
      </c>
      <c r="K45" s="7">
        <f t="shared" si="3"/>
        <v>0.02996235483</v>
      </c>
      <c r="L45" s="8">
        <f t="shared" si="4"/>
        <v>0.5074900284</v>
      </c>
      <c r="M45" s="7">
        <f t="shared" si="52"/>
        <v>-0.3843442077</v>
      </c>
      <c r="N45" s="7">
        <f t="shared" si="53"/>
        <v>-0.320935179</v>
      </c>
      <c r="O45" s="7">
        <f t="shared" si="54"/>
        <v>0.3874654222</v>
      </c>
      <c r="P45" s="7">
        <f t="shared" si="55"/>
        <v>1.027274419</v>
      </c>
      <c r="Q45" s="7">
        <f t="shared" si="5"/>
        <v>-0.3576830204</v>
      </c>
      <c r="R45" s="7">
        <f t="shared" si="6"/>
        <v>0.4115205569</v>
      </c>
      <c r="S45" s="7">
        <f t="shared" si="7"/>
        <v>0.7177251838</v>
      </c>
      <c r="T45" s="8">
        <f t="shared" si="8"/>
        <v>0.6721058905</v>
      </c>
      <c r="U45" s="7">
        <f t="shared" si="9"/>
        <v>0.08060937879</v>
      </c>
      <c r="V45" s="7">
        <f t="shared" si="56"/>
        <v>0.05052833244</v>
      </c>
      <c r="W45" s="7">
        <f t="shared" si="11"/>
        <v>0.1311377112</v>
      </c>
      <c r="X45" s="7">
        <f t="shared" si="12"/>
        <v>0.000002385498661</v>
      </c>
      <c r="Y45" s="7">
        <f t="shared" si="13"/>
        <v>0.000004770997323</v>
      </c>
      <c r="Z45" s="7">
        <f t="shared" si="14"/>
        <v>0.00001501841976</v>
      </c>
      <c r="AA45" s="7">
        <f t="shared" si="57"/>
        <v>0.00003003683952</v>
      </c>
      <c r="AB45" s="7">
        <f t="shared" si="16"/>
        <v>0.04928617645</v>
      </c>
      <c r="AC45" s="7">
        <f t="shared" si="17"/>
        <v>0.04934670163</v>
      </c>
      <c r="AD45" s="7">
        <f t="shared" si="58"/>
        <v>-0.03550980673</v>
      </c>
      <c r="AE45" s="7">
        <f t="shared" si="19"/>
        <v>-0.03555341403</v>
      </c>
    </row>
    <row r="46">
      <c r="A46" s="5">
        <v>0.01</v>
      </c>
      <c r="B46" s="5">
        <v>0.99</v>
      </c>
      <c r="C46" s="5">
        <v>0.05</v>
      </c>
      <c r="D46" s="5">
        <v>0.1</v>
      </c>
      <c r="E46" s="5">
        <f>E45 - (B41*X45)</f>
        <v>0.1498857807</v>
      </c>
      <c r="F46" s="9">
        <f> F45 - (B41*Y45)</f>
        <v>0.1997715613</v>
      </c>
      <c r="G46" s="5">
        <f> G45 - (B41*Z45)</f>
        <v>0.1997439618</v>
      </c>
      <c r="H46" s="5">
        <f> H45 - (B41*AA45)</f>
        <v>0.1997143968</v>
      </c>
      <c r="I46" s="7">
        <f t="shared" si="51"/>
        <v>0.02747144517</v>
      </c>
      <c r="J46" s="7">
        <f t="shared" si="2"/>
        <v>0.5068674294</v>
      </c>
      <c r="K46" s="7">
        <f t="shared" si="3"/>
        <v>0.02995863777</v>
      </c>
      <c r="L46" s="8">
        <f t="shared" si="4"/>
        <v>0.5074890993</v>
      </c>
      <c r="M46" s="5">
        <f> M45 - (B41*AB45)</f>
        <v>-0.4331375224</v>
      </c>
      <c r="N46" s="9">
        <f>N45 - (B41*AC45)</f>
        <v>-0.3697884137</v>
      </c>
      <c r="O46" s="9">
        <f> O45 - (B41*AD45)</f>
        <v>0.4226201309</v>
      </c>
      <c r="P46" s="5">
        <f> P45 - (B41*AE45)</f>
        <v>1.062472299</v>
      </c>
      <c r="Q46" s="7">
        <f t="shared" si="5"/>
        <v>-0.4072068915</v>
      </c>
      <c r="R46" s="7">
        <f t="shared" si="6"/>
        <v>0.3995820449</v>
      </c>
      <c r="S46" s="7">
        <f t="shared" si="7"/>
        <v>0.7534054894</v>
      </c>
      <c r="T46" s="8">
        <f t="shared" si="8"/>
        <v>0.679920285</v>
      </c>
      <c r="U46" s="7">
        <f t="shared" si="9"/>
        <v>0.07588708485</v>
      </c>
      <c r="V46" s="7">
        <f t="shared" si="56"/>
        <v>0.04807471482</v>
      </c>
      <c r="W46" s="7">
        <f t="shared" si="11"/>
        <v>0.1239617997</v>
      </c>
      <c r="X46" s="5">
        <f t="shared" si="12"/>
        <v>0.000002625993559</v>
      </c>
      <c r="Y46" s="7">
        <f t="shared" si="13"/>
        <v>0.000005251987117</v>
      </c>
      <c r="Z46" s="7">
        <f t="shared" si="14"/>
        <v>0.00001521708291</v>
      </c>
      <c r="AA46" s="7">
        <f t="shared" si="57"/>
        <v>0.00003043416581</v>
      </c>
      <c r="AB46" s="7">
        <f t="shared" si="16"/>
        <v>0.04737540699</v>
      </c>
      <c r="AC46" s="7">
        <f t="shared" si="17"/>
        <v>0.04743351265</v>
      </c>
      <c r="AD46" s="7">
        <f> (R46-A46)*R46*(1-R46)*J46</f>
        <v>0.04737540699</v>
      </c>
      <c r="AE46" s="7">
        <f t="shared" si="19"/>
        <v>-0.03424650246</v>
      </c>
    </row>
    <row r="47">
      <c r="A47" s="5">
        <v>0.01</v>
      </c>
      <c r="B47" s="5">
        <v>0.989999999999999</v>
      </c>
      <c r="C47" s="5">
        <v>0.05</v>
      </c>
      <c r="D47" s="5">
        <v>0.1</v>
      </c>
      <c r="E47" s="7">
        <f> E46 - (B43*X46)</f>
        <v>0.1498831809</v>
      </c>
      <c r="F47" s="7">
        <f> F46 - (B43*Y46)</f>
        <v>0.1997663619</v>
      </c>
      <c r="G47" s="7">
        <f> G46 - (B43*Z46)</f>
        <v>0.1997288969</v>
      </c>
      <c r="H47" s="7">
        <f> H46 - (B43*AA46)</f>
        <v>0.199684267</v>
      </c>
      <c r="I47" s="7">
        <f t="shared" si="51"/>
        <v>0.02747079523</v>
      </c>
      <c r="J47" s="7">
        <f t="shared" si="2"/>
        <v>0.506867267</v>
      </c>
      <c r="K47" s="7">
        <f t="shared" si="3"/>
        <v>0.02995487154</v>
      </c>
      <c r="L47" s="8">
        <f t="shared" si="4"/>
        <v>0.507488158</v>
      </c>
      <c r="M47" s="7">
        <f> M46 - (B43*AB46)</f>
        <v>-0.4800391753</v>
      </c>
      <c r="N47" s="7">
        <f>N46 - (B43*AC46)</f>
        <v>-0.4167475912</v>
      </c>
      <c r="O47" s="7">
        <f> O46 - (B43*AD46)</f>
        <v>0.375718478</v>
      </c>
      <c r="P47" s="7">
        <f> P46 - (B43*AE46)</f>
        <v>1.096376336</v>
      </c>
      <c r="Q47" s="7">
        <f t="shared" si="5"/>
        <v>-0.4548106122</v>
      </c>
      <c r="R47" s="7">
        <f t="shared" si="6"/>
        <v>0.3882176105</v>
      </c>
      <c r="S47" s="7">
        <f t="shared" si="7"/>
        <v>0.7468374054</v>
      </c>
      <c r="T47" s="8">
        <f t="shared" si="8"/>
        <v>0.6784891955</v>
      </c>
      <c r="U47" s="7">
        <f t="shared" si="9"/>
        <v>0.07152428046</v>
      </c>
      <c r="V47" s="7">
        <f t="shared" si="56"/>
        <v>0.04851949066</v>
      </c>
      <c r="W47" s="7">
        <f t="shared" si="11"/>
        <v>0.1200437711</v>
      </c>
      <c r="X47" s="7">
        <f t="shared" si="12"/>
        <v>0.000001418178159</v>
      </c>
      <c r="Y47" s="7">
        <f t="shared" si="13"/>
        <v>0.000002836356318</v>
      </c>
      <c r="Z47" s="7">
        <f t="shared" si="14"/>
        <v>0.00001547721286</v>
      </c>
      <c r="AA47" s="7">
        <f t="shared" si="57"/>
        <v>0.00003095442572</v>
      </c>
      <c r="AB47" s="7">
        <f t="shared" si="16"/>
        <v>0.04553110558</v>
      </c>
      <c r="AC47" s="7">
        <f t="shared" si="17"/>
        <v>0.04558687926</v>
      </c>
      <c r="AD47" s="7">
        <f> (T47-B47)*T47*(1-T47)*J47</f>
        <v>-0.03444338836</v>
      </c>
      <c r="AE47" s="7">
        <f t="shared" si="19"/>
        <v>-0.03448558006</v>
      </c>
    </row>
    <row r="48">
      <c r="A48" s="5">
        <v>0.01</v>
      </c>
      <c r="B48" s="5">
        <v>0.989999999999999</v>
      </c>
      <c r="C48" s="5">
        <v>0.05</v>
      </c>
      <c r="D48" s="5">
        <v>0.1</v>
      </c>
      <c r="E48" s="5">
        <f>E47 - (B43*X47)</f>
        <v>0.1498817769</v>
      </c>
      <c r="F48" s="9">
        <f> F47 - (B43*Y47)</f>
        <v>0.1997635539</v>
      </c>
      <c r="G48" s="5">
        <f> G47 - (B43*Z47)</f>
        <v>0.1997135745</v>
      </c>
      <c r="H48" s="5">
        <f> H47 - (B43*AA47)</f>
        <v>0.1996536221</v>
      </c>
      <c r="I48" s="7">
        <f t="shared" si="51"/>
        <v>0.02747044424</v>
      </c>
      <c r="J48" s="7">
        <f t="shared" si="2"/>
        <v>0.5068671792</v>
      </c>
      <c r="K48" s="7">
        <f t="shared" si="3"/>
        <v>0.02995104093</v>
      </c>
      <c r="L48" s="8">
        <f t="shared" si="4"/>
        <v>0.5074872005</v>
      </c>
      <c r="M48" s="5">
        <f> M47 - (B43*AB47)</f>
        <v>-0.5251149698</v>
      </c>
      <c r="N48" s="9">
        <f>N47 - (B43*AC47)</f>
        <v>-0.4618786017</v>
      </c>
      <c r="O48" s="9">
        <f> O47 - (B43*AD47)</f>
        <v>0.4098174324</v>
      </c>
      <c r="P48" s="5">
        <f> P47 - (B43*AE47)</f>
        <v>1.130517061</v>
      </c>
      <c r="Q48" s="7">
        <f t="shared" si="5"/>
        <v>-0.5005610221</v>
      </c>
      <c r="R48" s="7">
        <f t="shared" si="6"/>
        <v>0.3774088356</v>
      </c>
      <c r="S48" s="7">
        <f t="shared" si="7"/>
        <v>0.7814459442</v>
      </c>
      <c r="T48" s="8">
        <f t="shared" si="8"/>
        <v>0.6859916643</v>
      </c>
      <c r="U48" s="7">
        <f t="shared" si="9"/>
        <v>0.06749462624</v>
      </c>
      <c r="V48" s="7">
        <f t="shared" si="56"/>
        <v>0.04621053408</v>
      </c>
      <c r="W48" s="7">
        <f t="shared" si="11"/>
        <v>0.1137051603</v>
      </c>
      <c r="X48" s="5">
        <f t="shared" si="12"/>
        <v>0.000001748462911</v>
      </c>
      <c r="Y48" s="7">
        <f t="shared" si="13"/>
        <v>0.000003496925822</v>
      </c>
      <c r="Z48" s="7">
        <f t="shared" si="14"/>
        <v>0.00001575823147</v>
      </c>
      <c r="AA48" s="7">
        <f t="shared" si="57"/>
        <v>0.00003151646293</v>
      </c>
      <c r="AB48" s="7">
        <f t="shared" si="16"/>
        <v>0.04375813292</v>
      </c>
      <c r="AC48" s="7">
        <f t="shared" si="17"/>
        <v>0.04381165971</v>
      </c>
      <c r="AD48" s="7">
        <f t="shared" ref="AD48:AD49" si="59"> (R48-A48)*R48*(1-R48)*J48</f>
        <v>0.04375813292</v>
      </c>
      <c r="AE48" s="7">
        <f t="shared" si="19"/>
        <v>-0.03323308058</v>
      </c>
    </row>
    <row r="49">
      <c r="A49" s="5">
        <v>0.01</v>
      </c>
      <c r="B49" s="5">
        <v>0.989999999999999</v>
      </c>
      <c r="C49" s="5">
        <v>0.05</v>
      </c>
      <c r="D49" s="5">
        <v>0.1</v>
      </c>
      <c r="E49" s="9">
        <f>E48 - (B43*X48)</f>
        <v>0.149880046</v>
      </c>
      <c r="F49" s="7">
        <f> F48 - (B43*Y48)</f>
        <v>0.1997600919</v>
      </c>
      <c r="G49" s="7">
        <f> F48 - (B43*Y48)</f>
        <v>0.1997600919</v>
      </c>
      <c r="H49" s="7">
        <f> F48 - (B43*Y48)</f>
        <v>0.1997600919</v>
      </c>
      <c r="I49" s="7">
        <f> F48 - (B43*Y48)</f>
        <v>0.1997600919</v>
      </c>
      <c r="J49" s="7">
        <f t="shared" si="2"/>
        <v>0.5497746154</v>
      </c>
      <c r="K49" s="7">
        <f t="shared" si="3"/>
        <v>0.02996401379</v>
      </c>
      <c r="L49" s="7">
        <f t="shared" si="4"/>
        <v>0.507490443</v>
      </c>
      <c r="M49" s="7">
        <f> M48 - (B43*AB48)</f>
        <v>-0.5684355214</v>
      </c>
      <c r="N49" s="7">
        <f>N48 - (B43*AC48)</f>
        <v>-0.5052521448</v>
      </c>
      <c r="O49" s="7">
        <f> O48 - (B43*AD48)</f>
        <v>0.3664968809</v>
      </c>
      <c r="P49" s="7">
        <f> P48 - (B43*AE48)</f>
        <v>1.16341781</v>
      </c>
      <c r="Q49" s="7">
        <f t="shared" si="5"/>
        <v>-0.5689220549</v>
      </c>
      <c r="R49" s="7">
        <f t="shared" si="6"/>
        <v>0.3614855922</v>
      </c>
      <c r="S49" s="7">
        <f t="shared" si="7"/>
        <v>0.7919141017</v>
      </c>
      <c r="T49" s="7">
        <f t="shared" si="8"/>
        <v>0.6882421775</v>
      </c>
      <c r="U49" s="7">
        <f t="shared" si="9"/>
        <v>0.06177106078</v>
      </c>
      <c r="V49" s="7">
        <f>(1/2)*((A49 - R49)^2)</f>
        <v>0.06177106078</v>
      </c>
      <c r="W49" s="7">
        <f t="shared" si="11"/>
        <v>0.1235421216</v>
      </c>
      <c r="X49" s="7">
        <f t="shared" si="12"/>
        <v>0.0000008284142137</v>
      </c>
      <c r="Y49" s="7">
        <f t="shared" si="13"/>
        <v>0.000001656828427</v>
      </c>
      <c r="Z49" s="7">
        <f t="shared" si="14"/>
        <v>0.00001620246216</v>
      </c>
      <c r="AA49" s="7">
        <f>((R49*A49)*R49*(1-R49)*N49 + (T49*A49)*T49*(1-T49)*P49)*L49*(1-L49)*C49</f>
        <v>0.00001620246216</v>
      </c>
      <c r="AB49" s="7">
        <f t="shared" si="16"/>
        <v>0.04460195596</v>
      </c>
      <c r="AC49" s="7">
        <f t="shared" si="17"/>
        <v>0.04117153786</v>
      </c>
      <c r="AD49" s="7">
        <f t="shared" si="59"/>
        <v>0.04460195596</v>
      </c>
      <c r="AE49" s="7">
        <f t="shared" si="19"/>
        <v>-0.03285829684</v>
      </c>
    </row>
    <row r="50">
      <c r="A50" s="5">
        <v>0.01</v>
      </c>
      <c r="B50" s="5">
        <v>0.989999999999999</v>
      </c>
      <c r="C50" s="5">
        <v>0.05</v>
      </c>
      <c r="D50" s="5">
        <v>0.1</v>
      </c>
      <c r="E50" s="7">
        <f t="shared" ref="E50:E51" si="60"> E49 - (B46*X49)</f>
        <v>0.1498792258</v>
      </c>
      <c r="F50" s="7">
        <f t="shared" ref="F50:F51" si="61"> F49 - (B46*Y49)</f>
        <v>0.1997584517</v>
      </c>
      <c r="G50" s="7">
        <f t="shared" ref="G50:G51" si="62"> G49 - (B46*Z49)</f>
        <v>0.1997440515</v>
      </c>
      <c r="H50" s="7">
        <f t="shared" ref="H50:H51" si="63"> H49 - (B46*AA49)</f>
        <v>0.1997440515</v>
      </c>
      <c r="I50" s="7">
        <f t="shared" ref="I50:I54" si="64"> (E50*C50) + (F50*D50)</f>
        <v>0.02746980646</v>
      </c>
      <c r="J50" s="7">
        <f t="shared" si="2"/>
        <v>0.5068670198</v>
      </c>
      <c r="K50" s="7">
        <f t="shared" si="3"/>
        <v>0.02996160772</v>
      </c>
      <c r="L50" s="8">
        <f t="shared" si="4"/>
        <v>0.5074898416</v>
      </c>
      <c r="M50" s="7">
        <f t="shared" ref="M50:M51" si="65"> M49 - (B46*AB49)</f>
        <v>-0.6125914578</v>
      </c>
      <c r="N50" s="7">
        <f t="shared" ref="N50:N51" si="66">N49 - (B46*AC49)</f>
        <v>-0.5460119672</v>
      </c>
      <c r="O50" s="7">
        <f t="shared" ref="O50:O51" si="67"> O49 - (B46*AD49)</f>
        <v>0.3223409445</v>
      </c>
      <c r="P50" s="7">
        <f t="shared" ref="P50:P51" si="68"> P49 - (B46*AE49)</f>
        <v>1.195947524</v>
      </c>
      <c r="Q50" s="7">
        <f t="shared" si="5"/>
        <v>-0.5875979334</v>
      </c>
      <c r="R50" s="7">
        <f t="shared" si="6"/>
        <v>0.3571861895</v>
      </c>
      <c r="S50" s="7">
        <f t="shared" si="7"/>
        <v>0.7703152135</v>
      </c>
      <c r="T50" s="8">
        <f t="shared" si="8"/>
        <v>0.6835890768</v>
      </c>
      <c r="U50" s="7">
        <f t="shared" si="9"/>
        <v>0.0602691251</v>
      </c>
      <c r="V50" s="7">
        <f t="shared" ref="V50:V54" si="69">(1/2)*((B50 - T50)^2)</f>
        <v>0.04694382693</v>
      </c>
      <c r="W50" s="7">
        <f t="shared" si="11"/>
        <v>0.107212952</v>
      </c>
      <c r="X50" s="7">
        <f t="shared" si="12"/>
        <v>-0.0000003223357988</v>
      </c>
      <c r="Y50" s="7">
        <f t="shared" si="13"/>
        <v>-0.0000006446715975</v>
      </c>
      <c r="Z50" s="7">
        <f t="shared" si="14"/>
        <v>0.00001650253347</v>
      </c>
      <c r="AA50" s="7">
        <f t="shared" ref="AA50:AA54" si="70">((R50*A50)*R50*(1-R50)*N50 + (T50*A50)*T50*(1-T50)*P50)*L50*(1-L50)*D50</f>
        <v>0.00003300506693</v>
      </c>
      <c r="AB50" s="7">
        <f t="shared" si="16"/>
        <v>0.04040511366</v>
      </c>
      <c r="AC50" s="7">
        <f t="shared" si="17"/>
        <v>0.04045476216</v>
      </c>
      <c r="AD50" s="7">
        <f t="shared" ref="AD50:AD51" si="71"> (T50-B50)*T50*(1-T50)*J50</f>
        <v>-0.03359269599</v>
      </c>
      <c r="AE50" s="7">
        <f t="shared" si="19"/>
        <v>-0.03363397361</v>
      </c>
    </row>
    <row r="51">
      <c r="A51" s="5">
        <v>0.01</v>
      </c>
      <c r="B51" s="5">
        <v>0.989999999999999</v>
      </c>
      <c r="C51" s="5">
        <v>0.05</v>
      </c>
      <c r="D51" s="5">
        <v>0.1</v>
      </c>
      <c r="E51" s="7">
        <f t="shared" si="60"/>
        <v>0.1498795449</v>
      </c>
      <c r="F51" s="7">
        <f t="shared" si="61"/>
        <v>0.1997590899</v>
      </c>
      <c r="G51" s="7">
        <f t="shared" si="62"/>
        <v>0.199727714</v>
      </c>
      <c r="H51" s="7">
        <f t="shared" si="63"/>
        <v>0.1997113765</v>
      </c>
      <c r="I51" s="7">
        <f t="shared" si="64"/>
        <v>0.02746988624</v>
      </c>
      <c r="J51" s="7">
        <f t="shared" si="2"/>
        <v>0.5068670397</v>
      </c>
      <c r="K51" s="7">
        <f t="shared" si="3"/>
        <v>0.02995752335</v>
      </c>
      <c r="L51" s="8">
        <f t="shared" si="4"/>
        <v>0.5074888208</v>
      </c>
      <c r="M51" s="7">
        <f t="shared" si="65"/>
        <v>-0.6525925203</v>
      </c>
      <c r="N51" s="7">
        <f t="shared" si="66"/>
        <v>-0.5860621818</v>
      </c>
      <c r="O51" s="7">
        <f t="shared" si="67"/>
        <v>0.3555977135</v>
      </c>
      <c r="P51" s="7">
        <f t="shared" si="68"/>
        <v>1.229245158</v>
      </c>
      <c r="Q51" s="7">
        <f t="shared" si="5"/>
        <v>-0.6281976445</v>
      </c>
      <c r="R51" s="7">
        <f t="shared" si="6"/>
        <v>0.3479193287</v>
      </c>
      <c r="S51" s="7">
        <f t="shared" si="7"/>
        <v>0.8040689361</v>
      </c>
      <c r="T51" s="8">
        <f t="shared" si="8"/>
        <v>0.6908441925</v>
      </c>
      <c r="U51" s="7">
        <f t="shared" si="9"/>
        <v>0.05709473635</v>
      </c>
      <c r="V51" s="7">
        <f t="shared" si="69"/>
        <v>0.04474709857</v>
      </c>
      <c r="W51" s="7">
        <f t="shared" si="11"/>
        <v>0.1018418349</v>
      </c>
      <c r="X51" s="7">
        <f t="shared" si="12"/>
        <v>0.0000001196256866</v>
      </c>
      <c r="Y51" s="7">
        <f t="shared" si="13"/>
        <v>0.0000002392513733</v>
      </c>
      <c r="Z51" s="7">
        <f t="shared" si="14"/>
        <v>0.00001688556546</v>
      </c>
      <c r="AA51" s="7">
        <f t="shared" si="70"/>
        <v>0.00003377113092</v>
      </c>
      <c r="AB51" s="7">
        <f t="shared" si="16"/>
        <v>0.03885858381</v>
      </c>
      <c r="AC51" s="7">
        <f t="shared" si="17"/>
        <v>0.03890625218</v>
      </c>
      <c r="AD51" s="7">
        <f t="shared" si="71"/>
        <v>-0.03238538091</v>
      </c>
      <c r="AE51" s="7">
        <f t="shared" si="19"/>
        <v>-0.03242510852</v>
      </c>
    </row>
    <row r="52">
      <c r="A52" s="5">
        <v>0.01</v>
      </c>
      <c r="B52" s="5">
        <v>0.989999999999999</v>
      </c>
      <c r="C52" s="5">
        <v>0.05</v>
      </c>
      <c r="D52" s="5">
        <v>0.1</v>
      </c>
      <c r="E52" s="5">
        <f>E51 - (B47*X51)</f>
        <v>0.1498794265</v>
      </c>
      <c r="F52" s="9">
        <f> F51 - (B47*Y51)</f>
        <v>0.199758853</v>
      </c>
      <c r="G52" s="5">
        <f> G51 - (B47*Z51)</f>
        <v>0.1997109973</v>
      </c>
      <c r="H52" s="5">
        <f> H51 - (B47*AA51)</f>
        <v>0.1996779431</v>
      </c>
      <c r="I52" s="7">
        <f t="shared" si="64"/>
        <v>0.02746985663</v>
      </c>
      <c r="J52" s="7">
        <f t="shared" si="2"/>
        <v>0.5068670323</v>
      </c>
      <c r="K52" s="7">
        <f t="shared" si="3"/>
        <v>0.02995334417</v>
      </c>
      <c r="L52" s="8">
        <f t="shared" si="4"/>
        <v>0.5074877762</v>
      </c>
      <c r="M52" s="5">
        <f> M51 - (B47*AB51)</f>
        <v>-0.6910625183</v>
      </c>
      <c r="N52" s="9">
        <f>N51 - (B47*AC51)</f>
        <v>-0.6245793715</v>
      </c>
      <c r="O52" s="9">
        <f> O51 - (B47*AD51)</f>
        <v>0.3876592406</v>
      </c>
      <c r="P52" s="5">
        <f> P51 - (B47*AE51)</f>
        <v>1.261346015</v>
      </c>
      <c r="Q52" s="7">
        <f t="shared" si="5"/>
        <v>-0.6672432041</v>
      </c>
      <c r="R52" s="7">
        <f t="shared" si="6"/>
        <v>0.3391144081</v>
      </c>
      <c r="S52" s="7">
        <f t="shared" si="7"/>
        <v>0.8366093733</v>
      </c>
      <c r="T52" s="8">
        <f t="shared" si="8"/>
        <v>0.6977506307</v>
      </c>
      <c r="U52" s="7">
        <f t="shared" si="9"/>
        <v>0.05415814681</v>
      </c>
      <c r="V52" s="7">
        <f t="shared" si="69"/>
        <v>0.04270484694</v>
      </c>
      <c r="W52" s="7">
        <f t="shared" si="11"/>
        <v>0.09686299375</v>
      </c>
      <c r="X52" s="5">
        <f t="shared" si="12"/>
        <v>0.0000005653204822</v>
      </c>
      <c r="Y52" s="7">
        <f t="shared" si="13"/>
        <v>0.000001130640964</v>
      </c>
      <c r="Z52" s="7">
        <f t="shared" si="14"/>
        <v>0.00001726373579</v>
      </c>
      <c r="AA52" s="7">
        <f t="shared" si="70"/>
        <v>0.00003452747158</v>
      </c>
      <c r="AB52" s="7">
        <f t="shared" si="16"/>
        <v>0.03738638433</v>
      </c>
      <c r="AC52" s="7">
        <f t="shared" si="17"/>
        <v>0.03743217024</v>
      </c>
      <c r="AD52" s="7">
        <f> (R52-A52)*R52*(1-R52)*J52</f>
        <v>0.03738638433</v>
      </c>
      <c r="AE52" s="7">
        <f t="shared" si="19"/>
        <v>-0.03127842019</v>
      </c>
    </row>
    <row r="53">
      <c r="A53" s="5">
        <v>0.01</v>
      </c>
      <c r="B53" s="5">
        <v>0.989999999999998</v>
      </c>
      <c r="C53" s="5">
        <v>0.05</v>
      </c>
      <c r="D53" s="5">
        <v>0.1</v>
      </c>
      <c r="E53" s="7">
        <f> E52 - (B49*X52)</f>
        <v>0.1498788668</v>
      </c>
      <c r="F53" s="7">
        <f> F52 - (B49*Y52)</f>
        <v>0.1997577337</v>
      </c>
      <c r="G53" s="7">
        <f> G52 - (B49*Z52)</f>
        <v>0.1996939062</v>
      </c>
      <c r="H53" s="7">
        <f> H52 - (B49*AA52)</f>
        <v>0.1996437609</v>
      </c>
      <c r="I53" s="7">
        <f t="shared" si="64"/>
        <v>0.02746971671</v>
      </c>
      <c r="J53" s="7">
        <f t="shared" si="2"/>
        <v>0.5068669974</v>
      </c>
      <c r="K53" s="7">
        <f t="shared" si="3"/>
        <v>0.02994907139</v>
      </c>
      <c r="L53" s="8">
        <f t="shared" si="4"/>
        <v>0.5074867083</v>
      </c>
      <c r="M53" s="7">
        <f> M52 - (B49*AB52)</f>
        <v>-0.7280750388</v>
      </c>
      <c r="N53" s="7">
        <f>N52 - (B49*AC52)</f>
        <v>-0.66163722</v>
      </c>
      <c r="O53" s="7">
        <f> O52 - (B49*AD52)</f>
        <v>0.3506467201</v>
      </c>
      <c r="P53" s="7">
        <f> P52 - (B49*AE52)</f>
        <v>1.292311651</v>
      </c>
      <c r="Q53" s="7">
        <f t="shared" si="5"/>
        <v>-0.7048093036</v>
      </c>
      <c r="R53" s="7">
        <f t="shared" si="6"/>
        <v>0.3307468071</v>
      </c>
      <c r="S53" s="7">
        <f t="shared" si="7"/>
        <v>0.8335622362</v>
      </c>
      <c r="T53" s="8">
        <f t="shared" si="8"/>
        <v>0.6971076187</v>
      </c>
      <c r="U53" s="7">
        <f t="shared" si="9"/>
        <v>0.05143925715</v>
      </c>
      <c r="V53" s="7">
        <f t="shared" si="69"/>
        <v>0.04289297352</v>
      </c>
      <c r="W53" s="7">
        <f t="shared" si="11"/>
        <v>0.09433223067</v>
      </c>
      <c r="X53" s="7">
        <f t="shared" si="12"/>
        <v>-0.0000002113257264</v>
      </c>
      <c r="Y53" s="7">
        <f t="shared" si="13"/>
        <v>-0.0000004226514529</v>
      </c>
      <c r="Z53" s="7">
        <f t="shared" si="14"/>
        <v>0.0000177185107</v>
      </c>
      <c r="AA53" s="7">
        <f t="shared" si="70"/>
        <v>0.0000354370214</v>
      </c>
      <c r="AB53" s="7">
        <f t="shared" si="16"/>
        <v>0.03598673691</v>
      </c>
      <c r="AC53" s="7">
        <f t="shared" si="17"/>
        <v>0.03603073538</v>
      </c>
      <c r="AD53" s="7">
        <f> (T53-B53)*T53*(1-T53)*J53</f>
        <v>-0.03134658748</v>
      </c>
      <c r="AE53" s="7">
        <f t="shared" si="19"/>
        <v>-0.03138491276</v>
      </c>
    </row>
    <row r="54">
      <c r="A54" s="5">
        <v>0.01</v>
      </c>
      <c r="B54" s="5">
        <v>0.989999999999998</v>
      </c>
      <c r="C54" s="5">
        <v>0.05</v>
      </c>
      <c r="D54" s="5">
        <v>0.1</v>
      </c>
      <c r="E54" s="5">
        <f>E53 - (B49*X53)</f>
        <v>0.1498790761</v>
      </c>
      <c r="F54" s="9">
        <f> F53 - (B49*Y53)</f>
        <v>0.1997581521</v>
      </c>
      <c r="G54" s="5">
        <f> G53 - (B49*Z53)</f>
        <v>0.1996763648</v>
      </c>
      <c r="H54" s="5">
        <f> H53 - (B49*AA53)</f>
        <v>0.1996086782</v>
      </c>
      <c r="I54" s="7">
        <f t="shared" si="64"/>
        <v>0.02746976901</v>
      </c>
      <c r="J54" s="7">
        <f t="shared" si="2"/>
        <v>0.5068670104</v>
      </c>
      <c r="K54" s="7">
        <f t="shared" si="3"/>
        <v>0.02994468606</v>
      </c>
      <c r="L54" s="8">
        <f t="shared" si="4"/>
        <v>0.5074856122</v>
      </c>
      <c r="M54" s="5">
        <f> M53 - (B49*AB53)</f>
        <v>-0.7637019083</v>
      </c>
      <c r="N54" s="9">
        <f>N53 - (B49*AC53)</f>
        <v>-0.697307648</v>
      </c>
      <c r="O54" s="9">
        <f> O53 - (B49*AD53)</f>
        <v>0.3816798417</v>
      </c>
      <c r="P54" s="5">
        <f> P53 - (B49*AE53)</f>
        <v>1.323382715</v>
      </c>
      <c r="Q54" s="7">
        <f t="shared" si="5"/>
        <v>-0.7409689018</v>
      </c>
      <c r="R54" s="7">
        <f t="shared" si="6"/>
        <v>0.322792308</v>
      </c>
      <c r="S54" s="7">
        <f t="shared" si="7"/>
        <v>0.8650586076</v>
      </c>
      <c r="T54" s="8">
        <f t="shared" si="8"/>
        <v>0.7037164578</v>
      </c>
      <c r="U54" s="7">
        <f t="shared" si="9"/>
        <v>0.04891951396</v>
      </c>
      <c r="V54" s="7">
        <f t="shared" si="69"/>
        <v>0.04097913326</v>
      </c>
      <c r="W54" s="7">
        <f t="shared" si="11"/>
        <v>0.08989864722</v>
      </c>
      <c r="X54" s="5">
        <f t="shared" si="12"/>
        <v>0.0000002641773566</v>
      </c>
      <c r="Y54" s="7">
        <f t="shared" si="13"/>
        <v>0.0000005283547133</v>
      </c>
      <c r="Z54" s="7">
        <f t="shared" si="14"/>
        <v>0.00001811714853</v>
      </c>
      <c r="AA54" s="7">
        <f t="shared" si="70"/>
        <v>0.00003623429706</v>
      </c>
      <c r="AB54" s="7">
        <f t="shared" si="16"/>
        <v>0.03465733386</v>
      </c>
      <c r="AC54" s="7">
        <f t="shared" si="17"/>
        <v>0.03469963112</v>
      </c>
      <c r="AD54" s="7">
        <f t="shared" ref="AD54:AD55" si="72"> (R54-A54)*R54*(1-R54)*J54</f>
        <v>0.03465733386</v>
      </c>
      <c r="AE54" s="7">
        <f t="shared" si="19"/>
        <v>-0.03029181894</v>
      </c>
    </row>
    <row r="55">
      <c r="A55" s="5">
        <v>0.01</v>
      </c>
      <c r="B55" s="5">
        <v>0.989999999999998</v>
      </c>
      <c r="C55" s="5">
        <v>0.05</v>
      </c>
      <c r="D55" s="5">
        <v>0.1</v>
      </c>
      <c r="E55" s="9">
        <f>E54 - (B49*X54)</f>
        <v>0.1498788145</v>
      </c>
      <c r="F55" s="7">
        <f> F54 - (B49*Y54)</f>
        <v>0.199757629</v>
      </c>
      <c r="G55" s="7">
        <f> F54 - (B49*Y54)</f>
        <v>0.199757629</v>
      </c>
      <c r="H55" s="7">
        <f> F54 - (B49*Y54)</f>
        <v>0.199757629</v>
      </c>
      <c r="I55" s="7">
        <f> F54 - (B49*Y54)</f>
        <v>0.199757629</v>
      </c>
      <c r="J55" s="7">
        <f t="shared" si="2"/>
        <v>0.5497740058</v>
      </c>
      <c r="K55" s="7">
        <f t="shared" si="3"/>
        <v>0.02996364436</v>
      </c>
      <c r="L55" s="7">
        <f t="shared" si="4"/>
        <v>0.5074903507</v>
      </c>
      <c r="M55" s="7">
        <f> M54 - (B49*AB54)</f>
        <v>-0.7980126688</v>
      </c>
      <c r="N55" s="7">
        <f>N54 - (B49*AC54)</f>
        <v>-0.7316602828</v>
      </c>
      <c r="O55" s="7">
        <f> O54 - (B49*AD54)</f>
        <v>0.3473690812</v>
      </c>
      <c r="P55" s="7">
        <f> P54 - (B49*AE54)</f>
        <v>1.353371616</v>
      </c>
      <c r="Q55" s="7">
        <f t="shared" si="5"/>
        <v>-0.8100371551</v>
      </c>
      <c r="R55" s="7">
        <f t="shared" si="6"/>
        <v>0.3078825782</v>
      </c>
      <c r="S55" s="7">
        <f t="shared" si="7"/>
        <v>0.8777975272</v>
      </c>
      <c r="T55" s="7">
        <f t="shared" si="8"/>
        <v>0.7063656068</v>
      </c>
      <c r="U55" s="7">
        <f t="shared" si="9"/>
        <v>0.0443670152</v>
      </c>
      <c r="V55" s="7">
        <f>(1/2)*((A55 - R55)^2)</f>
        <v>0.0443670152</v>
      </c>
      <c r="W55" s="7">
        <f t="shared" si="11"/>
        <v>0.08873403041</v>
      </c>
      <c r="X55" s="7">
        <f t="shared" si="12"/>
        <v>-0.0000001809760934</v>
      </c>
      <c r="Y55" s="7">
        <f t="shared" si="13"/>
        <v>-0.0000003619521868</v>
      </c>
      <c r="Z55" s="7">
        <f t="shared" si="14"/>
        <v>0.00001878076985</v>
      </c>
      <c r="AA55" s="7">
        <f>((R55*A55)*R55*(1-R55)*N55 + (T55*A55)*T55*(1-T55)*P55)*L55*(1-L55)*C55</f>
        <v>0.00001878076985</v>
      </c>
      <c r="AB55" s="7">
        <f t="shared" si="16"/>
        <v>0.03489749084</v>
      </c>
      <c r="AC55" s="7">
        <f t="shared" si="17"/>
        <v>0.03221349078</v>
      </c>
      <c r="AD55" s="7">
        <f t="shared" si="72"/>
        <v>0.03489749084</v>
      </c>
      <c r="AE55" s="7">
        <f t="shared" si="19"/>
        <v>-0.0298554175</v>
      </c>
    </row>
    <row r="56">
      <c r="A56" s="5">
        <v>0.01</v>
      </c>
      <c r="B56" s="5">
        <v>0.989999999999998</v>
      </c>
      <c r="C56" s="5">
        <v>0.05</v>
      </c>
      <c r="D56" s="5">
        <v>0.1</v>
      </c>
      <c r="E56" s="7">
        <f t="shared" ref="E56:E57" si="73"> E55 - (B52*X55)</f>
        <v>0.1498789937</v>
      </c>
      <c r="F56" s="7">
        <f t="shared" ref="F56:F57" si="74"> F55 - (B52*Y55)</f>
        <v>0.1997579874</v>
      </c>
      <c r="G56" s="7">
        <f t="shared" ref="G56:G57" si="75"> G55 - (B52*Z55)</f>
        <v>0.1997390361</v>
      </c>
      <c r="H56" s="7">
        <f t="shared" ref="H56:H57" si="76"> H55 - (B52*AA55)</f>
        <v>0.1997390361</v>
      </c>
      <c r="I56" s="7">
        <f t="shared" ref="I56:I60" si="77"> (E56*C56) + (F56*D56)</f>
        <v>0.02746974842</v>
      </c>
      <c r="J56" s="7">
        <f t="shared" si="2"/>
        <v>0.5068670053</v>
      </c>
      <c r="K56" s="7">
        <f t="shared" si="3"/>
        <v>0.02996085541</v>
      </c>
      <c r="L56" s="8">
        <f t="shared" si="4"/>
        <v>0.5074896536</v>
      </c>
      <c r="M56" s="7">
        <f t="shared" ref="M56:M57" si="78"> M55 - (B52*AB55)</f>
        <v>-0.8325611848</v>
      </c>
      <c r="N56" s="7">
        <f t="shared" ref="N56:N57" si="79">N55 - (B52*AC55)</f>
        <v>-0.7635516387</v>
      </c>
      <c r="O56" s="7">
        <f t="shared" ref="O56:O57" si="80"> O55 - (B52*AD55)</f>
        <v>0.3128205653</v>
      </c>
      <c r="P56" s="7">
        <f t="shared" ref="P56:P57" si="81"> P55 - (B52*AE55)</f>
        <v>1.382928479</v>
      </c>
      <c r="Q56" s="7">
        <f t="shared" si="5"/>
        <v>-0.8094923511</v>
      </c>
      <c r="R56" s="7">
        <f t="shared" si="6"/>
        <v>0.3079986832</v>
      </c>
      <c r="S56" s="7">
        <f t="shared" si="7"/>
        <v>0.860380318</v>
      </c>
      <c r="T56" s="8">
        <f t="shared" si="8"/>
        <v>0.7027401075</v>
      </c>
      <c r="U56" s="7">
        <f t="shared" si="9"/>
        <v>0.04440160758</v>
      </c>
      <c r="V56" s="7">
        <f t="shared" ref="V56:V60" si="82">(1/2)*((B56 - T56)^2)</f>
        <v>0.04125912291</v>
      </c>
      <c r="W56" s="7">
        <f t="shared" si="11"/>
        <v>0.08566073049</v>
      </c>
      <c r="X56" s="7">
        <f t="shared" si="12"/>
        <v>-0.000001091272024</v>
      </c>
      <c r="Y56" s="7">
        <f t="shared" si="13"/>
        <v>-0.000002182544049</v>
      </c>
      <c r="Z56" s="7">
        <f t="shared" si="14"/>
        <v>0.00001910697284</v>
      </c>
      <c r="AA56" s="7">
        <f t="shared" ref="AA56:AA60" si="83">((R56*A56)*R56*(1-R56)*N56 + (T56*A56)*T56*(1-T56)*P56)*L56*(1-L56)*D56</f>
        <v>0.00003821394568</v>
      </c>
      <c r="AB56" s="7">
        <f t="shared" si="16"/>
        <v>0.03219319996</v>
      </c>
      <c r="AC56" s="7">
        <f t="shared" si="17"/>
        <v>0.0322327469</v>
      </c>
      <c r="AD56" s="7">
        <f t="shared" ref="AD56:AD57" si="84"> (T56-B56)*T56*(1-T56)*J56</f>
        <v>-0.03041585802</v>
      </c>
      <c r="AE56" s="7">
        <f t="shared" si="19"/>
        <v>-0.03045322163</v>
      </c>
    </row>
    <row r="57">
      <c r="A57" s="5">
        <v>0.01</v>
      </c>
      <c r="B57" s="5">
        <v>0.989999999999998</v>
      </c>
      <c r="C57" s="5">
        <v>0.05</v>
      </c>
      <c r="D57" s="5">
        <v>0.1</v>
      </c>
      <c r="E57" s="7">
        <f t="shared" si="73"/>
        <v>0.1498800741</v>
      </c>
      <c r="F57" s="7">
        <f t="shared" si="74"/>
        <v>0.1997601481</v>
      </c>
      <c r="G57" s="7">
        <f t="shared" si="75"/>
        <v>0.1997201202</v>
      </c>
      <c r="H57" s="7">
        <f t="shared" si="76"/>
        <v>0.1997012043</v>
      </c>
      <c r="I57" s="7">
        <f t="shared" si="77"/>
        <v>0.02747001851</v>
      </c>
      <c r="J57" s="7">
        <f t="shared" si="2"/>
        <v>0.5068670728</v>
      </c>
      <c r="K57" s="7">
        <f t="shared" si="3"/>
        <v>0.02995612644</v>
      </c>
      <c r="L57" s="8">
        <f t="shared" si="4"/>
        <v>0.5074884716</v>
      </c>
      <c r="M57" s="7">
        <f t="shared" si="78"/>
        <v>-0.8644324527</v>
      </c>
      <c r="N57" s="7">
        <f t="shared" si="79"/>
        <v>-0.7954620581</v>
      </c>
      <c r="O57" s="7">
        <f t="shared" si="80"/>
        <v>0.3429322647</v>
      </c>
      <c r="P57" s="7">
        <f t="shared" si="81"/>
        <v>1.413077169</v>
      </c>
      <c r="Q57" s="7">
        <f t="shared" si="5"/>
        <v>-0.8418401711</v>
      </c>
      <c r="R57" s="7">
        <f t="shared" si="6"/>
        <v>0.3011473643</v>
      </c>
      <c r="S57" s="7">
        <f t="shared" si="7"/>
        <v>0.8909414458</v>
      </c>
      <c r="T57" s="8">
        <f t="shared" si="8"/>
        <v>0.7090844157</v>
      </c>
      <c r="U57" s="7">
        <f t="shared" si="9"/>
        <v>0.04238339387</v>
      </c>
      <c r="V57" s="7">
        <f t="shared" si="82"/>
        <v>0.03945678275</v>
      </c>
      <c r="W57" s="7">
        <f t="shared" si="11"/>
        <v>0.08184017662</v>
      </c>
      <c r="X57" s="7">
        <f t="shared" si="12"/>
        <v>-0.0000005780254908</v>
      </c>
      <c r="Y57" s="7">
        <f t="shared" si="13"/>
        <v>-0.000001156050982</v>
      </c>
      <c r="Z57" s="7">
        <f t="shared" si="14"/>
        <v>0.00001953049547</v>
      </c>
      <c r="AA57" s="7">
        <f t="shared" si="83"/>
        <v>0.00003906099093</v>
      </c>
      <c r="AB57" s="7">
        <f t="shared" si="16"/>
        <v>0.03105786631</v>
      </c>
      <c r="AC57" s="7">
        <f t="shared" si="17"/>
        <v>0.03109594202</v>
      </c>
      <c r="AD57" s="7">
        <f t="shared" si="84"/>
        <v>-0.02937208931</v>
      </c>
      <c r="AE57" s="7">
        <f t="shared" si="19"/>
        <v>-0.02940809832</v>
      </c>
    </row>
    <row r="58">
      <c r="A58" s="5">
        <v>0.01</v>
      </c>
      <c r="B58" s="5">
        <v>0.989999999999998</v>
      </c>
      <c r="C58" s="5">
        <v>0.05</v>
      </c>
      <c r="D58" s="5">
        <v>0.1</v>
      </c>
      <c r="E58" s="5">
        <f>E57 - (B53*X57)</f>
        <v>0.1498806463</v>
      </c>
      <c r="F58" s="9">
        <f> F57 - (B53*Y57)</f>
        <v>0.1997612926</v>
      </c>
      <c r="G58" s="5">
        <f> G57 - (B53*Z57)</f>
        <v>0.199700785</v>
      </c>
      <c r="H58" s="5">
        <f> H57 - (B53*AA57)</f>
        <v>0.1996625339</v>
      </c>
      <c r="I58" s="7">
        <f t="shared" si="77"/>
        <v>0.02747016157</v>
      </c>
      <c r="J58" s="7">
        <f t="shared" si="2"/>
        <v>0.5068671086</v>
      </c>
      <c r="K58" s="7">
        <f t="shared" si="3"/>
        <v>0.02995129264</v>
      </c>
      <c r="L58" s="8">
        <f t="shared" si="4"/>
        <v>0.5074872634</v>
      </c>
      <c r="M58" s="5">
        <f> M57 - (B53*AB57)</f>
        <v>-0.8951797404</v>
      </c>
      <c r="N58" s="9">
        <f>N57 - (B53*AC57)</f>
        <v>-0.8262470407</v>
      </c>
      <c r="O58" s="9">
        <f> O57 - (B53*AD57)</f>
        <v>0.3720106331</v>
      </c>
      <c r="P58" s="5">
        <f> P57 - (B53*AE57)</f>
        <v>1.442191186</v>
      </c>
      <c r="Q58" s="7">
        <f t="shared" si="5"/>
        <v>-0.8730470163</v>
      </c>
      <c r="R58" s="7">
        <f t="shared" si="6"/>
        <v>0.2946206771</v>
      </c>
      <c r="S58" s="7">
        <f t="shared" si="7"/>
        <v>0.9204536123</v>
      </c>
      <c r="T58" s="8">
        <f t="shared" si="8"/>
        <v>0.7151345233</v>
      </c>
      <c r="U58" s="7">
        <f t="shared" si="9"/>
        <v>0.04050446491</v>
      </c>
      <c r="V58" s="7">
        <f t="shared" si="82"/>
        <v>0.03777551514</v>
      </c>
      <c r="W58" s="7">
        <f t="shared" si="11"/>
        <v>0.07827998005</v>
      </c>
      <c r="X58" s="5">
        <f t="shared" si="12"/>
        <v>-0.00000007667598189</v>
      </c>
      <c r="Y58" s="7">
        <f t="shared" si="13"/>
        <v>-0.0000001533519638</v>
      </c>
      <c r="Z58" s="7">
        <f t="shared" si="14"/>
        <v>0.0000199350915</v>
      </c>
      <c r="AA58" s="7">
        <f t="shared" si="83"/>
        <v>0.00003987018301</v>
      </c>
      <c r="AB58" s="7">
        <f t="shared" si="16"/>
        <v>0.02998102701</v>
      </c>
      <c r="AC58" s="7">
        <f t="shared" si="17"/>
        <v>0.03001770897</v>
      </c>
      <c r="AD58" s="7">
        <f> (R58-A58)*R58*(1-R58)*J58</f>
        <v>0.02998102701</v>
      </c>
      <c r="AE58" s="7">
        <f t="shared" si="19"/>
        <v>-0.02841665185</v>
      </c>
    </row>
    <row r="59">
      <c r="A59" s="5">
        <v>0.01</v>
      </c>
      <c r="B59" s="5">
        <v>0.989999999999998</v>
      </c>
      <c r="C59" s="5">
        <v>0.05</v>
      </c>
      <c r="D59" s="5">
        <v>0.1</v>
      </c>
      <c r="E59" s="7">
        <f> E58 - (B55*X58)</f>
        <v>0.1498807222</v>
      </c>
      <c r="F59" s="7">
        <f> F58 - (B55*Y58)</f>
        <v>0.1997614444</v>
      </c>
      <c r="G59" s="7">
        <f> G58 - (B55*Z58)</f>
        <v>0.1996810493</v>
      </c>
      <c r="H59" s="7">
        <f> H58 - (B55*AA58)</f>
        <v>0.1996230624</v>
      </c>
      <c r="I59" s="7">
        <f t="shared" si="77"/>
        <v>0.02747018055</v>
      </c>
      <c r="J59" s="7">
        <f t="shared" si="2"/>
        <v>0.5068671133</v>
      </c>
      <c r="K59" s="7">
        <f t="shared" si="3"/>
        <v>0.0299463587</v>
      </c>
      <c r="L59" s="8">
        <f t="shared" si="4"/>
        <v>0.5074860302</v>
      </c>
      <c r="M59" s="7">
        <f> M58 - (B55*AB58)</f>
        <v>-0.9248609571</v>
      </c>
      <c r="N59" s="7">
        <f>N58 - (B55*AC58)</f>
        <v>-0.8559645726</v>
      </c>
      <c r="O59" s="7">
        <f> O58 - (B55*AD58)</f>
        <v>0.3423294164</v>
      </c>
      <c r="P59" s="7">
        <f> P58 - (B55*AE58)</f>
        <v>1.470323671</v>
      </c>
      <c r="Q59" s="7">
        <f t="shared" si="5"/>
        <v>-0.9031716665</v>
      </c>
      <c r="R59" s="7">
        <f t="shared" si="6"/>
        <v>0.2883991553</v>
      </c>
      <c r="S59" s="7">
        <f t="shared" si="7"/>
        <v>0.9196842462</v>
      </c>
      <c r="T59" s="8">
        <f t="shared" si="8"/>
        <v>0.7149777643</v>
      </c>
      <c r="U59" s="7">
        <f t="shared" si="9"/>
        <v>0.03875304483</v>
      </c>
      <c r="V59" s="7">
        <f t="shared" si="82"/>
        <v>0.03781861506</v>
      </c>
      <c r="W59" s="7">
        <f t="shared" si="11"/>
        <v>0.07657165989</v>
      </c>
      <c r="X59" s="7">
        <f t="shared" si="12"/>
        <v>-0.0000006075878705</v>
      </c>
      <c r="Y59" s="7">
        <f t="shared" si="13"/>
        <v>-0.000001215175741</v>
      </c>
      <c r="Z59" s="7">
        <f t="shared" si="14"/>
        <v>0.00002044123032</v>
      </c>
      <c r="AA59" s="7">
        <f t="shared" si="83"/>
        <v>0.00004088246065</v>
      </c>
      <c r="AB59" s="7">
        <f t="shared" si="16"/>
        <v>0.02895959382</v>
      </c>
      <c r="AC59" s="7">
        <f t="shared" si="17"/>
        <v>0.02899495532</v>
      </c>
      <c r="AD59" s="7">
        <f> (T59-B59)*T59*(1-T59)*J59</f>
        <v>-0.02840751209</v>
      </c>
      <c r="AE59" s="7">
        <f t="shared" si="19"/>
        <v>-0.02844219946</v>
      </c>
    </row>
    <row r="60">
      <c r="A60" s="5">
        <v>0.01</v>
      </c>
      <c r="B60" s="5">
        <v>0.989999999999998</v>
      </c>
      <c r="C60" s="5">
        <v>0.05</v>
      </c>
      <c r="D60" s="5">
        <v>0.1</v>
      </c>
      <c r="E60" s="5">
        <f>E59 - (B55*X59)</f>
        <v>0.1498813237</v>
      </c>
      <c r="F60" s="9">
        <f> F59 - (B55*Y59)</f>
        <v>0.1997626474</v>
      </c>
      <c r="G60" s="5">
        <f> G59 - (B55*Z59)</f>
        <v>0.1996608124</v>
      </c>
      <c r="H60" s="5">
        <f> H59 - (B55*AA59)</f>
        <v>0.1995825888</v>
      </c>
      <c r="I60" s="7">
        <f t="shared" si="77"/>
        <v>0.02747033093</v>
      </c>
      <c r="J60" s="7">
        <f t="shared" si="2"/>
        <v>0.5068671509</v>
      </c>
      <c r="K60" s="7">
        <f t="shared" si="3"/>
        <v>0.0299412995</v>
      </c>
      <c r="L60" s="8">
        <f t="shared" si="4"/>
        <v>0.5074847657</v>
      </c>
      <c r="M60" s="5">
        <f> M59 - (B55*AB59)</f>
        <v>-0.953530955</v>
      </c>
      <c r="N60" s="9">
        <f>N59 - (B55*AC59)</f>
        <v>-0.8846695784</v>
      </c>
      <c r="O60" s="9">
        <f> O59 - (B55*AD59)</f>
        <v>0.3704528533</v>
      </c>
      <c r="P60" s="5">
        <f> P59 - (B55*AE59)</f>
        <v>1.498481449</v>
      </c>
      <c r="Q60" s="7">
        <f t="shared" si="5"/>
        <v>-0.9322698522</v>
      </c>
      <c r="R60" s="7">
        <f t="shared" si="6"/>
        <v>0.2824644377</v>
      </c>
      <c r="S60" s="7">
        <f t="shared" si="7"/>
        <v>0.9482268893</v>
      </c>
      <c r="T60" s="8">
        <f t="shared" si="8"/>
        <v>0.7207584514</v>
      </c>
      <c r="U60" s="7">
        <f t="shared" si="9"/>
        <v>0.03711843491</v>
      </c>
      <c r="V60" s="7">
        <f t="shared" si="82"/>
        <v>0.03624550576</v>
      </c>
      <c r="W60" s="7">
        <f t="shared" si="11"/>
        <v>0.07336394066</v>
      </c>
      <c r="X60" s="5">
        <f t="shared" si="12"/>
        <v>-0.0000001061954033</v>
      </c>
      <c r="Y60" s="7">
        <f t="shared" si="13"/>
        <v>-0.0000002123908065</v>
      </c>
      <c r="Z60" s="7">
        <f t="shared" si="14"/>
        <v>0.00002083643515</v>
      </c>
      <c r="AA60" s="7">
        <f t="shared" si="83"/>
        <v>0.0000416728703</v>
      </c>
      <c r="AB60" s="7">
        <f t="shared" si="16"/>
        <v>0.02799053377</v>
      </c>
      <c r="AC60" s="7">
        <f t="shared" si="17"/>
        <v>0.02802464008</v>
      </c>
      <c r="AD60" s="7">
        <f t="shared" ref="AD60:AD61" si="85"> (R60-A60)*R60*(1-R60)*J60</f>
        <v>0.02799053377</v>
      </c>
      <c r="AE60" s="7">
        <f t="shared" si="19"/>
        <v>-0.02750013785</v>
      </c>
    </row>
    <row r="61">
      <c r="A61" s="5">
        <v>0.01</v>
      </c>
      <c r="B61" s="5">
        <v>0.989999999999997</v>
      </c>
      <c r="C61" s="5">
        <v>0.05</v>
      </c>
      <c r="D61" s="5">
        <v>0.1</v>
      </c>
      <c r="E61" s="9">
        <f>E60 - (B55*X60)</f>
        <v>0.1498814288</v>
      </c>
      <c r="F61" s="7">
        <f> F60 - (B55*Y60)</f>
        <v>0.1997628577</v>
      </c>
      <c r="G61" s="7">
        <f> F60 - (B55*Y60)</f>
        <v>0.1997628577</v>
      </c>
      <c r="H61" s="7">
        <f> F60 - (B55*Y60)</f>
        <v>0.1997628577</v>
      </c>
      <c r="I61" s="7">
        <f> F60 - (B55*Y60)</f>
        <v>0.1997628577</v>
      </c>
      <c r="J61" s="7">
        <f t="shared" si="2"/>
        <v>0.5497753</v>
      </c>
      <c r="K61" s="7">
        <f t="shared" si="3"/>
        <v>0.02996442865</v>
      </c>
      <c r="L61" s="7">
        <f t="shared" si="4"/>
        <v>0.5074905467</v>
      </c>
      <c r="M61" s="7">
        <f> M60 - (B55*AB60)</f>
        <v>-0.9812415834</v>
      </c>
      <c r="N61" s="7">
        <f>N60 - (B55*AC60)</f>
        <v>-0.9124139721</v>
      </c>
      <c r="O61" s="7">
        <f> O60 - (B55*AD60)</f>
        <v>0.3427422249</v>
      </c>
      <c r="P61" s="7">
        <f> P60 - (B55*AE60)</f>
        <v>1.525706585</v>
      </c>
      <c r="Q61" s="7">
        <f t="shared" si="5"/>
        <v>-1.002503851</v>
      </c>
      <c r="R61" s="7">
        <f t="shared" si="6"/>
        <v>0.2684494192</v>
      </c>
      <c r="S61" s="7">
        <f t="shared" si="7"/>
        <v>0.9627128786</v>
      </c>
      <c r="T61" s="7">
        <f t="shared" si="8"/>
        <v>0.7236646397</v>
      </c>
      <c r="U61" s="7">
        <f t="shared" si="9"/>
        <v>0.03339805114</v>
      </c>
      <c r="V61" s="7">
        <f>(1/2)*((A61 - R61)^2)</f>
        <v>0.03339805114</v>
      </c>
      <c r="W61" s="7">
        <f t="shared" si="11"/>
        <v>0.06679610229</v>
      </c>
      <c r="X61" s="7">
        <f t="shared" si="12"/>
        <v>-0.000000263693082</v>
      </c>
      <c r="Y61" s="7">
        <f t="shared" si="13"/>
        <v>-0.0000005273861641</v>
      </c>
      <c r="Z61" s="7">
        <f t="shared" si="14"/>
        <v>0.00002158135891</v>
      </c>
      <c r="AA61" s="7">
        <f>((R61*A61)*R61*(1-R61)*N61 + (T61*A61)*T61*(1-T61)*P61)*L61*(1-L61)*C61</f>
        <v>0.00002158135891</v>
      </c>
      <c r="AB61" s="7">
        <f t="shared" si="16"/>
        <v>0.02790407386</v>
      </c>
      <c r="AC61" s="7">
        <f t="shared" si="17"/>
        <v>0.02575789364</v>
      </c>
      <c r="AD61" s="7">
        <f t="shared" si="85"/>
        <v>0.02790407386</v>
      </c>
      <c r="AE61" s="7">
        <f t="shared" si="19"/>
        <v>-0.02702903872</v>
      </c>
    </row>
    <row r="62">
      <c r="A62" s="5">
        <v>0.01</v>
      </c>
      <c r="B62" s="5">
        <v>0.989999999999997</v>
      </c>
      <c r="C62" s="5">
        <v>0.05</v>
      </c>
      <c r="D62" s="5">
        <v>0.1</v>
      </c>
      <c r="E62" s="7">
        <f t="shared" ref="E62:E64" si="86"> E61 - (B58*X61)</f>
        <v>0.1498816899</v>
      </c>
      <c r="F62" s="7">
        <f t="shared" ref="F62:F64" si="87"> F61 - (B58*Y61)</f>
        <v>0.1997633798</v>
      </c>
      <c r="G62" s="7">
        <f t="shared" ref="G62:G64" si="88"> G61 - (B58*Z61)</f>
        <v>0.1997414922</v>
      </c>
      <c r="H62" s="7">
        <f t="shared" ref="H62:H64" si="89"> H61 - (B58*AA61)</f>
        <v>0.1997414922</v>
      </c>
      <c r="I62" s="7">
        <f t="shared" ref="I62:I65" si="90"> (E62*C62) + (F62*D62)</f>
        <v>0.02747042248</v>
      </c>
      <c r="J62" s="7">
        <f t="shared" si="2"/>
        <v>0.5068671738</v>
      </c>
      <c r="K62" s="7">
        <f t="shared" si="3"/>
        <v>0.02996122382</v>
      </c>
      <c r="L62" s="8">
        <f t="shared" si="4"/>
        <v>0.5074897457</v>
      </c>
      <c r="M62" s="7">
        <f t="shared" ref="M62:M64" si="91"> M61 - (B58*AB61)</f>
        <v>-1.008866617</v>
      </c>
      <c r="N62" s="7">
        <f t="shared" ref="N62:N64" si="92">N61 - (B58*AC61)</f>
        <v>-0.9379142868</v>
      </c>
      <c r="O62" s="7">
        <f t="shared" ref="O62:O64" si="93"> O61 - (B58*AD61)</f>
        <v>0.3151171918</v>
      </c>
      <c r="P62" s="7">
        <f t="shared" ref="P62:P64" si="94"> P61 - (B58*AE61)</f>
        <v>1.552465334</v>
      </c>
      <c r="Q62" s="7">
        <f t="shared" si="5"/>
        <v>-0.9873432535</v>
      </c>
      <c r="R62" s="7">
        <f t="shared" si="6"/>
        <v>0.2714371541</v>
      </c>
      <c r="S62" s="7">
        <f t="shared" si="7"/>
        <v>0.9475827977</v>
      </c>
      <c r="T62" s="8">
        <f t="shared" si="8"/>
        <v>0.7206287994</v>
      </c>
      <c r="U62" s="7">
        <f t="shared" si="9"/>
        <v>0.03417469277</v>
      </c>
      <c r="V62" s="7">
        <f t="shared" ref="V62:V65" si="95">(1/2)*((B62 - T62)^2)</f>
        <v>0.03628042186</v>
      </c>
      <c r="W62" s="7">
        <f t="shared" si="11"/>
        <v>0.07045511463</v>
      </c>
      <c r="X62" s="7">
        <f t="shared" si="12"/>
        <v>-0.000001054573515</v>
      </c>
      <c r="Y62" s="7">
        <f t="shared" si="13"/>
        <v>-0.00000210914703</v>
      </c>
      <c r="Z62" s="7">
        <f t="shared" si="14"/>
        <v>0.0000218555748</v>
      </c>
      <c r="AA62" s="7">
        <f t="shared" ref="AA62:AA65" si="96">((R62*A62)*R62*(1-R62)*N62 + (T62*A62)*T62*(1-T62)*P62)*L62*(1-L62)*D62</f>
        <v>0.0000437111496</v>
      </c>
      <c r="AB62" s="7">
        <f t="shared" si="16"/>
        <v>0.02620582198</v>
      </c>
      <c r="AC62" s="7">
        <f t="shared" si="17"/>
        <v>0.02623800992</v>
      </c>
      <c r="AD62" s="7">
        <f t="shared" ref="AD62:AD64" si="97"> (T62-B62)*T62*(1-T62)*J62</f>
        <v>-0.02748771102</v>
      </c>
      <c r="AE62" s="7">
        <f t="shared" si="19"/>
        <v>-0.02752147347</v>
      </c>
    </row>
    <row r="63">
      <c r="A63" s="5">
        <v>0.01</v>
      </c>
      <c r="B63" s="5">
        <v>0.989999999999997</v>
      </c>
      <c r="C63" s="5">
        <v>0.05</v>
      </c>
      <c r="D63" s="5">
        <v>0.1</v>
      </c>
      <c r="E63" s="7">
        <f t="shared" si="86"/>
        <v>0.1498827339</v>
      </c>
      <c r="F63" s="7">
        <f t="shared" si="87"/>
        <v>0.1997654679</v>
      </c>
      <c r="G63" s="7">
        <f t="shared" si="88"/>
        <v>0.1997198551</v>
      </c>
      <c r="H63" s="7">
        <f t="shared" si="89"/>
        <v>0.1996982181</v>
      </c>
      <c r="I63" s="7">
        <f t="shared" si="90"/>
        <v>0.02747068348</v>
      </c>
      <c r="J63" s="7">
        <f t="shared" si="2"/>
        <v>0.506867239</v>
      </c>
      <c r="K63" s="7">
        <f t="shared" si="3"/>
        <v>0.02995581457</v>
      </c>
      <c r="L63" s="8">
        <f t="shared" si="4"/>
        <v>0.5074883937</v>
      </c>
      <c r="M63" s="7">
        <f t="shared" si="91"/>
        <v>-1.03481038</v>
      </c>
      <c r="N63" s="7">
        <f t="shared" si="92"/>
        <v>-0.9638899166</v>
      </c>
      <c r="O63" s="7">
        <f t="shared" si="93"/>
        <v>0.3423300257</v>
      </c>
      <c r="P63" s="7">
        <f t="shared" si="94"/>
        <v>1.579711592</v>
      </c>
      <c r="Q63" s="7">
        <f t="shared" si="5"/>
        <v>-1.013674426</v>
      </c>
      <c r="R63" s="7">
        <f t="shared" si="6"/>
        <v>0.2662613757</v>
      </c>
      <c r="S63" s="7">
        <f t="shared" si="7"/>
        <v>0.9752011734</v>
      </c>
      <c r="T63" s="8">
        <f t="shared" si="8"/>
        <v>0.7261549872</v>
      </c>
      <c r="U63" s="7">
        <f t="shared" si="9"/>
        <v>0.03283494633</v>
      </c>
      <c r="V63" s="7">
        <f t="shared" si="95"/>
        <v>0.03480709539</v>
      </c>
      <c r="W63" s="7">
        <f t="shared" si="11"/>
        <v>0.06764204172</v>
      </c>
      <c r="X63" s="7">
        <f t="shared" si="12"/>
        <v>-0.0000005495510255</v>
      </c>
      <c r="Y63" s="7">
        <f t="shared" si="13"/>
        <v>-0.000001099102051</v>
      </c>
      <c r="Z63" s="7">
        <f t="shared" si="14"/>
        <v>0.00002224104889</v>
      </c>
      <c r="AA63" s="7">
        <f t="shared" si="96"/>
        <v>0.00004448209778</v>
      </c>
      <c r="AB63" s="7">
        <f t="shared" si="16"/>
        <v>0.02537621982</v>
      </c>
      <c r="AC63" s="7">
        <f t="shared" si="17"/>
        <v>0.02540731782</v>
      </c>
      <c r="AD63" s="7">
        <f t="shared" si="97"/>
        <v>-0.02659360856</v>
      </c>
      <c r="AE63" s="7">
        <f t="shared" si="19"/>
        <v>-0.02662619844</v>
      </c>
    </row>
    <row r="64">
      <c r="A64" s="5">
        <v>0.01</v>
      </c>
      <c r="B64" s="5">
        <v>0.989999999999997</v>
      </c>
      <c r="C64" s="5">
        <v>0.05</v>
      </c>
      <c r="D64" s="5">
        <v>0.1</v>
      </c>
      <c r="E64" s="7">
        <f t="shared" si="86"/>
        <v>0.149883278</v>
      </c>
      <c r="F64" s="7">
        <f t="shared" si="87"/>
        <v>0.199766556</v>
      </c>
      <c r="G64" s="7">
        <f t="shared" si="88"/>
        <v>0.1996978365</v>
      </c>
      <c r="H64" s="7">
        <f t="shared" si="89"/>
        <v>0.1996541808</v>
      </c>
      <c r="I64" s="7">
        <f t="shared" si="90"/>
        <v>0.0274708195</v>
      </c>
      <c r="J64" s="7">
        <f t="shared" si="2"/>
        <v>0.506867273</v>
      </c>
      <c r="K64" s="7">
        <f t="shared" si="3"/>
        <v>0.02995030991</v>
      </c>
      <c r="L64" s="8">
        <f t="shared" si="4"/>
        <v>0.5074870178</v>
      </c>
      <c r="M64" s="7">
        <f t="shared" si="91"/>
        <v>-1.059932838</v>
      </c>
      <c r="N64" s="7">
        <f t="shared" si="92"/>
        <v>-0.9890431612</v>
      </c>
      <c r="O64" s="7">
        <f t="shared" si="93"/>
        <v>0.3686576982</v>
      </c>
      <c r="P64" s="7">
        <f t="shared" si="94"/>
        <v>1.606071529</v>
      </c>
      <c r="Q64" s="7">
        <f t="shared" si="5"/>
        <v>-1.039171832</v>
      </c>
      <c r="R64" s="7">
        <f t="shared" si="6"/>
        <v>0.2613098212</v>
      </c>
      <c r="S64" s="7">
        <f t="shared" si="7"/>
        <v>1.001920973</v>
      </c>
      <c r="T64" s="8">
        <f t="shared" si="8"/>
        <v>0.7314360971</v>
      </c>
      <c r="U64" s="7">
        <f t="shared" si="9"/>
        <v>0.03157831311</v>
      </c>
      <c r="V64" s="7">
        <f t="shared" si="95"/>
        <v>0.03342764594</v>
      </c>
      <c r="W64" s="7">
        <f t="shared" si="11"/>
        <v>0.06500595905</v>
      </c>
      <c r="X64" s="7">
        <f t="shared" si="12"/>
        <v>-0.00000006169033952</v>
      </c>
      <c r="Y64" s="7">
        <f t="shared" si="13"/>
        <v>-0.000000123380679</v>
      </c>
      <c r="Z64" s="7">
        <f t="shared" si="14"/>
        <v>0.00002260434875</v>
      </c>
      <c r="AA64" s="7">
        <f t="shared" si="96"/>
        <v>0.00004520869749</v>
      </c>
      <c r="AB64" s="7">
        <f t="shared" si="16"/>
        <v>0.02458791878</v>
      </c>
      <c r="AC64" s="7">
        <f t="shared" si="17"/>
        <v>0.02461798234</v>
      </c>
      <c r="AD64" s="7">
        <f t="shared" si="97"/>
        <v>-0.02574460155</v>
      </c>
      <c r="AE64" s="7">
        <f t="shared" si="19"/>
        <v>-0.02577607938</v>
      </c>
    </row>
    <row r="65">
      <c r="A65" s="5">
        <v>0.01</v>
      </c>
      <c r="B65" s="5">
        <v>0.989999999999997</v>
      </c>
      <c r="C65" s="5">
        <v>0.05</v>
      </c>
      <c r="D65" s="5">
        <v>0.1</v>
      </c>
      <c r="E65" s="5">
        <f>E64 - (B60*X64)</f>
        <v>0.1498833391</v>
      </c>
      <c r="F65" s="9">
        <f> F64 - (B60*Y64)</f>
        <v>0.1997666781</v>
      </c>
      <c r="G65" s="5">
        <f> G64 - (B60*Z64)</f>
        <v>0.1996754582</v>
      </c>
      <c r="H65" s="5">
        <f> H64 - (B60*AA64)</f>
        <v>0.1996094242</v>
      </c>
      <c r="I65" s="7">
        <f t="shared" si="90"/>
        <v>0.02747083477</v>
      </c>
      <c r="J65" s="7">
        <f t="shared" si="2"/>
        <v>0.5068672768</v>
      </c>
      <c r="K65" s="7">
        <f t="shared" si="3"/>
        <v>0.02994471533</v>
      </c>
      <c r="L65" s="8">
        <f t="shared" si="4"/>
        <v>0.5074856195</v>
      </c>
      <c r="M65" s="5">
        <f> M64 - (B60*AB64)</f>
        <v>-1.084274878</v>
      </c>
      <c r="N65" s="9">
        <f>N64 - (B60*AC64)</f>
        <v>-1.013414964</v>
      </c>
      <c r="O65" s="9">
        <f> O64 - (B60*AD64)</f>
        <v>0.3941448537</v>
      </c>
      <c r="P65" s="5">
        <f> P64 - (B60*AE64)</f>
        <v>1.631589847</v>
      </c>
      <c r="Q65" s="7">
        <f t="shared" si="5"/>
        <v>-1.063876975</v>
      </c>
      <c r="R65" s="7">
        <f t="shared" si="6"/>
        <v>0.2565692571</v>
      </c>
      <c r="S65" s="7">
        <f t="shared" si="7"/>
        <v>1.027787513</v>
      </c>
      <c r="T65" s="8">
        <f t="shared" si="8"/>
        <v>0.7364867343</v>
      </c>
      <c r="U65" s="7">
        <f t="shared" si="9"/>
        <v>0.03039819927</v>
      </c>
      <c r="V65" s="7">
        <f t="shared" si="95"/>
        <v>0.03213448794</v>
      </c>
      <c r="W65" s="7">
        <f t="shared" si="11"/>
        <v>0.06253268721</v>
      </c>
      <c r="X65" s="5">
        <f t="shared" si="12"/>
        <v>0.0000004091239178</v>
      </c>
      <c r="Y65" s="7">
        <f t="shared" si="13"/>
        <v>0.0000008182478355</v>
      </c>
      <c r="Z65" s="7">
        <f t="shared" si="14"/>
        <v>0.00002294648519</v>
      </c>
      <c r="AA65" s="7">
        <f t="shared" si="96"/>
        <v>0.00004589297037</v>
      </c>
      <c r="AB65" s="7">
        <f t="shared" si="16"/>
        <v>0.02383846648</v>
      </c>
      <c r="AC65" s="7">
        <f t="shared" si="17"/>
        <v>0.02386754774</v>
      </c>
      <c r="AD65" s="7">
        <f> (R65-A65)*R65*(1-R65)*J65</f>
        <v>0.02383846648</v>
      </c>
      <c r="AE65" s="7">
        <f t="shared" si="19"/>
        <v>-0.02496846489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</row>
    <row r="2">
      <c r="F2" s="1">
        <v>0.15</v>
      </c>
      <c r="G2" s="1">
        <v>0.2</v>
      </c>
      <c r="H2" s="1">
        <v>0.25</v>
      </c>
      <c r="I2" s="1">
        <v>0.3</v>
      </c>
      <c r="J2" s="1">
        <v>0.4</v>
      </c>
      <c r="K2" s="1">
        <v>0.45</v>
      </c>
      <c r="L2" s="1">
        <v>0.5</v>
      </c>
      <c r="M2" s="1">
        <v>0.55</v>
      </c>
    </row>
    <row r="6">
      <c r="F6" s="1" t="s">
        <v>8</v>
      </c>
      <c r="H6" s="2" t="s">
        <v>9</v>
      </c>
    </row>
    <row r="7">
      <c r="F7" s="1" t="s">
        <v>10</v>
      </c>
      <c r="H7" s="3" t="s">
        <v>11</v>
      </c>
    </row>
    <row r="8">
      <c r="F8" s="1" t="s">
        <v>12</v>
      </c>
      <c r="H8" s="3" t="s">
        <v>13</v>
      </c>
    </row>
    <row r="9">
      <c r="F9" s="1" t="s">
        <v>14</v>
      </c>
      <c r="H9" s="4" t="s">
        <v>15</v>
      </c>
    </row>
    <row r="10">
      <c r="F10" s="1" t="s">
        <v>16</v>
      </c>
      <c r="H10" s="4" t="s">
        <v>17</v>
      </c>
    </row>
    <row r="11">
      <c r="F11" s="1" t="s">
        <v>18</v>
      </c>
      <c r="H11" s="1" t="s">
        <v>19</v>
      </c>
    </row>
    <row r="12">
      <c r="F12" s="1" t="s">
        <v>20</v>
      </c>
    </row>
    <row r="13">
      <c r="F13" s="1" t="s">
        <v>21</v>
      </c>
      <c r="H13" s="4" t="s">
        <v>22</v>
      </c>
    </row>
    <row r="14">
      <c r="F14" s="1" t="s">
        <v>23</v>
      </c>
      <c r="H14" s="1" t="s">
        <v>24</v>
      </c>
    </row>
    <row r="15">
      <c r="F15" s="1" t="s">
        <v>25</v>
      </c>
      <c r="H15" s="1" t="s">
        <v>26</v>
      </c>
    </row>
    <row r="16">
      <c r="F16" s="1" t="s">
        <v>27</v>
      </c>
      <c r="H16" s="1" t="s">
        <v>24</v>
      </c>
    </row>
    <row r="17">
      <c r="A17" s="1" t="s">
        <v>28</v>
      </c>
    </row>
    <row r="18">
      <c r="A18" s="3" t="s">
        <v>29</v>
      </c>
      <c r="F18" s="3" t="s">
        <v>30</v>
      </c>
    </row>
    <row r="19">
      <c r="A19" s="3" t="s">
        <v>31</v>
      </c>
      <c r="F19" s="3" t="s">
        <v>32</v>
      </c>
    </row>
    <row r="20">
      <c r="F20" s="3" t="s">
        <v>33</v>
      </c>
    </row>
    <row r="21">
      <c r="F21" s="3" t="s">
        <v>33</v>
      </c>
    </row>
    <row r="23">
      <c r="A23" s="3" t="s">
        <v>34</v>
      </c>
    </row>
    <row r="24">
      <c r="A24" s="3" t="s">
        <v>35</v>
      </c>
    </row>
    <row r="25">
      <c r="A25" s="3" t="s">
        <v>36</v>
      </c>
    </row>
    <row r="26">
      <c r="A26" s="3" t="s">
        <v>37</v>
      </c>
    </row>
    <row r="29">
      <c r="A29" s="1" t="s">
        <v>38</v>
      </c>
      <c r="B29" s="1">
        <v>1.0</v>
      </c>
    </row>
    <row r="31">
      <c r="A31" s="5" t="s">
        <v>39</v>
      </c>
      <c r="B31" s="5" t="s">
        <v>40</v>
      </c>
      <c r="C31" s="5" t="s">
        <v>41</v>
      </c>
      <c r="D31" s="5" t="s">
        <v>42</v>
      </c>
      <c r="E31" s="5" t="s">
        <v>0</v>
      </c>
      <c r="F31" s="5" t="s">
        <v>1</v>
      </c>
      <c r="G31" s="5" t="s">
        <v>2</v>
      </c>
      <c r="H31" s="5" t="s">
        <v>3</v>
      </c>
      <c r="I31" s="5" t="s">
        <v>43</v>
      </c>
      <c r="J31" s="5" t="s">
        <v>44</v>
      </c>
      <c r="K31" s="5" t="s">
        <v>45</v>
      </c>
      <c r="L31" s="5" t="s">
        <v>46</v>
      </c>
      <c r="M31" s="5" t="s">
        <v>4</v>
      </c>
      <c r="N31" s="5" t="s">
        <v>5</v>
      </c>
      <c r="O31" s="5" t="s">
        <v>6</v>
      </c>
      <c r="P31" s="5" t="s">
        <v>7</v>
      </c>
      <c r="Q31" s="5" t="s">
        <v>47</v>
      </c>
      <c r="R31" s="5" t="s">
        <v>48</v>
      </c>
      <c r="S31" s="5" t="s">
        <v>49</v>
      </c>
      <c r="T31" s="5" t="s">
        <v>50</v>
      </c>
      <c r="U31" s="5" t="s">
        <v>51</v>
      </c>
      <c r="V31" s="5" t="s">
        <v>52</v>
      </c>
      <c r="W31" s="5" t="s">
        <v>53</v>
      </c>
      <c r="X31" s="5" t="s">
        <v>54</v>
      </c>
      <c r="Y31" s="5" t="s">
        <v>55</v>
      </c>
      <c r="Z31" s="5" t="s">
        <v>56</v>
      </c>
      <c r="AA31" s="6" t="s">
        <v>57</v>
      </c>
      <c r="AB31" s="6" t="s">
        <v>58</v>
      </c>
      <c r="AC31" s="6" t="s">
        <v>59</v>
      </c>
      <c r="AD31" s="6" t="s">
        <v>60</v>
      </c>
      <c r="AE31" s="6" t="s">
        <v>61</v>
      </c>
      <c r="AF31" s="1"/>
      <c r="AG31" s="1"/>
    </row>
    <row r="32">
      <c r="A32" s="5">
        <v>0.01</v>
      </c>
      <c r="B32" s="5">
        <v>0.99</v>
      </c>
      <c r="C32" s="5">
        <v>0.05</v>
      </c>
      <c r="D32" s="5">
        <v>0.1</v>
      </c>
      <c r="E32" s="5">
        <v>0.15</v>
      </c>
      <c r="F32" s="5">
        <v>0.2</v>
      </c>
      <c r="G32" s="5">
        <v>0.25</v>
      </c>
      <c r="H32" s="5">
        <v>0.3</v>
      </c>
      <c r="I32" s="7">
        <f t="shared" ref="I32:I34" si="1"> (E32*C32) + (F32*D32)</f>
        <v>0.0275</v>
      </c>
      <c r="J32" s="7">
        <f t="shared" ref="J32:J65" si="2">1/(1+EXP(-I32))</f>
        <v>0.5068745668</v>
      </c>
      <c r="K32" s="7">
        <f t="shared" ref="K32:K65" si="3"> (G32*C32) + (H32*D32)</f>
        <v>0.0425</v>
      </c>
      <c r="L32" s="8">
        <f t="shared" ref="L32:L65" si="4">1/(1+EXP(-K32))</f>
        <v>0.510623401</v>
      </c>
      <c r="M32" s="5">
        <v>0.4</v>
      </c>
      <c r="N32" s="5">
        <v>0.45</v>
      </c>
      <c r="O32" s="5">
        <v>0.5</v>
      </c>
      <c r="P32" s="5">
        <v>0.55</v>
      </c>
      <c r="Q32" s="7">
        <f t="shared" ref="Q32:Q65" si="5">M32*J32 + N32*L32</f>
        <v>0.4325303572</v>
      </c>
      <c r="R32" s="7">
        <f t="shared" ref="R32:R65" si="6">1/(1+EXP(-Q32))</f>
        <v>0.6064777322</v>
      </c>
      <c r="S32" s="7">
        <f t="shared" ref="S32:S65" si="7">O32*J32 + P32*L32</f>
        <v>0.5342801539</v>
      </c>
      <c r="T32" s="8">
        <f t="shared" ref="T32:T65" si="8">1/(1+EXP(-S32))</f>
        <v>0.6304808355</v>
      </c>
      <c r="U32" s="7">
        <f t="shared" ref="U32:U65" si="9">(1/2)*((A32 - R32)^2)</f>
        <v>0.1778928425</v>
      </c>
      <c r="V32" s="7">
        <f t="shared" ref="V32:V34" si="10">(1/2)*((B32 - T32)^2)</f>
        <v>0.06462701484</v>
      </c>
      <c r="W32" s="7">
        <f t="shared" ref="W32:W65" si="11"> U32+V32</f>
        <v>0.2425198573</v>
      </c>
      <c r="X32" s="7">
        <f t="shared" ref="X32:X65" si="12">((R32*A32)*R32*(1-R32)*M32 + (T32*A32)*T32*(1-T32)*O32)*J32*(1-J32)*C32</f>
        <v>0.00001641445306</v>
      </c>
      <c r="Y32" s="7">
        <f t="shared" ref="Y32:Y65" si="13">((R32*A32)*R32*(1-R32)*M32 + (T32*A32)*T32*(1-T32)*O32)*J32*(1-J32)*D32</f>
        <v>0.00003282890612</v>
      </c>
      <c r="Z32" s="7">
        <f t="shared" ref="Z32:Z65" si="14">((R32*A32)*R32*(1-R32)*N32 + (T32*A32)*T32*(1-T32)*P32)*L32*(1-L32)*C32</f>
        <v>0.0000182320075</v>
      </c>
      <c r="AA32" s="7">
        <f t="shared" ref="AA32:AA34" si="15">((R32*A32)*R32*(1-R32)*N32 + (T32*A32)*T32*(1-T32)*P32)*L32*(1-L32)*D32</f>
        <v>0.00003646401501</v>
      </c>
      <c r="AB32" s="7">
        <f t="shared" ref="AB32:AB65" si="16"> (R32-A32)*R32*(1-R32)*J32</f>
        <v>0.07215707291</v>
      </c>
      <c r="AC32" s="7">
        <f t="shared" ref="AC32:AC65" si="17"> (R32-A32)*R32*(1-R32)*L32</f>
        <v>0.07269074519</v>
      </c>
      <c r="AD32" s="7">
        <f t="shared" ref="AD32:AD33" si="18"> (T32-B32)*T32*(1-T32)*J32</f>
        <v>-0.04245525009</v>
      </c>
      <c r="AE32" s="7">
        <f t="shared" ref="AE32:AE65" si="19"> (T32-B32)*T32*(1-T32)*L32</f>
        <v>-0.04276924828</v>
      </c>
    </row>
    <row r="33">
      <c r="A33" s="5">
        <v>0.01</v>
      </c>
      <c r="B33" s="5">
        <v>0.99</v>
      </c>
      <c r="C33" s="5">
        <v>0.05</v>
      </c>
      <c r="D33" s="5">
        <v>0.1</v>
      </c>
      <c r="E33" s="7">
        <f> E32 - (B29*X32)</f>
        <v>0.1499835855</v>
      </c>
      <c r="F33" s="7">
        <f> F32 - (B29*Y32)</f>
        <v>0.1999671711</v>
      </c>
      <c r="G33" s="7">
        <f> G32 - (B29*Z32)</f>
        <v>0.249981768</v>
      </c>
      <c r="H33" s="7">
        <f> H32 - (B29*AA32)</f>
        <v>0.299963536</v>
      </c>
      <c r="I33" s="7">
        <f t="shared" si="1"/>
        <v>0.02749589639</v>
      </c>
      <c r="J33" s="7">
        <f t="shared" si="2"/>
        <v>0.5068735411</v>
      </c>
      <c r="K33" s="7">
        <f t="shared" si="3"/>
        <v>0.042495442</v>
      </c>
      <c r="L33" s="8">
        <f t="shared" si="4"/>
        <v>0.510622262</v>
      </c>
      <c r="M33" s="7">
        <f> M32 - (B29*AB32)</f>
        <v>0.3278429271</v>
      </c>
      <c r="N33" s="7">
        <f>N32 - (B29*AC32)</f>
        <v>0.3773092548</v>
      </c>
      <c r="O33" s="7">
        <f> O32 - (B29*AD32)</f>
        <v>0.5424552501</v>
      </c>
      <c r="P33" s="7">
        <f> P32 - (B29*AE32)</f>
        <v>0.5927692483</v>
      </c>
      <c r="Q33" s="7">
        <f t="shared" si="5"/>
        <v>0.3588374105</v>
      </c>
      <c r="R33" s="7">
        <f t="shared" si="6"/>
        <v>0.5887589748</v>
      </c>
      <c r="S33" s="7">
        <f t="shared" si="7"/>
        <v>0.5776373879</v>
      </c>
      <c r="T33" s="8">
        <f t="shared" si="8"/>
        <v>0.6405235883</v>
      </c>
      <c r="U33" s="7">
        <f t="shared" si="9"/>
        <v>0.1674809755</v>
      </c>
      <c r="V33" s="7">
        <f t="shared" si="10"/>
        <v>0.06106688116</v>
      </c>
      <c r="W33" s="7">
        <f t="shared" si="11"/>
        <v>0.2285478566</v>
      </c>
      <c r="X33" s="7">
        <f t="shared" si="12"/>
        <v>0.00001583915082</v>
      </c>
      <c r="Y33" s="7">
        <f t="shared" si="13"/>
        <v>0.00003167830163</v>
      </c>
      <c r="Z33" s="7">
        <f t="shared" si="14"/>
        <v>0.00001764316968</v>
      </c>
      <c r="AA33" s="7">
        <f t="shared" si="15"/>
        <v>0.00003528633937</v>
      </c>
      <c r="AB33" s="7">
        <f t="shared" si="16"/>
        <v>0.07102828584</v>
      </c>
      <c r="AC33" s="7">
        <f t="shared" si="17"/>
        <v>0.07155359482</v>
      </c>
      <c r="AD33" s="7">
        <f t="shared" si="18"/>
        <v>-0.04078711761</v>
      </c>
      <c r="AE33" s="7">
        <f t="shared" si="19"/>
        <v>-0.04108876982</v>
      </c>
    </row>
    <row r="34">
      <c r="A34" s="5">
        <v>0.01</v>
      </c>
      <c r="B34" s="5">
        <v>0.99</v>
      </c>
      <c r="C34" s="5">
        <v>0.05</v>
      </c>
      <c r="D34" s="5">
        <v>0.1</v>
      </c>
      <c r="E34" s="5">
        <f>E33 - (B29*X33)</f>
        <v>0.1499677464</v>
      </c>
      <c r="F34" s="9">
        <f> F33 - (B29*Y33)</f>
        <v>0.1999354928</v>
      </c>
      <c r="G34" s="5">
        <f> G33 - (B29*Z33)</f>
        <v>0.2499641248</v>
      </c>
      <c r="H34" s="5">
        <f> H33 - (B29*AA33)</f>
        <v>0.2999282496</v>
      </c>
      <c r="I34" s="7">
        <f t="shared" si="1"/>
        <v>0.0274919366</v>
      </c>
      <c r="J34" s="7">
        <f t="shared" si="2"/>
        <v>0.5068725513</v>
      </c>
      <c r="K34" s="7">
        <f t="shared" si="3"/>
        <v>0.04249103121</v>
      </c>
      <c r="L34" s="8">
        <f t="shared" si="4"/>
        <v>0.5106211598</v>
      </c>
      <c r="M34" s="5">
        <f> M33 - (B29*AB33)</f>
        <v>0.2568146413</v>
      </c>
      <c r="N34" s="9">
        <f>N33 - (B29*AC33)</f>
        <v>0.30575566</v>
      </c>
      <c r="O34" s="9">
        <f> O33 - (B29*AD33)</f>
        <v>0.5832423677</v>
      </c>
      <c r="P34" s="5">
        <f> P33 - (B29*AE33)</f>
        <v>0.6338580181</v>
      </c>
      <c r="Q34" s="7">
        <f t="shared" si="5"/>
        <v>0.2862976021</v>
      </c>
      <c r="R34" s="7">
        <f t="shared" si="6"/>
        <v>0.571089484</v>
      </c>
      <c r="S34" s="7">
        <f t="shared" si="7"/>
        <v>0.6192908633</v>
      </c>
      <c r="T34" s="8">
        <f t="shared" si="8"/>
        <v>0.6500572493</v>
      </c>
      <c r="U34" s="7">
        <f t="shared" si="9"/>
        <v>0.1574107045</v>
      </c>
      <c r="V34" s="7">
        <f t="shared" si="10"/>
        <v>0.05778053687</v>
      </c>
      <c r="W34" s="7">
        <f t="shared" si="11"/>
        <v>0.2151912414</v>
      </c>
      <c r="X34" s="5">
        <f t="shared" si="12"/>
        <v>0.00001526872539</v>
      </c>
      <c r="Y34" s="7">
        <f t="shared" si="13"/>
        <v>0.00003053745078</v>
      </c>
      <c r="Z34" s="7">
        <f t="shared" si="14"/>
        <v>0.00001705529353</v>
      </c>
      <c r="AA34" s="7">
        <f t="shared" si="15"/>
        <v>0.00003411058707</v>
      </c>
      <c r="AB34" s="7">
        <f t="shared" si="16"/>
        <v>0.06966293376</v>
      </c>
      <c r="AC34" s="7">
        <f t="shared" si="17"/>
        <v>0.07017813046</v>
      </c>
      <c r="AD34" s="7">
        <f t="shared" ref="AD34:AD35" si="20"> (R34-A34)*R34*(1-R34)*J34</f>
        <v>0.06966293376</v>
      </c>
      <c r="AE34" s="7">
        <f t="shared" si="19"/>
        <v>-0.03948691446</v>
      </c>
    </row>
    <row r="35">
      <c r="A35" s="5">
        <v>0.01</v>
      </c>
      <c r="B35" s="5">
        <v>0.99</v>
      </c>
      <c r="C35" s="5">
        <v>0.05</v>
      </c>
      <c r="D35" s="5">
        <v>0.1</v>
      </c>
      <c r="E35" s="9">
        <f>E34 - (B29*X34)</f>
        <v>0.1499524777</v>
      </c>
      <c r="F35" s="7">
        <f> F34 - (B29*Y34)</f>
        <v>0.1999049553</v>
      </c>
      <c r="G35" s="7">
        <f> F34 - (B29*Y34)</f>
        <v>0.1999049553</v>
      </c>
      <c r="H35" s="7">
        <f> F34 - (B29*Y34)</f>
        <v>0.1999049553</v>
      </c>
      <c r="I35" s="7">
        <f> F34 - (B29*Y34)</f>
        <v>0.1999049553</v>
      </c>
      <c r="J35" s="7">
        <f t="shared" si="2"/>
        <v>0.5498104721</v>
      </c>
      <c r="K35" s="7">
        <f t="shared" si="3"/>
        <v>0.0299857433</v>
      </c>
      <c r="L35" s="7">
        <f t="shared" si="4"/>
        <v>0.5074958742</v>
      </c>
      <c r="M35" s="7">
        <f> M34 - (B29*AB34)</f>
        <v>0.1871517075</v>
      </c>
      <c r="N35" s="7">
        <f>N34 - (B29*AC34)</f>
        <v>0.2355775295</v>
      </c>
      <c r="O35" s="7">
        <f> O34 - (B29*AD34)</f>
        <v>0.5135794339</v>
      </c>
      <c r="P35" s="7">
        <f> P34 - (B29*AE34)</f>
        <v>0.6733449326</v>
      </c>
      <c r="Q35" s="7">
        <f t="shared" si="5"/>
        <v>0.2224525929</v>
      </c>
      <c r="R35" s="7">
        <f t="shared" si="6"/>
        <v>0.555384942</v>
      </c>
      <c r="S35" s="7">
        <f t="shared" si="7"/>
        <v>0.6240911262</v>
      </c>
      <c r="T35" s="7">
        <f t="shared" si="8"/>
        <v>0.6511484386</v>
      </c>
      <c r="U35" s="7">
        <f t="shared" si="9"/>
        <v>0.1487223675</v>
      </c>
      <c r="V35" s="7">
        <f>(1/2)*((A35 - R35)^2)</f>
        <v>0.1487223675</v>
      </c>
      <c r="W35" s="7">
        <f t="shared" si="11"/>
        <v>0.297444735</v>
      </c>
      <c r="X35" s="7">
        <f t="shared" si="12"/>
        <v>0.0000125777424</v>
      </c>
      <c r="Y35" s="7">
        <f t="shared" si="13"/>
        <v>0.00002515548481</v>
      </c>
      <c r="Z35" s="7">
        <f t="shared" si="14"/>
        <v>0.00001648415474</v>
      </c>
      <c r="AA35" s="7">
        <f>((R35*A35)*R35*(1-R35)*N35 + (T35*A35)*T35*(1-T35)*P35)*L35*(1-L35)*C35</f>
        <v>0.00001648415474</v>
      </c>
      <c r="AB35" s="7">
        <f t="shared" si="16"/>
        <v>0.07404477507</v>
      </c>
      <c r="AC35" s="7">
        <f t="shared" si="17"/>
        <v>0.06834612973</v>
      </c>
      <c r="AD35" s="7">
        <f t="shared" si="20"/>
        <v>0.07404477507</v>
      </c>
      <c r="AE35" s="7">
        <f t="shared" si="19"/>
        <v>-0.03906273809</v>
      </c>
    </row>
    <row r="36">
      <c r="A36" s="5">
        <v>0.01</v>
      </c>
      <c r="B36" s="5">
        <v>0.99</v>
      </c>
      <c r="C36" s="5">
        <v>0.05</v>
      </c>
      <c r="D36" s="5">
        <v>0.1</v>
      </c>
      <c r="E36" s="7">
        <f t="shared" ref="E36:E37" si="21"> E35 - (B32*X35)</f>
        <v>0.1499400257</v>
      </c>
      <c r="F36" s="7">
        <f t="shared" ref="F36:F37" si="22"> F35 - (B32*Y35)</f>
        <v>0.1998800514</v>
      </c>
      <c r="G36" s="7">
        <f t="shared" ref="G36:G37" si="23"> G35 - (B32*Z35)</f>
        <v>0.199888636</v>
      </c>
      <c r="H36" s="7">
        <f t="shared" ref="H36:H37" si="24"> H35 - (B32*AA35)</f>
        <v>0.199888636</v>
      </c>
      <c r="I36" s="7">
        <f t="shared" ref="I36:I38" si="25"> (E36*C36) + (F36*D36)</f>
        <v>0.02748500643</v>
      </c>
      <c r="J36" s="7">
        <f t="shared" si="2"/>
        <v>0.5068708191</v>
      </c>
      <c r="K36" s="7">
        <f t="shared" si="3"/>
        <v>0.0299832954</v>
      </c>
      <c r="L36" s="8">
        <f t="shared" si="4"/>
        <v>0.5074952623</v>
      </c>
      <c r="M36" s="7">
        <f t="shared" ref="M36:M37" si="26"> M35 - (B32*AB35)</f>
        <v>0.1138473802</v>
      </c>
      <c r="N36" s="7">
        <f t="shared" ref="N36:N37" si="27">N35 - (B32*AC35)</f>
        <v>0.1679148611</v>
      </c>
      <c r="O36" s="7">
        <f t="shared" ref="O36:O37" si="28"> O35 - (B32*AD35)</f>
        <v>0.4402751066</v>
      </c>
      <c r="P36" s="7">
        <f t="shared" ref="P36:P37" si="29"> P35 - (B32*AE35)</f>
        <v>0.7120170433</v>
      </c>
      <c r="Q36" s="7">
        <f t="shared" si="5"/>
        <v>0.1429219113</v>
      </c>
      <c r="R36" s="7">
        <f t="shared" si="6"/>
        <v>0.5356697806</v>
      </c>
      <c r="S36" s="7">
        <f t="shared" si="7"/>
        <v>0.5845078801</v>
      </c>
      <c r="T36" s="8">
        <f t="shared" si="8"/>
        <v>0.6421040085</v>
      </c>
      <c r="U36" s="7">
        <f t="shared" si="9"/>
        <v>0.1381643591</v>
      </c>
      <c r="V36" s="7">
        <f t="shared" ref="V36:V38" si="30">(1/2)*((B36 - T36)^2)</f>
        <v>0.06051581044</v>
      </c>
      <c r="W36" s="7">
        <f t="shared" si="11"/>
        <v>0.1986801695</v>
      </c>
      <c r="X36" s="7">
        <f t="shared" si="12"/>
        <v>0.00001001503288</v>
      </c>
      <c r="Y36" s="7">
        <f t="shared" si="13"/>
        <v>0.00002003006576</v>
      </c>
      <c r="Z36" s="7">
        <f t="shared" si="14"/>
        <v>0.00001592607881</v>
      </c>
      <c r="AA36" s="7">
        <f t="shared" ref="AA36:AA38" si="31">((R36*A36)*R36*(1-R36)*N36 + (T36*A36)*T36*(1-T36)*P36)*L36*(1-L36)*D36</f>
        <v>0.00003185215761</v>
      </c>
      <c r="AB36" s="7">
        <f t="shared" si="16"/>
        <v>0.0662726591</v>
      </c>
      <c r="AC36" s="7">
        <f t="shared" si="17"/>
        <v>0.0663543042</v>
      </c>
      <c r="AD36" s="7">
        <f t="shared" ref="AD36:AD37" si="32"> (T36-B36)*T36*(1-T36)*J36</f>
        <v>-0.04052368486</v>
      </c>
      <c r="AE36" s="7">
        <f t="shared" si="19"/>
        <v>-0.04057360832</v>
      </c>
    </row>
    <row r="37">
      <c r="A37" s="5">
        <v>0.01</v>
      </c>
      <c r="B37" s="5">
        <v>0.99</v>
      </c>
      <c r="C37" s="5">
        <v>0.05</v>
      </c>
      <c r="D37" s="5">
        <v>0.1</v>
      </c>
      <c r="E37" s="7">
        <f t="shared" si="21"/>
        <v>0.1499301108</v>
      </c>
      <c r="F37" s="7">
        <f t="shared" si="22"/>
        <v>0.1998602216</v>
      </c>
      <c r="G37" s="7">
        <f t="shared" si="23"/>
        <v>0.1998728692</v>
      </c>
      <c r="H37" s="7">
        <f t="shared" si="24"/>
        <v>0.1998571024</v>
      </c>
      <c r="I37" s="7">
        <f t="shared" si="25"/>
        <v>0.02748252771</v>
      </c>
      <c r="J37" s="7">
        <f t="shared" si="2"/>
        <v>0.5068701995</v>
      </c>
      <c r="K37" s="7">
        <f t="shared" si="3"/>
        <v>0.0299793537</v>
      </c>
      <c r="L37" s="8">
        <f t="shared" si="4"/>
        <v>0.5074942771</v>
      </c>
      <c r="M37" s="7">
        <f t="shared" si="26"/>
        <v>0.04823744766</v>
      </c>
      <c r="N37" s="7">
        <f t="shared" si="27"/>
        <v>0.1022240999</v>
      </c>
      <c r="O37" s="7">
        <f t="shared" si="28"/>
        <v>0.4803935546</v>
      </c>
      <c r="P37" s="7">
        <f t="shared" si="29"/>
        <v>0.7521849155</v>
      </c>
      <c r="Q37" s="7">
        <f t="shared" si="5"/>
        <v>0.07632827043</v>
      </c>
      <c r="R37" s="7">
        <f t="shared" si="6"/>
        <v>0.5190728086</v>
      </c>
      <c r="S37" s="7">
        <f t="shared" si="7"/>
        <v>0.6252267169</v>
      </c>
      <c r="T37" s="8">
        <f t="shared" si="8"/>
        <v>0.6514063484</v>
      </c>
      <c r="U37" s="7">
        <f t="shared" si="9"/>
        <v>0.1295775623</v>
      </c>
      <c r="V37" s="7">
        <f t="shared" si="30"/>
        <v>0.05732283045</v>
      </c>
      <c r="W37" s="7">
        <f t="shared" si="11"/>
        <v>0.1869003927</v>
      </c>
      <c r="X37" s="7">
        <f t="shared" si="12"/>
        <v>0.000009661904055</v>
      </c>
      <c r="Y37" s="7">
        <f t="shared" si="13"/>
        <v>0.00001932380811</v>
      </c>
      <c r="Z37" s="7">
        <f t="shared" si="14"/>
        <v>0.00001556005903</v>
      </c>
      <c r="AA37" s="7">
        <f t="shared" si="31"/>
        <v>0.00003112011805</v>
      </c>
      <c r="AB37" s="7">
        <f t="shared" si="16"/>
        <v>0.06441459353</v>
      </c>
      <c r="AC37" s="7">
        <f t="shared" si="17"/>
        <v>0.0644939032</v>
      </c>
      <c r="AD37" s="7">
        <f t="shared" si="32"/>
        <v>-0.03897149175</v>
      </c>
      <c r="AE37" s="7">
        <f t="shared" si="19"/>
        <v>-0.03901947491</v>
      </c>
    </row>
    <row r="38">
      <c r="A38" s="5">
        <v>0.01</v>
      </c>
      <c r="B38" s="5">
        <v>0.99</v>
      </c>
      <c r="C38" s="5">
        <v>0.05</v>
      </c>
      <c r="D38" s="5">
        <v>0.1</v>
      </c>
      <c r="E38" s="5">
        <f>E37 - (B33*X37)</f>
        <v>0.1499205455</v>
      </c>
      <c r="F38" s="9">
        <f> F37 - (B33*Y37)</f>
        <v>0.1998410911</v>
      </c>
      <c r="G38" s="5">
        <f> G37 - (B33*Z37)</f>
        <v>0.1998574648</v>
      </c>
      <c r="H38" s="5">
        <f> H37 - (B33*AA37)</f>
        <v>0.1998262935</v>
      </c>
      <c r="I38" s="7">
        <f t="shared" si="25"/>
        <v>0.02748013638</v>
      </c>
      <c r="J38" s="7">
        <f t="shared" si="2"/>
        <v>0.5068696018</v>
      </c>
      <c r="K38" s="7">
        <f t="shared" si="3"/>
        <v>0.02997550259</v>
      </c>
      <c r="L38" s="8">
        <f t="shared" si="4"/>
        <v>0.5074933146</v>
      </c>
      <c r="M38" s="5">
        <f> M37 - (B33*AB37)</f>
        <v>-0.01553299993</v>
      </c>
      <c r="N38" s="9">
        <f>N37 - (B33*AC37)</f>
        <v>0.03837513578</v>
      </c>
      <c r="O38" s="9">
        <f> O37 - (B33*AD37)</f>
        <v>0.5189753315</v>
      </c>
      <c r="P38" s="5">
        <f> P37 - (B33*AE37)</f>
        <v>0.7908141957</v>
      </c>
      <c r="Q38" s="7">
        <f t="shared" si="5"/>
        <v>0.01160191936</v>
      </c>
      <c r="R38" s="7">
        <f t="shared" si="6"/>
        <v>0.5029004473</v>
      </c>
      <c r="S38" s="7">
        <f t="shared" si="7"/>
        <v>0.664385737</v>
      </c>
      <c r="T38" s="8">
        <f t="shared" si="8"/>
        <v>0.6602448942</v>
      </c>
      <c r="U38" s="7">
        <f t="shared" si="9"/>
        <v>0.1214754255</v>
      </c>
      <c r="V38" s="7">
        <f t="shared" si="30"/>
        <v>0.0543692149</v>
      </c>
      <c r="W38" s="7">
        <f t="shared" si="11"/>
        <v>0.1758446404</v>
      </c>
      <c r="X38" s="5">
        <f t="shared" si="12"/>
        <v>0.000009362125816</v>
      </c>
      <c r="Y38" s="7">
        <f t="shared" si="13"/>
        <v>0.00001872425163</v>
      </c>
      <c r="Z38" s="7">
        <f t="shared" si="14"/>
        <v>0.0000152403027</v>
      </c>
      <c r="AA38" s="7">
        <f t="shared" si="31"/>
        <v>0.0000304806054</v>
      </c>
      <c r="AB38" s="7">
        <f t="shared" si="16"/>
        <v>0.06245696159</v>
      </c>
      <c r="AC38" s="7">
        <f t="shared" si="17"/>
        <v>0.06253381608</v>
      </c>
      <c r="AD38" s="7">
        <f t="shared" ref="AD38:AD39" si="33"> (R38-A38)*R38*(1-R38)*J38</f>
        <v>0.06245696159</v>
      </c>
      <c r="AE38" s="7">
        <f t="shared" si="19"/>
        <v>-0.03753988152</v>
      </c>
    </row>
    <row r="39">
      <c r="A39" s="5">
        <v>0.01</v>
      </c>
      <c r="B39" s="5">
        <v>0.99</v>
      </c>
      <c r="C39" s="5">
        <v>0.05</v>
      </c>
      <c r="D39" s="5">
        <v>0.1</v>
      </c>
      <c r="E39" s="9">
        <f>E38 - (B33*X38)</f>
        <v>0.149911277</v>
      </c>
      <c r="F39" s="7">
        <f> F38 - (B33*Y38)</f>
        <v>0.1998225541</v>
      </c>
      <c r="G39" s="7">
        <f> F38 - (B33*Y38)</f>
        <v>0.1998225541</v>
      </c>
      <c r="H39" s="7">
        <f> F38 - (B33*Y38)</f>
        <v>0.1998225541</v>
      </c>
      <c r="I39" s="7">
        <f> F38 - (B33*Y38)</f>
        <v>0.1998225541</v>
      </c>
      <c r="J39" s="7">
        <f t="shared" si="2"/>
        <v>0.5497900761</v>
      </c>
      <c r="K39" s="7">
        <f t="shared" si="3"/>
        <v>0.02997338311</v>
      </c>
      <c r="L39" s="7">
        <f t="shared" si="4"/>
        <v>0.5074927848</v>
      </c>
      <c r="M39" s="7">
        <f> M38 - (B33*AB38)</f>
        <v>-0.07736539191</v>
      </c>
      <c r="N39" s="7">
        <f>N38 - (B33*AC38)</f>
        <v>-0.02353334214</v>
      </c>
      <c r="O39" s="7">
        <f> O38 - (B33*AD38)</f>
        <v>0.4571429395</v>
      </c>
      <c r="P39" s="7">
        <f> P38 - (B33*AE38)</f>
        <v>0.8279786784</v>
      </c>
      <c r="Q39" s="7">
        <f t="shared" si="5"/>
        <v>-0.05447772605</v>
      </c>
      <c r="R39" s="7">
        <f t="shared" si="6"/>
        <v>0.4863839358</v>
      </c>
      <c r="S39" s="7">
        <f t="shared" si="7"/>
        <v>0.6715258568</v>
      </c>
      <c r="T39" s="7">
        <f t="shared" si="8"/>
        <v>0.6618447398</v>
      </c>
      <c r="U39" s="7">
        <f t="shared" si="9"/>
        <v>0.1134708272</v>
      </c>
      <c r="V39" s="7">
        <f>(1/2)*((A39 - R39)^2)</f>
        <v>0.1134708272</v>
      </c>
      <c r="W39" s="7">
        <f t="shared" si="11"/>
        <v>0.2269416543</v>
      </c>
      <c r="X39" s="7">
        <f t="shared" si="12"/>
        <v>0.000007216963039</v>
      </c>
      <c r="Y39" s="7">
        <f t="shared" si="13"/>
        <v>0.00001443392608</v>
      </c>
      <c r="Z39" s="7">
        <f t="shared" si="14"/>
        <v>0.00001496975148</v>
      </c>
      <c r="AA39" s="7">
        <f>((R39*A39)*R39*(1-R39)*N39 + (T39*A39)*T39*(1-T39)*P39)*L39*(1-L39)*C39</f>
        <v>0.00001496975148</v>
      </c>
      <c r="AB39" s="7">
        <f t="shared" si="16"/>
        <v>0.06542923249</v>
      </c>
      <c r="AC39" s="7">
        <f t="shared" si="17"/>
        <v>0.06039553067</v>
      </c>
      <c r="AD39" s="7">
        <f t="shared" si="33"/>
        <v>0.06542923249</v>
      </c>
      <c r="AE39" s="7">
        <f t="shared" si="19"/>
        <v>-0.03727189821</v>
      </c>
    </row>
    <row r="40">
      <c r="A40" s="5">
        <v>0.01</v>
      </c>
      <c r="B40" s="5">
        <v>0.99</v>
      </c>
      <c r="C40" s="5">
        <v>0.05</v>
      </c>
      <c r="D40" s="5">
        <v>0.1</v>
      </c>
      <c r="E40" s="7">
        <f t="shared" ref="E40:E41" si="34"> E39 - (B36*X39)</f>
        <v>0.1499041322</v>
      </c>
      <c r="F40" s="7">
        <f t="shared" ref="F40:F41" si="35"> F39 - (B36*Y39)</f>
        <v>0.1998082645</v>
      </c>
      <c r="G40" s="7">
        <f t="shared" ref="G40:G41" si="36"> G39 - (B36*Z39)</f>
        <v>0.199807734</v>
      </c>
      <c r="H40" s="7">
        <f t="shared" ref="H40:H41" si="37"> H39 - (B36*AA39)</f>
        <v>0.199807734</v>
      </c>
      <c r="I40" s="7">
        <f t="shared" ref="I40:I42" si="38"> (E40*C40) + (F40*D40)</f>
        <v>0.02747603306</v>
      </c>
      <c r="J40" s="7">
        <f t="shared" si="2"/>
        <v>0.5068685762</v>
      </c>
      <c r="K40" s="7">
        <f t="shared" si="3"/>
        <v>0.0299711601</v>
      </c>
      <c r="L40" s="8">
        <f t="shared" si="4"/>
        <v>0.5074922292</v>
      </c>
      <c r="M40" s="7">
        <f t="shared" ref="M40:M41" si="39"> M39 - (B36*AB39)</f>
        <v>-0.1421403321</v>
      </c>
      <c r="N40" s="7">
        <f t="shared" ref="N40:N41" si="40">N39 - (B36*AC39)</f>
        <v>-0.08332491751</v>
      </c>
      <c r="O40" s="7">
        <f t="shared" ref="O40:O41" si="41"> O39 - (B36*AD39)</f>
        <v>0.3923679993</v>
      </c>
      <c r="P40" s="7">
        <f t="shared" ref="P40:P41" si="42"> P39 - (B36*AE39)</f>
        <v>0.8648778576</v>
      </c>
      <c r="Q40" s="7">
        <f t="shared" si="5"/>
        <v>-0.1143332159</v>
      </c>
      <c r="R40" s="7">
        <f t="shared" si="6"/>
        <v>0.4714477923</v>
      </c>
      <c r="S40" s="7">
        <f t="shared" si="7"/>
        <v>0.6377978011</v>
      </c>
      <c r="T40" s="8">
        <f t="shared" si="8"/>
        <v>0.654255481</v>
      </c>
      <c r="U40" s="7">
        <f t="shared" si="9"/>
        <v>0.1064670325</v>
      </c>
      <c r="V40" s="7">
        <f t="shared" ref="V40:V42" si="43">(1/2)*((B40 - T40)^2)</f>
        <v>0.05636219101</v>
      </c>
      <c r="W40" s="7">
        <f t="shared" si="11"/>
        <v>0.1628292235</v>
      </c>
      <c r="X40" s="7">
        <f t="shared" si="12"/>
        <v>0.000005170348707</v>
      </c>
      <c r="Y40" s="7">
        <f t="shared" si="13"/>
        <v>0.00001034069741</v>
      </c>
      <c r="Z40" s="7">
        <f t="shared" si="14"/>
        <v>0.00001477289106</v>
      </c>
      <c r="AA40" s="7">
        <f t="shared" ref="AA40:AA42" si="44">((R40*A40)*R40*(1-R40)*N40 + (T40*A40)*T40*(1-T40)*P40)*L40*(1-L40)*D40</f>
        <v>0.00002954578213</v>
      </c>
      <c r="AB40" s="7">
        <f t="shared" si="16"/>
        <v>0.0582826698</v>
      </c>
      <c r="AC40" s="7">
        <f t="shared" si="17"/>
        <v>0.05835438102</v>
      </c>
      <c r="AD40" s="7">
        <f t="shared" ref="AD40:AD41" si="45"> (T40-B40)*T40*(1-T40)*J40</f>
        <v>-0.03849523478</v>
      </c>
      <c r="AE40" s="7">
        <f t="shared" si="19"/>
        <v>-0.03854259947</v>
      </c>
    </row>
    <row r="41">
      <c r="A41" s="5">
        <v>0.01</v>
      </c>
      <c r="B41" s="5">
        <v>0.99</v>
      </c>
      <c r="C41" s="5">
        <v>0.05</v>
      </c>
      <c r="D41" s="5">
        <v>0.1</v>
      </c>
      <c r="E41" s="7">
        <f t="shared" si="34"/>
        <v>0.1498990136</v>
      </c>
      <c r="F41" s="7">
        <f t="shared" si="35"/>
        <v>0.1997980272</v>
      </c>
      <c r="G41" s="7">
        <f t="shared" si="36"/>
        <v>0.1997931089</v>
      </c>
      <c r="H41" s="7">
        <f t="shared" si="37"/>
        <v>0.1997784837</v>
      </c>
      <c r="I41" s="7">
        <f t="shared" si="38"/>
        <v>0.0274747534</v>
      </c>
      <c r="J41" s="7">
        <f t="shared" si="2"/>
        <v>0.5068682563</v>
      </c>
      <c r="K41" s="7">
        <f t="shared" si="3"/>
        <v>0.02996750381</v>
      </c>
      <c r="L41" s="8">
        <f t="shared" si="4"/>
        <v>0.5074913153</v>
      </c>
      <c r="M41" s="7">
        <f t="shared" si="39"/>
        <v>-0.1998401752</v>
      </c>
      <c r="N41" s="7">
        <f t="shared" si="40"/>
        <v>-0.1410957547</v>
      </c>
      <c r="O41" s="7">
        <f t="shared" si="41"/>
        <v>0.4304782818</v>
      </c>
      <c r="P41" s="7">
        <f t="shared" si="42"/>
        <v>0.9030350311</v>
      </c>
      <c r="Q41" s="7">
        <f t="shared" si="5"/>
        <v>-0.1728975113</v>
      </c>
      <c r="R41" s="7">
        <f t="shared" si="6"/>
        <v>0.4568829788</v>
      </c>
      <c r="S41" s="7">
        <f t="shared" si="7"/>
        <v>0.6764782118</v>
      </c>
      <c r="T41" s="8">
        <f t="shared" si="8"/>
        <v>0.662952218</v>
      </c>
      <c r="U41" s="7">
        <f t="shared" si="9"/>
        <v>0.09985219836</v>
      </c>
      <c r="V41" s="7">
        <f t="shared" si="43"/>
        <v>0.05348012584</v>
      </c>
      <c r="W41" s="7">
        <f t="shared" si="11"/>
        <v>0.1533323242</v>
      </c>
      <c r="X41" s="7">
        <f t="shared" si="12"/>
        <v>0.000005138091521</v>
      </c>
      <c r="Y41" s="7">
        <f t="shared" si="13"/>
        <v>0.00001027618304</v>
      </c>
      <c r="Z41" s="7">
        <f t="shared" si="14"/>
        <v>0.00001471848732</v>
      </c>
      <c r="AA41" s="7">
        <f t="shared" si="44"/>
        <v>0.00002943697463</v>
      </c>
      <c r="AB41" s="7">
        <f t="shared" si="16"/>
        <v>0.05620659793</v>
      </c>
      <c r="AC41" s="7">
        <f t="shared" si="17"/>
        <v>0.05627568891</v>
      </c>
      <c r="AD41" s="7">
        <f t="shared" si="45"/>
        <v>-0.03704076973</v>
      </c>
      <c r="AE41" s="7">
        <f t="shared" si="19"/>
        <v>-0.03708630145</v>
      </c>
    </row>
    <row r="42">
      <c r="A42" s="5">
        <v>0.01</v>
      </c>
      <c r="B42" s="5">
        <v>0.99</v>
      </c>
      <c r="C42" s="5">
        <v>0.05</v>
      </c>
      <c r="D42" s="5">
        <v>0.1</v>
      </c>
      <c r="E42" s="5">
        <f>E41 - (B37*X41)</f>
        <v>0.1498939269</v>
      </c>
      <c r="F42" s="9">
        <f> F41 - (B37*Y41)</f>
        <v>0.1997878538</v>
      </c>
      <c r="G42" s="5">
        <f> G41 - (B37*Z41)</f>
        <v>0.1997785375</v>
      </c>
      <c r="H42" s="5">
        <f> H41 - (B37*AA41)</f>
        <v>0.1997493411</v>
      </c>
      <c r="I42" s="7">
        <f t="shared" si="38"/>
        <v>0.02747348172</v>
      </c>
      <c r="J42" s="7">
        <f t="shared" si="2"/>
        <v>0.5068679384</v>
      </c>
      <c r="K42" s="7">
        <f t="shared" si="3"/>
        <v>0.02996386099</v>
      </c>
      <c r="L42" s="8">
        <f t="shared" si="4"/>
        <v>0.5074904048</v>
      </c>
      <c r="M42" s="5">
        <f> M41 - (B37*AB41)</f>
        <v>-0.2554847071</v>
      </c>
      <c r="N42" s="9">
        <f>N41 - (B37*AC41)</f>
        <v>-0.1968086867</v>
      </c>
      <c r="O42" s="9">
        <f> O41 - (B37*AD41)</f>
        <v>0.4671486438</v>
      </c>
      <c r="P42" s="5">
        <f> P41 - (B37*AE41)</f>
        <v>0.9397504695</v>
      </c>
      <c r="Q42" s="7">
        <f t="shared" si="5"/>
        <v>-0.2293755269</v>
      </c>
      <c r="R42" s="7">
        <f t="shared" si="6"/>
        <v>0.4429062226</v>
      </c>
      <c r="S42" s="7">
        <f t="shared" si="7"/>
        <v>0.7136970162</v>
      </c>
      <c r="T42" s="8">
        <f t="shared" si="8"/>
        <v>0.67121755</v>
      </c>
      <c r="U42" s="7">
        <f t="shared" si="9"/>
        <v>0.09370389877</v>
      </c>
      <c r="V42" s="7">
        <f t="shared" si="43"/>
        <v>0.05081112521</v>
      </c>
      <c r="W42" s="7">
        <f t="shared" si="11"/>
        <v>0.144515024</v>
      </c>
      <c r="X42" s="5">
        <f t="shared" si="12"/>
        <v>0.000005158701465</v>
      </c>
      <c r="Y42" s="7">
        <f t="shared" si="13"/>
        <v>0.00001031740293</v>
      </c>
      <c r="Z42" s="7">
        <f t="shared" si="14"/>
        <v>0.00001470856495</v>
      </c>
      <c r="AA42" s="7">
        <f t="shared" si="44"/>
        <v>0.0000294171299</v>
      </c>
      <c r="AB42" s="7">
        <f t="shared" si="16"/>
        <v>0.05414130741</v>
      </c>
      <c r="AC42" s="7">
        <f t="shared" si="17"/>
        <v>0.05420779642</v>
      </c>
      <c r="AD42" s="7">
        <f t="shared" ref="AD42:AD43" si="46"> (R42-A42)*R42*(1-R42)*J42</f>
        <v>0.05414130741</v>
      </c>
      <c r="AE42" s="7">
        <f t="shared" si="19"/>
        <v>-0.03570213354</v>
      </c>
    </row>
    <row r="43">
      <c r="A43" s="5">
        <v>0.01</v>
      </c>
      <c r="B43" s="5">
        <v>0.99</v>
      </c>
      <c r="C43" s="5">
        <v>0.05</v>
      </c>
      <c r="D43" s="5">
        <v>0.1</v>
      </c>
      <c r="E43" s="9">
        <f>E42 - (B37*X42)</f>
        <v>0.1498888198</v>
      </c>
      <c r="F43" s="7">
        <f> F42 - (B37*Y42)</f>
        <v>0.1997776395</v>
      </c>
      <c r="G43" s="7">
        <f> F42 - (B37*Y42)</f>
        <v>0.1997776395</v>
      </c>
      <c r="H43" s="7">
        <f> F42 - (B37*Y42)</f>
        <v>0.1997776395</v>
      </c>
      <c r="I43" s="7">
        <f> F42 - (B37*Y42)</f>
        <v>0.1997776395</v>
      </c>
      <c r="J43" s="7">
        <f t="shared" si="2"/>
        <v>0.5497789588</v>
      </c>
      <c r="K43" s="7">
        <f t="shared" si="3"/>
        <v>0.02996664593</v>
      </c>
      <c r="L43" s="7">
        <f t="shared" si="4"/>
        <v>0.5074911009</v>
      </c>
      <c r="M43" s="7">
        <f> M42 - (B37*AB42)</f>
        <v>-0.3090846015</v>
      </c>
      <c r="N43" s="7">
        <f>N42 - (B37*AC42)</f>
        <v>-0.2504744052</v>
      </c>
      <c r="O43" s="7">
        <f> O42 - (B37*AD42)</f>
        <v>0.4135487495</v>
      </c>
      <c r="P43" s="7">
        <f> P42 - (B37*AE42)</f>
        <v>0.9750955817</v>
      </c>
      <c r="Q43" s="7">
        <f t="shared" si="5"/>
        <v>-0.297041742</v>
      </c>
      <c r="R43" s="7">
        <f t="shared" si="6"/>
        <v>0.4262808127</v>
      </c>
      <c r="S43" s="7">
        <f t="shared" si="7"/>
        <v>0.7222127312</v>
      </c>
      <c r="T43" s="7">
        <f t="shared" si="8"/>
        <v>0.6730940893</v>
      </c>
      <c r="U43" s="7">
        <f t="shared" si="9"/>
        <v>0.08664485751</v>
      </c>
      <c r="V43" s="7">
        <f>(1/2)*((A43 - R43)^2)</f>
        <v>0.08664485751</v>
      </c>
      <c r="W43" s="7">
        <f t="shared" si="11"/>
        <v>0.173289715</v>
      </c>
      <c r="X43" s="7">
        <f t="shared" si="12"/>
        <v>0.000003592301617</v>
      </c>
      <c r="Y43" s="7">
        <f t="shared" si="13"/>
        <v>0.000007184603235</v>
      </c>
      <c r="Z43" s="7">
        <f t="shared" si="14"/>
        <v>0.00001478483198</v>
      </c>
      <c r="AA43" s="7">
        <f>((R43*A43)*R43*(1-R43)*N43 + (T43*A43)*T43*(1-T43)*P43)*L43*(1-L43)*C43</f>
        <v>0.00001478483198</v>
      </c>
      <c r="AB43" s="7">
        <f t="shared" si="16"/>
        <v>0.05597185081</v>
      </c>
      <c r="AC43" s="7">
        <f t="shared" si="17"/>
        <v>0.05166661207</v>
      </c>
      <c r="AD43" s="7">
        <f t="shared" si="46"/>
        <v>0.05597185081</v>
      </c>
      <c r="AE43" s="7">
        <f t="shared" si="19"/>
        <v>-0.03538810607</v>
      </c>
    </row>
    <row r="44">
      <c r="A44" s="5">
        <v>0.01</v>
      </c>
      <c r="B44" s="5">
        <v>0.99</v>
      </c>
      <c r="C44" s="5">
        <v>0.05</v>
      </c>
      <c r="D44" s="5">
        <v>0.1</v>
      </c>
      <c r="E44" s="7">
        <f t="shared" ref="E44:E45" si="47"> E43 - (B40*X43)</f>
        <v>0.1498852634</v>
      </c>
      <c r="F44" s="7">
        <f t="shared" ref="F44:F45" si="48"> F43 - (B40*Y43)</f>
        <v>0.1997705268</v>
      </c>
      <c r="G44" s="7">
        <f t="shared" ref="G44:G45" si="49"> G43 - (B40*Z43)</f>
        <v>0.1997630026</v>
      </c>
      <c r="H44" s="7">
        <f t="shared" ref="H44:H45" si="50"> H43 - (B40*AA43)</f>
        <v>0.1997630026</v>
      </c>
      <c r="I44" s="7">
        <f t="shared" ref="I44:I48" si="51"> (E44*C44) + (F44*D44)</f>
        <v>0.02747131585</v>
      </c>
      <c r="J44" s="7">
        <f t="shared" si="2"/>
        <v>0.5068673971</v>
      </c>
      <c r="K44" s="7">
        <f t="shared" si="3"/>
        <v>0.02996445038</v>
      </c>
      <c r="L44" s="8">
        <f t="shared" si="4"/>
        <v>0.5074905521</v>
      </c>
      <c r="M44" s="7">
        <f t="shared" ref="M44:M45" si="52"> M43 - (B40*AB43)</f>
        <v>-0.3644967338</v>
      </c>
      <c r="N44" s="7">
        <f t="shared" ref="N44:N45" si="53">N43 - (B40*AC43)</f>
        <v>-0.3016243511</v>
      </c>
      <c r="O44" s="7">
        <f t="shared" ref="O44:O45" si="54"> O43 - (B40*AD43)</f>
        <v>0.3581366172</v>
      </c>
      <c r="P44" s="7">
        <f t="shared" ref="P44:P45" si="55"> P43 - (B40*AE43)</f>
        <v>1.010129807</v>
      </c>
      <c r="Q44" s="7">
        <f t="shared" si="5"/>
        <v>-0.3378230192</v>
      </c>
      <c r="R44" s="7">
        <f t="shared" si="6"/>
        <v>0.4163383885</v>
      </c>
      <c r="S44" s="7">
        <f t="shared" si="7"/>
        <v>0.6941591083</v>
      </c>
      <c r="T44" s="8">
        <f t="shared" si="8"/>
        <v>0.6668915016</v>
      </c>
      <c r="U44" s="7">
        <f t="shared" si="9"/>
        <v>0.08255544297</v>
      </c>
      <c r="V44" s="7">
        <f t="shared" ref="V44:V48" si="56">(1/2)*((B44 - T44)^2)</f>
        <v>0.05219955088</v>
      </c>
      <c r="W44" s="7">
        <f t="shared" si="11"/>
        <v>0.1347549939</v>
      </c>
      <c r="X44" s="7">
        <f t="shared" si="12"/>
        <v>0.000002022234595</v>
      </c>
      <c r="Y44" s="7">
        <f t="shared" si="13"/>
        <v>0.00000404446919</v>
      </c>
      <c r="Z44" s="7">
        <f t="shared" si="14"/>
        <v>0.00001488832186</v>
      </c>
      <c r="AA44" s="7">
        <f t="shared" ref="AA44:AA48" si="57">((R44*A44)*R44*(1-R44)*N44 + (T44*A44)*T44*(1-T44)*P44)*L44*(1-L44)*D44</f>
        <v>0.00002977664373</v>
      </c>
      <c r="AB44" s="7">
        <f t="shared" si="16"/>
        <v>0.05004835388</v>
      </c>
      <c r="AC44" s="7">
        <f t="shared" si="17"/>
        <v>0.05010988454</v>
      </c>
      <c r="AD44" s="7">
        <f t="shared" ref="AD44:AD45" si="58"> (T44-B44)*T44*(1-T44)*J44</f>
        <v>-0.0363817541</v>
      </c>
      <c r="AE44" s="7">
        <f t="shared" si="19"/>
        <v>-0.03642648271</v>
      </c>
    </row>
    <row r="45">
      <c r="A45" s="5">
        <v>0.01</v>
      </c>
      <c r="B45" s="5">
        <v>0.99</v>
      </c>
      <c r="C45" s="5">
        <v>0.05</v>
      </c>
      <c r="D45" s="5">
        <v>0.1</v>
      </c>
      <c r="E45" s="7">
        <f t="shared" si="47"/>
        <v>0.1498832614</v>
      </c>
      <c r="F45" s="7">
        <f t="shared" si="48"/>
        <v>0.1997665228</v>
      </c>
      <c r="G45" s="7">
        <f t="shared" si="49"/>
        <v>0.1997482631</v>
      </c>
      <c r="H45" s="7">
        <f t="shared" si="50"/>
        <v>0.1997335237</v>
      </c>
      <c r="I45" s="7">
        <f t="shared" si="51"/>
        <v>0.02747081534</v>
      </c>
      <c r="J45" s="7">
        <f t="shared" si="2"/>
        <v>0.506867272</v>
      </c>
      <c r="K45" s="7">
        <f t="shared" si="3"/>
        <v>0.02996076552</v>
      </c>
      <c r="L45" s="8">
        <f t="shared" si="4"/>
        <v>0.5074896311</v>
      </c>
      <c r="M45" s="7">
        <f t="shared" si="52"/>
        <v>-0.4140446041</v>
      </c>
      <c r="N45" s="7">
        <f t="shared" si="53"/>
        <v>-0.3512331368</v>
      </c>
      <c r="O45" s="7">
        <f t="shared" si="54"/>
        <v>0.3941545537</v>
      </c>
      <c r="P45" s="7">
        <f t="shared" si="55"/>
        <v>1.046192025</v>
      </c>
      <c r="Q45" s="7">
        <f t="shared" si="5"/>
        <v>-0.388112834</v>
      </c>
      <c r="R45" s="7">
        <f t="shared" si="6"/>
        <v>0.4041716799</v>
      </c>
      <c r="S45" s="7">
        <f t="shared" si="7"/>
        <v>0.730715648</v>
      </c>
      <c r="T45" s="8">
        <f t="shared" si="8"/>
        <v>0.674962297</v>
      </c>
      <c r="U45" s="7">
        <f t="shared" si="9"/>
        <v>0.07768565663</v>
      </c>
      <c r="V45" s="7">
        <f t="shared" si="56"/>
        <v>0.04962437717</v>
      </c>
      <c r="W45" s="7">
        <f t="shared" si="11"/>
        <v>0.1273100338</v>
      </c>
      <c r="X45" s="7">
        <f t="shared" si="12"/>
        <v>0.00000225787187</v>
      </c>
      <c r="Y45" s="7">
        <f t="shared" si="13"/>
        <v>0.00000451574374</v>
      </c>
      <c r="Z45" s="7">
        <f t="shared" si="14"/>
        <v>0.00001508821503</v>
      </c>
      <c r="AA45" s="7">
        <f t="shared" si="57"/>
        <v>0.00003017643006</v>
      </c>
      <c r="AB45" s="7">
        <f t="shared" si="16"/>
        <v>0.04811347107</v>
      </c>
      <c r="AC45" s="7">
        <f t="shared" si="17"/>
        <v>0.0481725474</v>
      </c>
      <c r="AD45" s="7">
        <f t="shared" si="58"/>
        <v>-0.03503241176</v>
      </c>
      <c r="AE45" s="7">
        <f t="shared" si="19"/>
        <v>-0.03507542645</v>
      </c>
    </row>
    <row r="46">
      <c r="A46" s="5">
        <v>0.01</v>
      </c>
      <c r="B46" s="5">
        <v>0.99</v>
      </c>
      <c r="C46" s="5">
        <v>0.05</v>
      </c>
      <c r="D46" s="5">
        <v>0.1</v>
      </c>
      <c r="E46" s="5">
        <f>E45 - (B41*X45)</f>
        <v>0.1498810261</v>
      </c>
      <c r="F46" s="9">
        <f> F45 - (B41*Y45)</f>
        <v>0.1997620522</v>
      </c>
      <c r="G46" s="5">
        <f> G45 - (B41*Z45)</f>
        <v>0.1997333258</v>
      </c>
      <c r="H46" s="5">
        <f> H45 - (B41*AA45)</f>
        <v>0.199703649</v>
      </c>
      <c r="I46" s="7">
        <f t="shared" si="51"/>
        <v>0.02747025652</v>
      </c>
      <c r="J46" s="7">
        <f t="shared" si="2"/>
        <v>0.5068671323</v>
      </c>
      <c r="K46" s="7">
        <f t="shared" si="3"/>
        <v>0.02995703119</v>
      </c>
      <c r="L46" s="8">
        <f t="shared" si="4"/>
        <v>0.5074886978</v>
      </c>
      <c r="M46" s="5">
        <f> M45 - (B41*AB45)</f>
        <v>-0.4616769405</v>
      </c>
      <c r="N46" s="9">
        <f>N45 - (B41*AC45)</f>
        <v>-0.3989239588</v>
      </c>
      <c r="O46" s="9">
        <f> O45 - (B41*AD45)</f>
        <v>0.4288366414</v>
      </c>
      <c r="P46" s="5">
        <f> P45 - (B41*AE45)</f>
        <v>1.080916697</v>
      </c>
      <c r="Q46" s="7">
        <f t="shared" si="5"/>
        <v>-0.4364582672</v>
      </c>
      <c r="R46" s="7">
        <f t="shared" si="6"/>
        <v>0.3925852161</v>
      </c>
      <c r="S46" s="7">
        <f t="shared" si="7"/>
        <v>0.7659162055</v>
      </c>
      <c r="T46" s="8">
        <f t="shared" si="8"/>
        <v>0.6826368256</v>
      </c>
      <c r="U46" s="7">
        <f t="shared" si="9"/>
        <v>0.07318572379</v>
      </c>
      <c r="V46" s="7">
        <f t="shared" si="56"/>
        <v>0.04723606048</v>
      </c>
      <c r="W46" s="7">
        <f t="shared" si="11"/>
        <v>0.1204217843</v>
      </c>
      <c r="X46" s="5">
        <f t="shared" si="12"/>
        <v>0.000002524470175</v>
      </c>
      <c r="Y46" s="7">
        <f t="shared" si="13"/>
        <v>0.00000504894035</v>
      </c>
      <c r="Z46" s="7">
        <f t="shared" si="14"/>
        <v>0.00001531028776</v>
      </c>
      <c r="AA46" s="7">
        <f t="shared" si="57"/>
        <v>0.00003062057552</v>
      </c>
      <c r="AB46" s="7">
        <f t="shared" si="16"/>
        <v>0.04624253281</v>
      </c>
      <c r="AC46" s="7">
        <f t="shared" si="17"/>
        <v>0.04629923951</v>
      </c>
      <c r="AD46" s="7">
        <f> (R46-A46)*R46*(1-R46)*J46</f>
        <v>0.04624253281</v>
      </c>
      <c r="AE46" s="7">
        <f t="shared" si="19"/>
        <v>-0.03379282132</v>
      </c>
    </row>
    <row r="47">
      <c r="A47" s="5">
        <v>0.01</v>
      </c>
      <c r="B47" s="5">
        <v>0.989999999999999</v>
      </c>
      <c r="C47" s="5">
        <v>0.05</v>
      </c>
      <c r="D47" s="5">
        <v>0.1</v>
      </c>
      <c r="E47" s="7">
        <f> E46 - (B43*X46)</f>
        <v>0.1498785269</v>
      </c>
      <c r="F47" s="7">
        <f> F46 - (B43*Y46)</f>
        <v>0.1997570537</v>
      </c>
      <c r="G47" s="7">
        <f> G46 - (B43*Z46)</f>
        <v>0.1997181686</v>
      </c>
      <c r="H47" s="7">
        <f> H46 - (B43*AA46)</f>
        <v>0.1996733346</v>
      </c>
      <c r="I47" s="7">
        <f t="shared" si="51"/>
        <v>0.02746963172</v>
      </c>
      <c r="J47" s="7">
        <f t="shared" si="2"/>
        <v>0.5068669761</v>
      </c>
      <c r="K47" s="7">
        <f t="shared" si="3"/>
        <v>0.02995324189</v>
      </c>
      <c r="L47" s="8">
        <f t="shared" si="4"/>
        <v>0.5074877506</v>
      </c>
      <c r="M47" s="7">
        <f> M46 - (B43*AB46)</f>
        <v>-0.5074570479</v>
      </c>
      <c r="N47" s="7">
        <f>N46 - (B43*AC46)</f>
        <v>-0.4447602059</v>
      </c>
      <c r="O47" s="7">
        <f> O46 - (B43*AD46)</f>
        <v>0.3830565339</v>
      </c>
      <c r="P47" s="7">
        <f> P46 - (B43*AE46)</f>
        <v>1.11437159</v>
      </c>
      <c r="Q47" s="7">
        <f t="shared" si="5"/>
        <v>-0.4829235759</v>
      </c>
      <c r="R47" s="7">
        <f t="shared" si="6"/>
        <v>0.3815620034</v>
      </c>
      <c r="S47" s="7">
        <f t="shared" si="7"/>
        <v>0.7596886386</v>
      </c>
      <c r="T47" s="8">
        <f t="shared" si="8"/>
        <v>0.68128613</v>
      </c>
      <c r="U47" s="7">
        <f t="shared" si="9"/>
        <v>0.0690291612</v>
      </c>
      <c r="V47" s="7">
        <f t="shared" si="56"/>
        <v>0.04765212675</v>
      </c>
      <c r="W47" s="7">
        <f t="shared" si="11"/>
        <v>0.116681288</v>
      </c>
      <c r="X47" s="7">
        <f t="shared" si="12"/>
        <v>0.0000013716877</v>
      </c>
      <c r="Y47" s="7">
        <f t="shared" si="13"/>
        <v>0.000002743375401</v>
      </c>
      <c r="Z47" s="7">
        <f t="shared" si="14"/>
        <v>0.00001559713389</v>
      </c>
      <c r="AA47" s="7">
        <f t="shared" si="57"/>
        <v>0.00003119426779</v>
      </c>
      <c r="AB47" s="7">
        <f t="shared" si="16"/>
        <v>0.04444128189</v>
      </c>
      <c r="AC47" s="7">
        <f t="shared" si="17"/>
        <v>0.0444957104</v>
      </c>
      <c r="AD47" s="7">
        <f> (T47-B47)*T47*(1-T47)*J47</f>
        <v>-0.0339766573</v>
      </c>
      <c r="AE47" s="7">
        <f t="shared" si="19"/>
        <v>-0.03401826949</v>
      </c>
    </row>
    <row r="48">
      <c r="A48" s="5">
        <v>0.01</v>
      </c>
      <c r="B48" s="5">
        <v>0.989999999999999</v>
      </c>
      <c r="C48" s="5">
        <v>0.05</v>
      </c>
      <c r="D48" s="5">
        <v>0.1</v>
      </c>
      <c r="E48" s="5">
        <f>E47 - (B43*X47)</f>
        <v>0.1498771689</v>
      </c>
      <c r="F48" s="9">
        <f> F47 - (B43*Y47)</f>
        <v>0.1997543378</v>
      </c>
      <c r="G48" s="5">
        <f> G47 - (B43*Z47)</f>
        <v>0.1997027274</v>
      </c>
      <c r="H48" s="5">
        <f> H47 - (B43*AA47)</f>
        <v>0.1996424523</v>
      </c>
      <c r="I48" s="7">
        <f t="shared" si="51"/>
        <v>0.02746929222</v>
      </c>
      <c r="J48" s="7">
        <f t="shared" si="2"/>
        <v>0.5068668913</v>
      </c>
      <c r="K48" s="7">
        <f t="shared" si="3"/>
        <v>0.0299493816</v>
      </c>
      <c r="L48" s="8">
        <f t="shared" si="4"/>
        <v>0.5074867858</v>
      </c>
      <c r="M48" s="5">
        <f> M47 - (B43*AB47)</f>
        <v>-0.551453917</v>
      </c>
      <c r="N48" s="9">
        <f>N47 - (B43*AC47)</f>
        <v>-0.4888109592</v>
      </c>
      <c r="O48" s="9">
        <f> O47 - (B43*AD47)</f>
        <v>0.4166934246</v>
      </c>
      <c r="P48" s="5">
        <f> P47 - (B43*AE47)</f>
        <v>1.148049677</v>
      </c>
      <c r="Q48" s="7">
        <f t="shared" si="5"/>
        <v>-0.5275788351</v>
      </c>
      <c r="R48" s="7">
        <f t="shared" si="6"/>
        <v>0.3710817631</v>
      </c>
      <c r="S48" s="7">
        <f t="shared" si="7"/>
        <v>0.7938281411</v>
      </c>
      <c r="T48" s="8">
        <f t="shared" si="8"/>
        <v>0.6886527151</v>
      </c>
      <c r="U48" s="7">
        <f t="shared" si="9"/>
        <v>0.06519001983</v>
      </c>
      <c r="V48" s="7">
        <f t="shared" si="56"/>
        <v>0.04540509306</v>
      </c>
      <c r="W48" s="7">
        <f t="shared" si="11"/>
        <v>0.1105951129</v>
      </c>
      <c r="X48" s="5">
        <f t="shared" si="12"/>
        <v>0.000001720786749</v>
      </c>
      <c r="Y48" s="7">
        <f t="shared" si="13"/>
        <v>0.000003441573498</v>
      </c>
      <c r="Z48" s="7">
        <f t="shared" si="14"/>
        <v>0.000015894153</v>
      </c>
      <c r="AA48" s="7">
        <f t="shared" si="57"/>
        <v>0.000031788306</v>
      </c>
      <c r="AB48" s="7">
        <f t="shared" si="16"/>
        <v>0.04271331494</v>
      </c>
      <c r="AC48" s="7">
        <f t="shared" si="17"/>
        <v>0.04276555301</v>
      </c>
      <c r="AD48" s="7">
        <f t="shared" ref="AD48:AD49" si="59"> (R48-A48)*R48*(1-R48)*J48</f>
        <v>0.04271331494</v>
      </c>
      <c r="AE48" s="7">
        <f t="shared" si="19"/>
        <v>-0.03278969433</v>
      </c>
    </row>
    <row r="49">
      <c r="A49" s="5">
        <v>0.01</v>
      </c>
      <c r="B49" s="5">
        <v>0.989999999999999</v>
      </c>
      <c r="C49" s="5">
        <v>0.05</v>
      </c>
      <c r="D49" s="5">
        <v>0.1</v>
      </c>
      <c r="E49" s="9">
        <f>E48 - (B43*X48)</f>
        <v>0.1498754653</v>
      </c>
      <c r="F49" s="7">
        <f> F48 - (B43*Y48)</f>
        <v>0.1997509306</v>
      </c>
      <c r="G49" s="7">
        <f> F48 - (B43*Y48)</f>
        <v>0.1997509306</v>
      </c>
      <c r="H49" s="7">
        <f> F48 - (B43*Y48)</f>
        <v>0.1997509306</v>
      </c>
      <c r="I49" s="7">
        <f> F48 - (B43*Y48)</f>
        <v>0.1997509306</v>
      </c>
      <c r="J49" s="7">
        <f t="shared" si="2"/>
        <v>0.5497723477</v>
      </c>
      <c r="K49" s="7">
        <f t="shared" si="3"/>
        <v>0.02996263959</v>
      </c>
      <c r="L49" s="7">
        <f t="shared" si="4"/>
        <v>0.5074900995</v>
      </c>
      <c r="M49" s="7">
        <f> M48 - (B43*AB48)</f>
        <v>-0.5937400988</v>
      </c>
      <c r="N49" s="7">
        <f>N48 - (B43*AC48)</f>
        <v>-0.5311488567</v>
      </c>
      <c r="O49" s="7">
        <f> O48 - (B43*AD48)</f>
        <v>0.3744072428</v>
      </c>
      <c r="P49" s="7">
        <f> P48 - (B43*AE48)</f>
        <v>1.180511474</v>
      </c>
      <c r="Q49" s="7">
        <f t="shared" si="5"/>
        <v>-0.5959746742</v>
      </c>
      <c r="R49" s="7">
        <f t="shared" si="6"/>
        <v>0.3552651639</v>
      </c>
      <c r="S49" s="7">
        <f t="shared" si="7"/>
        <v>0.8049366344</v>
      </c>
      <c r="T49" s="7">
        <f t="shared" si="8"/>
        <v>0.6910294835</v>
      </c>
      <c r="U49" s="7">
        <f t="shared" si="9"/>
        <v>0.0596040167</v>
      </c>
      <c r="V49" s="7">
        <f>(1/2)*((A49 - R49)^2)</f>
        <v>0.0596040167</v>
      </c>
      <c r="W49" s="7">
        <f t="shared" si="11"/>
        <v>0.1192080334</v>
      </c>
      <c r="X49" s="7">
        <f t="shared" si="12"/>
        <v>0.0000008570486839</v>
      </c>
      <c r="Y49" s="7">
        <f t="shared" si="13"/>
        <v>0.000001714097368</v>
      </c>
      <c r="Z49" s="7">
        <f t="shared" si="14"/>
        <v>0.00001636520802</v>
      </c>
      <c r="AA49" s="7">
        <f>((R49*A49)*R49*(1-R49)*N49 + (T49*A49)*T49*(1-T49)*P49)*L49*(1-L49)*C49</f>
        <v>0.00001636520802</v>
      </c>
      <c r="AB49" s="7">
        <f t="shared" si="16"/>
        <v>0.0434779856</v>
      </c>
      <c r="AC49" s="7">
        <f t="shared" si="17"/>
        <v>0.0401341525</v>
      </c>
      <c r="AD49" s="7">
        <f t="shared" si="59"/>
        <v>0.0434779856</v>
      </c>
      <c r="AE49" s="7">
        <f t="shared" si="19"/>
        <v>-0.03239437103</v>
      </c>
    </row>
    <row r="50">
      <c r="A50" s="5">
        <v>0.01</v>
      </c>
      <c r="B50" s="5">
        <v>0.989999999999999</v>
      </c>
      <c r="C50" s="5">
        <v>0.05</v>
      </c>
      <c r="D50" s="5">
        <v>0.1</v>
      </c>
      <c r="E50" s="7">
        <f t="shared" ref="E50:E51" si="60"> E49 - (B46*X49)</f>
        <v>0.1498746168</v>
      </c>
      <c r="F50" s="7">
        <f t="shared" ref="F50:F51" si="61"> F49 - (B46*Y49)</f>
        <v>0.1997492337</v>
      </c>
      <c r="G50" s="7">
        <f t="shared" ref="G50:G51" si="62"> G49 - (B46*Z49)</f>
        <v>0.1997347291</v>
      </c>
      <c r="H50" s="7">
        <f t="shared" ref="H50:H51" si="63"> H49 - (B46*AA49)</f>
        <v>0.1997347291</v>
      </c>
      <c r="I50" s="7">
        <f t="shared" ref="I50:I54" si="64"> (E50*C50) + (F50*D50)</f>
        <v>0.02746865421</v>
      </c>
      <c r="J50" s="7">
        <f t="shared" si="2"/>
        <v>0.5068667318</v>
      </c>
      <c r="K50" s="7">
        <f t="shared" si="3"/>
        <v>0.02996020936</v>
      </c>
      <c r="L50" s="8">
        <f t="shared" si="4"/>
        <v>0.5074894921</v>
      </c>
      <c r="M50" s="7">
        <f t="shared" ref="M50:M51" si="65"> M49 - (B46*AB49)</f>
        <v>-0.6367833045</v>
      </c>
      <c r="N50" s="7">
        <f t="shared" ref="N50:N51" si="66">N49 - (B46*AC49)</f>
        <v>-0.5708816676</v>
      </c>
      <c r="O50" s="7">
        <f t="shared" ref="O50:O51" si="67"> O49 - (B46*AD49)</f>
        <v>0.3313640371</v>
      </c>
      <c r="P50" s="7">
        <f t="shared" ref="P50:P51" si="68"> P49 - (B46*AE49)</f>
        <v>1.212581901</v>
      </c>
      <c r="Q50" s="7">
        <f t="shared" si="5"/>
        <v>-0.61248072</v>
      </c>
      <c r="R50" s="7">
        <f t="shared" si="6"/>
        <v>0.35149352</v>
      </c>
      <c r="S50" s="7">
        <f t="shared" si="7"/>
        <v>0.7833299798</v>
      </c>
      <c r="T50" s="8">
        <f t="shared" si="8"/>
        <v>0.6863973567</v>
      </c>
      <c r="U50" s="7">
        <f t="shared" si="9"/>
        <v>0.05830891212</v>
      </c>
      <c r="V50" s="7">
        <f t="shared" ref="V50:V54" si="69">(1/2)*((B50 - T50)^2)</f>
        <v>0.04608728251</v>
      </c>
      <c r="W50" s="7">
        <f t="shared" si="11"/>
        <v>0.1043961946</v>
      </c>
      <c r="X50" s="7">
        <f t="shared" si="12"/>
        <v>-0.0000002575261718</v>
      </c>
      <c r="Y50" s="7">
        <f t="shared" si="13"/>
        <v>-0.0000005150523436</v>
      </c>
      <c r="Z50" s="7">
        <f t="shared" si="14"/>
        <v>0.00001667382136</v>
      </c>
      <c r="AA50" s="7">
        <f t="shared" ref="AA50:AA54" si="70">((R50*A50)*R50*(1-R50)*N50 + (T50*A50)*T50*(1-T50)*P50)*L50*(1-L50)*D50</f>
        <v>0.00003334764271</v>
      </c>
      <c r="AB50" s="7">
        <f t="shared" si="16"/>
        <v>0.03945553144</v>
      </c>
      <c r="AC50" s="7">
        <f t="shared" si="17"/>
        <v>0.03950400836</v>
      </c>
      <c r="AD50" s="7">
        <f t="shared" ref="AD50:AD51" si="71"> (T50-B50)*T50*(1-T50)*J50</f>
        <v>-0.03312490586</v>
      </c>
      <c r="AE50" s="7">
        <f t="shared" si="19"/>
        <v>-0.03316560468</v>
      </c>
    </row>
    <row r="51">
      <c r="A51" s="5">
        <v>0.01</v>
      </c>
      <c r="B51" s="5">
        <v>0.989999999999999</v>
      </c>
      <c r="C51" s="5">
        <v>0.05</v>
      </c>
      <c r="D51" s="5">
        <v>0.1</v>
      </c>
      <c r="E51" s="7">
        <f t="shared" si="60"/>
        <v>0.1498748718</v>
      </c>
      <c r="F51" s="7">
        <f t="shared" si="61"/>
        <v>0.1997497436</v>
      </c>
      <c r="G51" s="7">
        <f t="shared" si="62"/>
        <v>0.199718222</v>
      </c>
      <c r="H51" s="7">
        <f t="shared" si="63"/>
        <v>0.1997017149</v>
      </c>
      <c r="I51" s="7">
        <f t="shared" si="64"/>
        <v>0.02746871795</v>
      </c>
      <c r="J51" s="7">
        <f t="shared" si="2"/>
        <v>0.5068667477</v>
      </c>
      <c r="K51" s="7">
        <f t="shared" si="3"/>
        <v>0.02995608259</v>
      </c>
      <c r="L51" s="8">
        <f t="shared" si="4"/>
        <v>0.5074884607</v>
      </c>
      <c r="M51" s="7">
        <f t="shared" si="65"/>
        <v>-0.6758442807</v>
      </c>
      <c r="N51" s="7">
        <f t="shared" si="66"/>
        <v>-0.6099906359</v>
      </c>
      <c r="O51" s="7">
        <f t="shared" si="67"/>
        <v>0.3641576939</v>
      </c>
      <c r="P51" s="7">
        <f t="shared" si="68"/>
        <v>1.24541585</v>
      </c>
      <c r="Q51" s="7">
        <f t="shared" si="5"/>
        <v>-0.6521262014</v>
      </c>
      <c r="R51" s="7">
        <f t="shared" si="6"/>
        <v>0.3425105628</v>
      </c>
      <c r="S51" s="7">
        <f t="shared" si="7"/>
        <v>0.8166135986</v>
      </c>
      <c r="T51" s="8">
        <f t="shared" si="8"/>
        <v>0.6935170286</v>
      </c>
      <c r="U51" s="7">
        <f t="shared" si="9"/>
        <v>0.05528163718</v>
      </c>
      <c r="V51" s="7">
        <f t="shared" si="69"/>
        <v>0.04395107616</v>
      </c>
      <c r="W51" s="7">
        <f t="shared" si="11"/>
        <v>0.09923271334</v>
      </c>
      <c r="X51" s="7">
        <f t="shared" si="12"/>
        <v>0.0000001937416946</v>
      </c>
      <c r="Y51" s="7">
        <f t="shared" si="13"/>
        <v>0.0000003874833892</v>
      </c>
      <c r="Z51" s="7">
        <f t="shared" si="14"/>
        <v>0.00001706292717</v>
      </c>
      <c r="AA51" s="7">
        <f t="shared" si="70"/>
        <v>0.00003412585434</v>
      </c>
      <c r="AB51" s="7">
        <f t="shared" si="16"/>
        <v>0.0379543883</v>
      </c>
      <c r="AC51" s="7">
        <f t="shared" si="17"/>
        <v>0.03800094242</v>
      </c>
      <c r="AD51" s="7">
        <f t="shared" si="71"/>
        <v>-0.03194162702</v>
      </c>
      <c r="AE51" s="7">
        <f t="shared" si="19"/>
        <v>-0.031980806</v>
      </c>
    </row>
    <row r="52">
      <c r="A52" s="5">
        <v>0.01</v>
      </c>
      <c r="B52" s="5">
        <v>0.989999999999999</v>
      </c>
      <c r="C52" s="5">
        <v>0.05</v>
      </c>
      <c r="D52" s="5">
        <v>0.1</v>
      </c>
      <c r="E52" s="5">
        <f>E51 - (B47*X51)</f>
        <v>0.14987468</v>
      </c>
      <c r="F52" s="9">
        <f> F51 - (B47*Y51)</f>
        <v>0.19974936</v>
      </c>
      <c r="G52" s="5">
        <f> G51 - (B47*Z51)</f>
        <v>0.1997013297</v>
      </c>
      <c r="H52" s="5">
        <f> H51 - (B47*AA51)</f>
        <v>0.1996679303</v>
      </c>
      <c r="I52" s="7">
        <f t="shared" si="64"/>
        <v>0.02746866999</v>
      </c>
      <c r="J52" s="7">
        <f t="shared" si="2"/>
        <v>0.5068667357</v>
      </c>
      <c r="K52" s="7">
        <f t="shared" si="3"/>
        <v>0.02995185951</v>
      </c>
      <c r="L52" s="8">
        <f t="shared" si="4"/>
        <v>0.5074874051</v>
      </c>
      <c r="M52" s="5">
        <f> M51 - (B47*AB51)</f>
        <v>-0.7134191251</v>
      </c>
      <c r="N52" s="9">
        <f>N51 - (B47*AC51)</f>
        <v>-0.6476115689</v>
      </c>
      <c r="O52" s="9">
        <f> O51 - (B47*AD51)</f>
        <v>0.3957799046</v>
      </c>
      <c r="P52" s="5">
        <f> P51 - (B47*AE51)</f>
        <v>1.277076848</v>
      </c>
      <c r="Q52" s="7">
        <f t="shared" si="5"/>
        <v>-0.6902631378</v>
      </c>
      <c r="R52" s="7">
        <f t="shared" si="6"/>
        <v>0.3339745395</v>
      </c>
      <c r="S52" s="7">
        <f t="shared" si="7"/>
        <v>0.8487080841</v>
      </c>
      <c r="T52" s="8">
        <f t="shared" si="8"/>
        <v>0.7002960634</v>
      </c>
      <c r="U52" s="7">
        <f t="shared" si="9"/>
        <v>0.05247975112</v>
      </c>
      <c r="V52" s="7">
        <f t="shared" si="69"/>
        <v>0.04196418544</v>
      </c>
      <c r="W52" s="7">
        <f t="shared" si="11"/>
        <v>0.09444393656</v>
      </c>
      <c r="X52" s="5">
        <f t="shared" si="12"/>
        <v>0.0000006465107458</v>
      </c>
      <c r="Y52" s="7">
        <f t="shared" si="13"/>
        <v>0.000001293021492</v>
      </c>
      <c r="Z52" s="7">
        <f t="shared" si="14"/>
        <v>0.00001744534486</v>
      </c>
      <c r="AA52" s="7">
        <f t="shared" si="70"/>
        <v>0.00003489068971</v>
      </c>
      <c r="AB52" s="7">
        <f t="shared" si="16"/>
        <v>0.03652656756</v>
      </c>
      <c r="AC52" s="7">
        <f t="shared" si="17"/>
        <v>0.03657129514</v>
      </c>
      <c r="AD52" s="7">
        <f> (R52-A52)*R52*(1-R52)*J52</f>
        <v>0.03652656756</v>
      </c>
      <c r="AE52" s="7">
        <f t="shared" si="19"/>
        <v>-0.03085700688</v>
      </c>
    </row>
    <row r="53">
      <c r="A53" s="5">
        <v>0.01</v>
      </c>
      <c r="B53" s="5">
        <v>0.989999999999998</v>
      </c>
      <c r="C53" s="5">
        <v>0.05</v>
      </c>
      <c r="D53" s="5">
        <v>0.1</v>
      </c>
      <c r="E53" s="7">
        <f> E52 - (B49*X52)</f>
        <v>0.1498740399</v>
      </c>
      <c r="F53" s="7">
        <f> F52 - (B49*Y52)</f>
        <v>0.1997480799</v>
      </c>
      <c r="G53" s="7">
        <f> G52 - (B49*Z52)</f>
        <v>0.1996840588</v>
      </c>
      <c r="H53" s="7">
        <f> H52 - (B49*AA52)</f>
        <v>0.1996333885</v>
      </c>
      <c r="I53" s="7">
        <f t="shared" si="64"/>
        <v>0.02746850998</v>
      </c>
      <c r="J53" s="7">
        <f t="shared" si="2"/>
        <v>0.5068666957</v>
      </c>
      <c r="K53" s="7">
        <f t="shared" si="3"/>
        <v>0.02994754179</v>
      </c>
      <c r="L53" s="8">
        <f t="shared" si="4"/>
        <v>0.5074863259</v>
      </c>
      <c r="M53" s="7">
        <f> M52 - (B49*AB52)</f>
        <v>-0.749580427</v>
      </c>
      <c r="N53" s="7">
        <f>N52 - (B49*AC52)</f>
        <v>-0.6838171511</v>
      </c>
      <c r="O53" s="7">
        <f> O52 - (B49*AD52)</f>
        <v>0.3596186027</v>
      </c>
      <c r="P53" s="7">
        <f> P52 - (B49*AE52)</f>
        <v>1.307625285</v>
      </c>
      <c r="Q53" s="7">
        <f t="shared" si="5"/>
        <v>-0.7269652078</v>
      </c>
      <c r="R53" s="7">
        <f t="shared" si="6"/>
        <v>0.3258610446</v>
      </c>
      <c r="S53" s="7">
        <f t="shared" si="7"/>
        <v>0.8458806444</v>
      </c>
      <c r="T53" s="8">
        <f t="shared" si="8"/>
        <v>0.6997023003</v>
      </c>
      <c r="U53" s="7">
        <f t="shared" si="9"/>
        <v>0.04988409976</v>
      </c>
      <c r="V53" s="7">
        <f t="shared" si="69"/>
        <v>0.04213637722</v>
      </c>
      <c r="W53" s="7">
        <f t="shared" si="11"/>
        <v>0.09202047698</v>
      </c>
      <c r="X53" s="7">
        <f t="shared" si="12"/>
        <v>-0.00000009827746761</v>
      </c>
      <c r="Y53" s="7">
        <f t="shared" si="13"/>
        <v>-0.0000001965549352</v>
      </c>
      <c r="Z53" s="7">
        <f t="shared" si="14"/>
        <v>0.00001790821665</v>
      </c>
      <c r="AA53" s="7">
        <f t="shared" si="70"/>
        <v>0.00003581643331</v>
      </c>
      <c r="AB53" s="7">
        <f t="shared" si="16"/>
        <v>0.0351699453</v>
      </c>
      <c r="AC53" s="7">
        <f t="shared" si="17"/>
        <v>0.03521293956</v>
      </c>
      <c r="AD53" s="7">
        <f> (T53-B53)*T53*(1-T53)*J53</f>
        <v>-0.03091737816</v>
      </c>
      <c r="AE53" s="7">
        <f t="shared" si="19"/>
        <v>-0.03095517378</v>
      </c>
    </row>
    <row r="54">
      <c r="A54" s="5">
        <v>0.01</v>
      </c>
      <c r="B54" s="5">
        <v>0.989999999999998</v>
      </c>
      <c r="C54" s="5">
        <v>0.05</v>
      </c>
      <c r="D54" s="5">
        <v>0.1</v>
      </c>
      <c r="E54" s="5">
        <f>E53 - (B49*X53)</f>
        <v>0.1498741372</v>
      </c>
      <c r="F54" s="9">
        <f> F53 - (B49*Y53)</f>
        <v>0.1997482745</v>
      </c>
      <c r="G54" s="5">
        <f> G53 - (B49*Z53)</f>
        <v>0.1996663297</v>
      </c>
      <c r="H54" s="5">
        <f> H53 - (B49*AA53)</f>
        <v>0.1995979303</v>
      </c>
      <c r="I54" s="7">
        <f t="shared" si="64"/>
        <v>0.02746853431</v>
      </c>
      <c r="J54" s="7">
        <f t="shared" si="2"/>
        <v>0.5068667018</v>
      </c>
      <c r="K54" s="7">
        <f t="shared" si="3"/>
        <v>0.02994310951</v>
      </c>
      <c r="L54" s="8">
        <f t="shared" si="4"/>
        <v>0.5074852181</v>
      </c>
      <c r="M54" s="5">
        <f> M53 - (B49*AB53)</f>
        <v>-0.7843986728</v>
      </c>
      <c r="N54" s="9">
        <f>N53 - (B49*AC53)</f>
        <v>-0.7186779613</v>
      </c>
      <c r="O54" s="9">
        <f> O53 - (B49*AD53)</f>
        <v>0.3902268071</v>
      </c>
      <c r="P54" s="5">
        <f> P53 - (B49*AE53)</f>
        <v>1.338270907</v>
      </c>
      <c r="Q54" s="7">
        <f t="shared" si="5"/>
        <v>-0.7623040101</v>
      </c>
      <c r="R54" s="7">
        <f t="shared" si="6"/>
        <v>0.3181462498</v>
      </c>
      <c r="S54" s="7">
        <f t="shared" si="7"/>
        <v>0.8769456777</v>
      </c>
      <c r="T54" s="8">
        <f t="shared" si="8"/>
        <v>0.7061888909</v>
      </c>
      <c r="U54" s="7">
        <f t="shared" si="9"/>
        <v>0.04747705564</v>
      </c>
      <c r="V54" s="7">
        <f t="shared" si="69"/>
        <v>0.04027437283</v>
      </c>
      <c r="W54" s="7">
        <f t="shared" si="11"/>
        <v>0.08775142846</v>
      </c>
      <c r="X54" s="5">
        <f t="shared" si="12"/>
        <v>0.000000380216805</v>
      </c>
      <c r="Y54" s="7">
        <f t="shared" si="13"/>
        <v>0.00000076043361</v>
      </c>
      <c r="Z54" s="7">
        <f t="shared" si="14"/>
        <v>0.00001830710093</v>
      </c>
      <c r="AA54" s="7">
        <f t="shared" si="70"/>
        <v>0.00003661420185</v>
      </c>
      <c r="AB54" s="7">
        <f t="shared" si="16"/>
        <v>0.03388197284</v>
      </c>
      <c r="AC54" s="7">
        <f t="shared" si="17"/>
        <v>0.03392331813</v>
      </c>
      <c r="AD54" s="7">
        <f t="shared" ref="AD54:AD55" si="72"> (R54-A54)*R54*(1-R54)*J54</f>
        <v>0.03388197284</v>
      </c>
      <c r="AE54" s="7">
        <f t="shared" si="19"/>
        <v>-0.02988421702</v>
      </c>
    </row>
    <row r="55">
      <c r="A55" s="5">
        <v>0.01</v>
      </c>
      <c r="B55" s="5">
        <v>0.989999999999998</v>
      </c>
      <c r="C55" s="5">
        <v>0.05</v>
      </c>
      <c r="D55" s="5">
        <v>0.1</v>
      </c>
      <c r="E55" s="9">
        <f>E54 - (B49*X54)</f>
        <v>0.1498737608</v>
      </c>
      <c r="F55" s="7">
        <f> F54 - (B49*Y54)</f>
        <v>0.1997475216</v>
      </c>
      <c r="G55" s="7">
        <f> F54 - (B49*Y54)</f>
        <v>0.1997475216</v>
      </c>
      <c r="H55" s="7">
        <f> F54 - (B49*Y54)</f>
        <v>0.1997475216</v>
      </c>
      <c r="I55" s="7">
        <f> F54 - (B49*Y54)</f>
        <v>0.1997475216</v>
      </c>
      <c r="J55" s="7">
        <f t="shared" si="2"/>
        <v>0.5497715039</v>
      </c>
      <c r="K55" s="7">
        <f t="shared" si="3"/>
        <v>0.02996212824</v>
      </c>
      <c r="L55" s="7">
        <f t="shared" si="4"/>
        <v>0.5074899717</v>
      </c>
      <c r="M55" s="7">
        <f> M54 - (B49*AB54)</f>
        <v>-0.8179418259</v>
      </c>
      <c r="N55" s="7">
        <f>N54 - (B49*AC54)</f>
        <v>-0.7522620462</v>
      </c>
      <c r="O55" s="7">
        <f> O54 - (B49*AD54)</f>
        <v>0.356683654</v>
      </c>
      <c r="P55" s="7">
        <f> P54 - (B49*AE54)</f>
        <v>1.367856282</v>
      </c>
      <c r="Q55" s="7">
        <f t="shared" si="5"/>
        <v>-0.8314465524</v>
      </c>
      <c r="R55" s="7">
        <f t="shared" si="6"/>
        <v>0.3033392912</v>
      </c>
      <c r="S55" s="7">
        <f t="shared" si="7"/>
        <v>0.8902678546</v>
      </c>
      <c r="T55" s="7">
        <f t="shared" si="8"/>
        <v>0.7089454453</v>
      </c>
      <c r="U55" s="7">
        <f t="shared" si="9"/>
        <v>0.04302396988</v>
      </c>
      <c r="V55" s="7">
        <f>(1/2)*((A55 - R55)^2)</f>
        <v>0.04302396988</v>
      </c>
      <c r="W55" s="7">
        <f t="shared" si="11"/>
        <v>0.08604793976</v>
      </c>
      <c r="X55" s="7">
        <f t="shared" si="12"/>
        <v>-0.00000003156707506</v>
      </c>
      <c r="Y55" s="7">
        <f t="shared" si="13"/>
        <v>-0.00000006313415012</v>
      </c>
      <c r="Z55" s="7">
        <f t="shared" si="14"/>
        <v>0.00001898007475</v>
      </c>
      <c r="AA55" s="7">
        <f>((R55*A55)*R55*(1-R55)*N55 + (T55*A55)*T55*(1-T55)*P55)*L55*(1-L55)*C55</f>
        <v>0.00001898007475</v>
      </c>
      <c r="AB55" s="7">
        <f t="shared" si="16"/>
        <v>0.03408022463</v>
      </c>
      <c r="AC55" s="7">
        <f t="shared" si="17"/>
        <v>0.03145920098</v>
      </c>
      <c r="AD55" s="7">
        <f t="shared" si="72"/>
        <v>0.03408022463</v>
      </c>
      <c r="AE55" s="7">
        <f t="shared" si="19"/>
        <v>-0.02943101969</v>
      </c>
    </row>
    <row r="56">
      <c r="A56" s="5">
        <v>0.01</v>
      </c>
      <c r="B56" s="5">
        <v>0.989999999999998</v>
      </c>
      <c r="C56" s="5">
        <v>0.05</v>
      </c>
      <c r="D56" s="5">
        <v>0.1</v>
      </c>
      <c r="E56" s="7">
        <f t="shared" ref="E56:E57" si="73"> E55 - (B52*X55)</f>
        <v>0.1498737921</v>
      </c>
      <c r="F56" s="7">
        <f t="shared" ref="F56:F57" si="74"> F55 - (B52*Y55)</f>
        <v>0.1997475841</v>
      </c>
      <c r="G56" s="7">
        <f t="shared" ref="G56:G57" si="75"> G55 - (B52*Z55)</f>
        <v>0.1997287314</v>
      </c>
      <c r="H56" s="7">
        <f t="shared" ref="H56:H57" si="76"> H55 - (B52*AA55)</f>
        <v>0.1997287314</v>
      </c>
      <c r="I56" s="7">
        <f t="shared" ref="I56:I60" si="77"> (E56*C56) + (F56*D56)</f>
        <v>0.02746844802</v>
      </c>
      <c r="J56" s="7">
        <f t="shared" si="2"/>
        <v>0.5068666803</v>
      </c>
      <c r="K56" s="7">
        <f t="shared" si="3"/>
        <v>0.0299593097</v>
      </c>
      <c r="L56" s="8">
        <f t="shared" si="4"/>
        <v>0.5074892673</v>
      </c>
      <c r="M56" s="7">
        <f t="shared" ref="M56:M57" si="78"> M55 - (B52*AB55)</f>
        <v>-0.8516812483</v>
      </c>
      <c r="N56" s="7">
        <f t="shared" ref="N56:N57" si="79">N55 - (B52*AC55)</f>
        <v>-0.7834066552</v>
      </c>
      <c r="O56" s="7">
        <f t="shared" ref="O56:O57" si="80"> O55 - (B52*AD55)</f>
        <v>0.3229442316</v>
      </c>
      <c r="P56" s="7">
        <f t="shared" ref="P56:P57" si="81"> P55 - (B52*AE55)</f>
        <v>1.396992991</v>
      </c>
      <c r="Q56" s="7">
        <f t="shared" si="5"/>
        <v>-0.8292593164</v>
      </c>
      <c r="R56" s="7">
        <f t="shared" si="6"/>
        <v>0.3038017066</v>
      </c>
      <c r="S56" s="7">
        <f t="shared" si="7"/>
        <v>0.87264862</v>
      </c>
      <c r="T56" s="8">
        <f t="shared" si="8"/>
        <v>0.7052965217</v>
      </c>
      <c r="U56" s="7">
        <f t="shared" si="9"/>
        <v>0.0431597214</v>
      </c>
      <c r="V56" s="7">
        <f t="shared" ref="V56:V60" si="82">(1/2)*((B56 - T56)^2)</f>
        <v>0.04052803528</v>
      </c>
      <c r="W56" s="7">
        <f t="shared" si="11"/>
        <v>0.08368775668</v>
      </c>
      <c r="X56" s="7">
        <f t="shared" si="12"/>
        <v>-0.0000009226429385</v>
      </c>
      <c r="Y56" s="7">
        <f t="shared" si="13"/>
        <v>-0.000001845285877</v>
      </c>
      <c r="Z56" s="7">
        <f t="shared" si="14"/>
        <v>0.00001930293919</v>
      </c>
      <c r="AA56" s="7">
        <f t="shared" ref="AA56:AA60" si="83">((R56*A56)*R56*(1-R56)*N56 + (T56*A56)*T56*(1-T56)*P56)*L56*(1-L56)*D56</f>
        <v>0.00003860587837</v>
      </c>
      <c r="AB56" s="7">
        <f t="shared" si="16"/>
        <v>0.03149714725</v>
      </c>
      <c r="AC56" s="7">
        <f t="shared" si="17"/>
        <v>0.03153583536</v>
      </c>
      <c r="AD56" s="7">
        <f t="shared" ref="AD56:AD57" si="84"> (T56-B56)*T56*(1-T56)*J56</f>
        <v>-0.02999463075</v>
      </c>
      <c r="AE56" s="7">
        <f t="shared" si="19"/>
        <v>-0.03003147331</v>
      </c>
    </row>
    <row r="57">
      <c r="A57" s="5">
        <v>0.01</v>
      </c>
      <c r="B57" s="5">
        <v>0.989999999999998</v>
      </c>
      <c r="C57" s="5">
        <v>0.05</v>
      </c>
      <c r="D57" s="5">
        <v>0.1</v>
      </c>
      <c r="E57" s="7">
        <f t="shared" si="73"/>
        <v>0.1498747055</v>
      </c>
      <c r="F57" s="7">
        <f t="shared" si="74"/>
        <v>0.199749411</v>
      </c>
      <c r="G57" s="7">
        <f t="shared" si="75"/>
        <v>0.1997096214</v>
      </c>
      <c r="H57" s="7">
        <f t="shared" si="76"/>
        <v>0.1996905115</v>
      </c>
      <c r="I57" s="7">
        <f t="shared" si="77"/>
        <v>0.02746867637</v>
      </c>
      <c r="J57" s="7">
        <f t="shared" si="2"/>
        <v>0.5068667373</v>
      </c>
      <c r="K57" s="7">
        <f t="shared" si="3"/>
        <v>0.02995453223</v>
      </c>
      <c r="L57" s="8">
        <f t="shared" si="4"/>
        <v>0.5074880732</v>
      </c>
      <c r="M57" s="7">
        <f t="shared" si="78"/>
        <v>-0.8828634241</v>
      </c>
      <c r="N57" s="7">
        <f t="shared" si="79"/>
        <v>-0.8146271322</v>
      </c>
      <c r="O57" s="7">
        <f t="shared" si="80"/>
        <v>0.3526389161</v>
      </c>
      <c r="P57" s="7">
        <f t="shared" si="81"/>
        <v>1.42672415</v>
      </c>
      <c r="Q57" s="7">
        <f t="shared" si="5"/>
        <v>-0.8609076569</v>
      </c>
      <c r="R57" s="7">
        <f t="shared" si="6"/>
        <v>0.297149745</v>
      </c>
      <c r="S57" s="7">
        <f t="shared" si="7"/>
        <v>0.9027864265</v>
      </c>
      <c r="T57" s="8">
        <f t="shared" si="8"/>
        <v>0.7115217774</v>
      </c>
      <c r="U57" s="7">
        <f t="shared" si="9"/>
        <v>0.04122748803</v>
      </c>
      <c r="V57" s="7">
        <f t="shared" si="82"/>
        <v>0.03877506024</v>
      </c>
      <c r="W57" s="7">
        <f t="shared" si="11"/>
        <v>0.08000254826</v>
      </c>
      <c r="X57" s="7">
        <f t="shared" si="12"/>
        <v>-0.0000004110788628</v>
      </c>
      <c r="Y57" s="7">
        <f t="shared" si="13"/>
        <v>-0.0000008221577255</v>
      </c>
      <c r="Z57" s="7">
        <f t="shared" si="14"/>
        <v>0.00001972198514</v>
      </c>
      <c r="AA57" s="7">
        <f t="shared" si="83"/>
        <v>0.00003944397027</v>
      </c>
      <c r="AB57" s="7">
        <f t="shared" si="16"/>
        <v>0.03039767697</v>
      </c>
      <c r="AC57" s="7">
        <f t="shared" si="17"/>
        <v>0.03043493956</v>
      </c>
      <c r="AD57" s="7">
        <f t="shared" si="84"/>
        <v>-0.02897251931</v>
      </c>
      <c r="AE57" s="7">
        <f t="shared" si="19"/>
        <v>-0.02900803488</v>
      </c>
    </row>
    <row r="58">
      <c r="A58" s="5">
        <v>0.01</v>
      </c>
      <c r="B58" s="5">
        <v>0.989999999999998</v>
      </c>
      <c r="C58" s="5">
        <v>0.05</v>
      </c>
      <c r="D58" s="5">
        <v>0.1</v>
      </c>
      <c r="E58" s="5">
        <f>E57 - (B53*X57)</f>
        <v>0.1498751124</v>
      </c>
      <c r="F58" s="9">
        <f> F57 - (B53*Y57)</f>
        <v>0.1997502249</v>
      </c>
      <c r="G58" s="5">
        <f> G57 - (B53*Z57)</f>
        <v>0.1996900967</v>
      </c>
      <c r="H58" s="5">
        <f> H57 - (B53*AA57)</f>
        <v>0.199651462</v>
      </c>
      <c r="I58" s="7">
        <f t="shared" si="77"/>
        <v>0.02746877811</v>
      </c>
      <c r="J58" s="7">
        <f t="shared" si="2"/>
        <v>0.5068667628</v>
      </c>
      <c r="K58" s="7">
        <f t="shared" si="3"/>
        <v>0.02994965103</v>
      </c>
      <c r="L58" s="8">
        <f t="shared" si="4"/>
        <v>0.5074868531</v>
      </c>
      <c r="M58" s="5">
        <f> M57 - (B53*AB57)</f>
        <v>-0.9129571243</v>
      </c>
      <c r="N58" s="9">
        <f>N57 - (B53*AC57)</f>
        <v>-0.8447577223</v>
      </c>
      <c r="O58" s="9">
        <f> O57 - (B53*AD57)</f>
        <v>0.3813217102</v>
      </c>
      <c r="P58" s="5">
        <f> P57 - (B53*AE57)</f>
        <v>1.455442104</v>
      </c>
      <c r="Q58" s="7">
        <f t="shared" si="5"/>
        <v>-0.8914510603</v>
      </c>
      <c r="R58" s="7">
        <f t="shared" si="6"/>
        <v>0.2908104703</v>
      </c>
      <c r="S58" s="7">
        <f t="shared" si="7"/>
        <v>0.9318970342</v>
      </c>
      <c r="T58" s="8">
        <f t="shared" si="8"/>
        <v>0.7174599941</v>
      </c>
      <c r="U58" s="7">
        <f t="shared" si="9"/>
        <v>0.03942726012</v>
      </c>
      <c r="V58" s="7">
        <f t="shared" si="82"/>
        <v>0.03713902742</v>
      </c>
      <c r="W58" s="7">
        <f t="shared" si="11"/>
        <v>0.07656628753</v>
      </c>
      <c r="X58" s="5">
        <f t="shared" si="12"/>
        <v>0.00000008775916555</v>
      </c>
      <c r="Y58" s="7">
        <f t="shared" si="13"/>
        <v>0.0000001755183311</v>
      </c>
      <c r="Z58" s="7">
        <f t="shared" si="14"/>
        <v>0.00002012168479</v>
      </c>
      <c r="AA58" s="7">
        <f t="shared" si="83"/>
        <v>0.00004024336959</v>
      </c>
      <c r="AB58" s="7">
        <f t="shared" si="16"/>
        <v>0.0293548229</v>
      </c>
      <c r="AC58" s="7">
        <f t="shared" si="17"/>
        <v>0.02939073499</v>
      </c>
      <c r="AD58" s="7">
        <f> (R58-A58)*R58*(1-R58)*J58</f>
        <v>0.0293548229</v>
      </c>
      <c r="AE58" s="7">
        <f t="shared" si="19"/>
        <v>-0.02803707456</v>
      </c>
    </row>
    <row r="59">
      <c r="A59" s="5">
        <v>0.01</v>
      </c>
      <c r="B59" s="5">
        <v>0.989999999999998</v>
      </c>
      <c r="C59" s="5">
        <v>0.05</v>
      </c>
      <c r="D59" s="5">
        <v>0.1</v>
      </c>
      <c r="E59" s="7">
        <f> E58 - (B55*X58)</f>
        <v>0.1498750256</v>
      </c>
      <c r="F59" s="7">
        <f> F58 - (B55*Y58)</f>
        <v>0.1997500511</v>
      </c>
      <c r="G59" s="7">
        <f> G58 - (B55*Z58)</f>
        <v>0.1996701762</v>
      </c>
      <c r="H59" s="7">
        <f> H58 - (B55*AA58)</f>
        <v>0.1996116211</v>
      </c>
      <c r="I59" s="7">
        <f t="shared" si="77"/>
        <v>0.02746875639</v>
      </c>
      <c r="J59" s="7">
        <f t="shared" si="2"/>
        <v>0.5068667573</v>
      </c>
      <c r="K59" s="7">
        <f t="shared" si="3"/>
        <v>0.02994467092</v>
      </c>
      <c r="L59" s="8">
        <f t="shared" si="4"/>
        <v>0.5074856084</v>
      </c>
      <c r="M59" s="7">
        <f> M58 - (B55*AB58)</f>
        <v>-0.942018399</v>
      </c>
      <c r="N59" s="7">
        <f>N58 - (B55*AC58)</f>
        <v>-0.87385455</v>
      </c>
      <c r="O59" s="7">
        <f> O58 - (B55*AD58)</f>
        <v>0.3522604355</v>
      </c>
      <c r="P59" s="7">
        <f> P58 - (B55*AE58)</f>
        <v>1.483198808</v>
      </c>
      <c r="Q59" s="7">
        <f t="shared" si="5"/>
        <v>-0.9209464192</v>
      </c>
      <c r="R59" s="7">
        <f t="shared" si="6"/>
        <v>0.2847650941</v>
      </c>
      <c r="S59" s="7">
        <f t="shared" si="7"/>
        <v>0.9312511542</v>
      </c>
      <c r="T59" s="8">
        <f t="shared" si="8"/>
        <v>0.7173290486</v>
      </c>
      <c r="U59" s="7">
        <f t="shared" si="9"/>
        <v>0.03774792847</v>
      </c>
      <c r="V59" s="7">
        <f t="shared" si="82"/>
        <v>0.03717472387</v>
      </c>
      <c r="W59" s="7">
        <f t="shared" si="11"/>
        <v>0.07492265234</v>
      </c>
      <c r="X59" s="7">
        <f t="shared" si="12"/>
        <v>-0.000000424863935</v>
      </c>
      <c r="Y59" s="7">
        <f t="shared" si="13"/>
        <v>-0.0000008497278699</v>
      </c>
      <c r="Z59" s="7">
        <f t="shared" si="14"/>
        <v>0.00002062668946</v>
      </c>
      <c r="AA59" s="7">
        <f t="shared" si="83"/>
        <v>0.00004125337891</v>
      </c>
      <c r="AB59" s="7">
        <f t="shared" si="16"/>
        <v>0.02836552483</v>
      </c>
      <c r="AC59" s="7">
        <f t="shared" si="17"/>
        <v>0.02840015727</v>
      </c>
      <c r="AD59" s="7">
        <f> (T59-B59)*T59*(1-T59)*J59</f>
        <v>-0.02802413919</v>
      </c>
      <c r="AE59" s="7">
        <f t="shared" si="19"/>
        <v>-0.02805835483</v>
      </c>
    </row>
    <row r="60">
      <c r="A60" s="5">
        <v>0.01</v>
      </c>
      <c r="B60" s="5">
        <v>0.989999999999998</v>
      </c>
      <c r="C60" s="5">
        <v>0.05</v>
      </c>
      <c r="D60" s="5">
        <v>0.1</v>
      </c>
      <c r="E60" s="5">
        <f>E59 - (B55*X59)</f>
        <v>0.1498754462</v>
      </c>
      <c r="F60" s="9">
        <f> F59 - (B55*Y59)</f>
        <v>0.1997508924</v>
      </c>
      <c r="G60" s="5">
        <f> G59 - (B55*Z59)</f>
        <v>0.1996497558</v>
      </c>
      <c r="H60" s="5">
        <f> H59 - (B55*AA59)</f>
        <v>0.1995707802</v>
      </c>
      <c r="I60" s="7">
        <f t="shared" si="77"/>
        <v>0.02746886155</v>
      </c>
      <c r="J60" s="7">
        <f t="shared" si="2"/>
        <v>0.5068667836</v>
      </c>
      <c r="K60" s="7">
        <f t="shared" si="3"/>
        <v>0.02993956581</v>
      </c>
      <c r="L60" s="8">
        <f t="shared" si="4"/>
        <v>0.5074843324</v>
      </c>
      <c r="M60" s="5">
        <f> M59 - (B55*AB59)</f>
        <v>-0.9701002685</v>
      </c>
      <c r="N60" s="9">
        <f>N59 - (B55*AC59)</f>
        <v>-0.9019707057</v>
      </c>
      <c r="O60" s="9">
        <f> O59 - (B55*AD59)</f>
        <v>0.3800043333</v>
      </c>
      <c r="P60" s="5">
        <f> P59 - (B55*AE59)</f>
        <v>1.510976579</v>
      </c>
      <c r="Q60" s="7">
        <f t="shared" si="5"/>
        <v>-0.9494476043</v>
      </c>
      <c r="R60" s="7">
        <f t="shared" si="6"/>
        <v>0.2789959268</v>
      </c>
      <c r="S60" s="7">
        <f t="shared" si="7"/>
        <v>0.9594085148</v>
      </c>
      <c r="T60" s="8">
        <f t="shared" si="8"/>
        <v>0.7230033643</v>
      </c>
      <c r="U60" s="7">
        <f t="shared" si="9"/>
        <v>0.03617940431</v>
      </c>
      <c r="V60" s="7">
        <f t="shared" si="82"/>
        <v>0.03564360173</v>
      </c>
      <c r="W60" s="7">
        <f t="shared" si="11"/>
        <v>0.07182300605</v>
      </c>
      <c r="X60" s="5">
        <f t="shared" si="12"/>
        <v>0.00000007235139338</v>
      </c>
      <c r="Y60" s="7">
        <f t="shared" si="13"/>
        <v>0.0000001447027868</v>
      </c>
      <c r="Z60" s="7">
        <f t="shared" si="14"/>
        <v>0.00002101556605</v>
      </c>
      <c r="AA60" s="7">
        <f t="shared" si="83"/>
        <v>0.0000420311321</v>
      </c>
      <c r="AB60" s="7">
        <f t="shared" si="16"/>
        <v>0.02742679854</v>
      </c>
      <c r="AC60" s="7">
        <f t="shared" si="17"/>
        <v>0.02746021439</v>
      </c>
      <c r="AD60" s="7">
        <f t="shared" ref="AD60:AD61" si="85"> (R60-A60)*R60*(1-R60)*J60</f>
        <v>0.02742679854</v>
      </c>
      <c r="AE60" s="7">
        <f t="shared" si="19"/>
        <v>-0.02713583815</v>
      </c>
    </row>
    <row r="61">
      <c r="A61" s="5">
        <v>0.01</v>
      </c>
      <c r="B61" s="5">
        <v>0.989999999999997</v>
      </c>
      <c r="C61" s="5">
        <v>0.05</v>
      </c>
      <c r="D61" s="5">
        <v>0.1</v>
      </c>
      <c r="E61" s="9">
        <f>E60 - (B55*X60)</f>
        <v>0.1498753746</v>
      </c>
      <c r="F61" s="7">
        <f> F60 - (B55*Y60)</f>
        <v>0.1997507491</v>
      </c>
      <c r="G61" s="7">
        <f> F60 - (B55*Y60)</f>
        <v>0.1997507491</v>
      </c>
      <c r="H61" s="7">
        <f> F60 - (B55*Y60)</f>
        <v>0.1997507491</v>
      </c>
      <c r="I61" s="7">
        <f> F60 - (B55*Y60)</f>
        <v>0.1997507491</v>
      </c>
      <c r="J61" s="7">
        <f t="shared" si="2"/>
        <v>0.5497723028</v>
      </c>
      <c r="K61" s="7">
        <f t="shared" si="3"/>
        <v>0.02996261237</v>
      </c>
      <c r="L61" s="7">
        <f t="shared" si="4"/>
        <v>0.5074900927</v>
      </c>
      <c r="M61" s="7">
        <f> M60 - (B55*AB60)</f>
        <v>-0.9972527991</v>
      </c>
      <c r="N61" s="7">
        <f>N60 - (B55*AC60)</f>
        <v>-0.9291563179</v>
      </c>
      <c r="O61" s="7">
        <f> O60 - (B55*AD60)</f>
        <v>0.3528518027</v>
      </c>
      <c r="P61" s="7">
        <f> P60 - (B55*AE60)</f>
        <v>1.537841059</v>
      </c>
      <c r="Q61" s="7">
        <f t="shared" si="5"/>
        <v>-1.019799594</v>
      </c>
      <c r="R61" s="7">
        <f t="shared" si="6"/>
        <v>0.2650664391</v>
      </c>
      <c r="S61" s="7">
        <f t="shared" si="7"/>
        <v>0.9744272499</v>
      </c>
      <c r="T61" s="7">
        <f t="shared" si="8"/>
        <v>0.7260010625</v>
      </c>
      <c r="U61" s="7">
        <f t="shared" si="9"/>
        <v>0.03252944417</v>
      </c>
      <c r="V61" s="7">
        <f>(1/2)*((A61 - R61)^2)</f>
        <v>0.03252944417</v>
      </c>
      <c r="W61" s="7">
        <f t="shared" si="11"/>
        <v>0.06505888834</v>
      </c>
      <c r="X61" s="7">
        <f t="shared" si="12"/>
        <v>-0.00000006637835546</v>
      </c>
      <c r="Y61" s="7">
        <f t="shared" si="13"/>
        <v>-0.0000001327567109</v>
      </c>
      <c r="Z61" s="7">
        <f t="shared" si="14"/>
        <v>0.00002175943106</v>
      </c>
      <c r="AA61" s="7">
        <f>((R61*A61)*R61*(1-R61)*N61 + (T61*A61)*T61*(1-T61)*P61)*L61*(1-L61)*C61</f>
        <v>0.00002175943106</v>
      </c>
      <c r="AB61" s="7">
        <f t="shared" si="16"/>
        <v>0.0273173772</v>
      </c>
      <c r="AC61" s="7">
        <f t="shared" si="17"/>
        <v>0.02521643636</v>
      </c>
      <c r="AD61" s="7">
        <f t="shared" si="85"/>
        <v>0.0273173772</v>
      </c>
      <c r="AE61" s="7">
        <f t="shared" si="19"/>
        <v>-0.02665114562</v>
      </c>
    </row>
    <row r="62">
      <c r="A62" s="5">
        <v>0.01</v>
      </c>
      <c r="B62" s="5">
        <v>0.989999999999997</v>
      </c>
      <c r="C62" s="5">
        <v>0.05</v>
      </c>
      <c r="D62" s="5">
        <v>0.1</v>
      </c>
      <c r="E62" s="7">
        <f t="shared" ref="E62:E64" si="86"> E61 - (B58*X61)</f>
        <v>0.1498754403</v>
      </c>
      <c r="F62" s="7">
        <f t="shared" ref="F62:F64" si="87"> F61 - (B58*Y61)</f>
        <v>0.1997508805</v>
      </c>
      <c r="G62" s="7">
        <f t="shared" ref="G62:G64" si="88"> G61 - (B58*Z61)</f>
        <v>0.1997292073</v>
      </c>
      <c r="H62" s="7">
        <f t="shared" ref="H62:H64" si="89"> H61 - (B58*AA61)</f>
        <v>0.1997292073</v>
      </c>
      <c r="I62" s="7">
        <f t="shared" ref="I62:I65" si="90"> (E62*C62) + (F62*D62)</f>
        <v>0.02746886007</v>
      </c>
      <c r="J62" s="7">
        <f t="shared" si="2"/>
        <v>0.5068667833</v>
      </c>
      <c r="K62" s="7">
        <f t="shared" si="3"/>
        <v>0.02995938109</v>
      </c>
      <c r="L62" s="8">
        <f t="shared" si="4"/>
        <v>0.5074892851</v>
      </c>
      <c r="M62" s="7">
        <f t="shared" ref="M62:M64" si="91"> M61 - (B58*AB61)</f>
        <v>-1.024297003</v>
      </c>
      <c r="N62" s="7">
        <f t="shared" ref="N62:N64" si="92">N61 - (B58*AC61)</f>
        <v>-0.9541205899</v>
      </c>
      <c r="O62" s="7">
        <f t="shared" ref="O62:O64" si="93"> O61 - (B58*AD61)</f>
        <v>0.3258075993</v>
      </c>
      <c r="P62" s="7">
        <f t="shared" ref="P62:P64" si="94"> P61 - (B58*AE61)</f>
        <v>1.564225693</v>
      </c>
      <c r="Q62" s="7">
        <f t="shared" si="5"/>
        <v>-1.003388103</v>
      </c>
      <c r="R62" s="7">
        <f t="shared" si="6"/>
        <v>0.2682758016</v>
      </c>
      <c r="S62" s="7">
        <f t="shared" si="7"/>
        <v>0.9589688287</v>
      </c>
      <c r="T62" s="8">
        <f t="shared" si="8"/>
        <v>0.7229153</v>
      </c>
      <c r="U62" s="7">
        <f t="shared" si="9"/>
        <v>0.03335319486</v>
      </c>
      <c r="V62" s="7">
        <f t="shared" ref="V62:V65" si="95">(1/2)*((B62 - T62)^2)</f>
        <v>0.0356671185</v>
      </c>
      <c r="W62" s="7">
        <f t="shared" si="11"/>
        <v>0.06902031336</v>
      </c>
      <c r="X62" s="7">
        <f t="shared" si="12"/>
        <v>-0.0000008453615057</v>
      </c>
      <c r="Y62" s="7">
        <f t="shared" si="13"/>
        <v>-0.000001690723011</v>
      </c>
      <c r="Z62" s="7">
        <f t="shared" si="14"/>
        <v>0.00002202784219</v>
      </c>
      <c r="AA62" s="7">
        <f t="shared" ref="AA62:AA65" si="96">((R62*A62)*R62*(1-R62)*N62 + (T62*A62)*T62*(1-T62)*P62)*L62*(1-L62)*D62</f>
        <v>0.00004405568438</v>
      </c>
      <c r="AB62" s="7">
        <f t="shared" si="16"/>
        <v>0.0256984227</v>
      </c>
      <c r="AC62" s="7">
        <f t="shared" si="17"/>
        <v>0.02572998388</v>
      </c>
      <c r="AD62" s="7">
        <f t="shared" ref="AD62:AD64" si="97"> (T62-B62)*T62*(1-T62)*J62</f>
        <v>-0.02711707258</v>
      </c>
      <c r="AE62" s="7">
        <f t="shared" si="19"/>
        <v>-0.02715037606</v>
      </c>
    </row>
    <row r="63">
      <c r="A63" s="5">
        <v>0.01</v>
      </c>
      <c r="B63" s="5">
        <v>0.989999999999997</v>
      </c>
      <c r="C63" s="5">
        <v>0.05</v>
      </c>
      <c r="D63" s="5">
        <v>0.1</v>
      </c>
      <c r="E63" s="7">
        <f t="shared" si="86"/>
        <v>0.1498762772</v>
      </c>
      <c r="F63" s="7">
        <f t="shared" si="87"/>
        <v>0.1997525544</v>
      </c>
      <c r="G63" s="7">
        <f t="shared" si="88"/>
        <v>0.1997073997</v>
      </c>
      <c r="H63" s="7">
        <f t="shared" si="89"/>
        <v>0.1996855921</v>
      </c>
      <c r="I63" s="7">
        <f t="shared" si="90"/>
        <v>0.02746906929</v>
      </c>
      <c r="J63" s="7">
        <f t="shared" si="2"/>
        <v>0.5068668355</v>
      </c>
      <c r="K63" s="7">
        <f t="shared" si="3"/>
        <v>0.0299539292</v>
      </c>
      <c r="L63" s="8">
        <f t="shared" si="4"/>
        <v>0.5074879224</v>
      </c>
      <c r="M63" s="7">
        <f t="shared" si="91"/>
        <v>-1.049738441</v>
      </c>
      <c r="N63" s="7">
        <f t="shared" si="92"/>
        <v>-0.979593274</v>
      </c>
      <c r="O63" s="7">
        <f t="shared" si="93"/>
        <v>0.3526535012</v>
      </c>
      <c r="P63" s="7">
        <f t="shared" si="94"/>
        <v>1.591104566</v>
      </c>
      <c r="Q63" s="7">
        <f t="shared" si="5"/>
        <v>-1.029209357</v>
      </c>
      <c r="R63" s="7">
        <f t="shared" si="6"/>
        <v>0.2632374155</v>
      </c>
      <c r="S63" s="7">
        <f t="shared" si="7"/>
        <v>0.9862147146</v>
      </c>
      <c r="T63" s="8">
        <f t="shared" si="8"/>
        <v>0.7283396096</v>
      </c>
      <c r="U63" s="7">
        <f t="shared" si="9"/>
        <v>0.0320645943</v>
      </c>
      <c r="V63" s="7">
        <f t="shared" si="95"/>
        <v>0.03423307996</v>
      </c>
      <c r="W63" s="7">
        <f t="shared" si="11"/>
        <v>0.06629767425</v>
      </c>
      <c r="X63" s="7">
        <f t="shared" si="12"/>
        <v>-0.0000003463824697</v>
      </c>
      <c r="Y63" s="7">
        <f t="shared" si="13"/>
        <v>-0.0000006927649394</v>
      </c>
      <c r="Z63" s="7">
        <f t="shared" si="14"/>
        <v>0.00002240531878</v>
      </c>
      <c r="AA63" s="7">
        <f t="shared" si="96"/>
        <v>0.00004481063755</v>
      </c>
      <c r="AB63" s="7">
        <f t="shared" si="16"/>
        <v>0.02489412864</v>
      </c>
      <c r="AC63" s="7">
        <f t="shared" si="17"/>
        <v>0.02492463255</v>
      </c>
      <c r="AD63" s="7">
        <f t="shared" si="97"/>
        <v>-0.02624170873</v>
      </c>
      <c r="AE63" s="7">
        <f t="shared" si="19"/>
        <v>-0.02627386388</v>
      </c>
    </row>
    <row r="64">
      <c r="A64" s="5">
        <v>0.01</v>
      </c>
      <c r="B64" s="5">
        <v>0.989999999999997</v>
      </c>
      <c r="C64" s="5">
        <v>0.05</v>
      </c>
      <c r="D64" s="5">
        <v>0.1</v>
      </c>
      <c r="E64" s="7">
        <f t="shared" si="86"/>
        <v>0.1498766201</v>
      </c>
      <c r="F64" s="7">
        <f t="shared" si="87"/>
        <v>0.1997532402</v>
      </c>
      <c r="G64" s="7">
        <f t="shared" si="88"/>
        <v>0.1996852184</v>
      </c>
      <c r="H64" s="7">
        <f t="shared" si="89"/>
        <v>0.1996412296</v>
      </c>
      <c r="I64" s="7">
        <f t="shared" si="90"/>
        <v>0.02746915502</v>
      </c>
      <c r="J64" s="7">
        <f t="shared" si="2"/>
        <v>0.506866857</v>
      </c>
      <c r="K64" s="7">
        <f t="shared" si="3"/>
        <v>0.02994838388</v>
      </c>
      <c r="L64" s="8">
        <f t="shared" si="4"/>
        <v>0.5074865364</v>
      </c>
      <c r="M64" s="7">
        <f t="shared" si="91"/>
        <v>-1.074383628</v>
      </c>
      <c r="N64" s="7">
        <f t="shared" si="92"/>
        <v>-1.00426866</v>
      </c>
      <c r="O64" s="7">
        <f t="shared" si="93"/>
        <v>0.3786327928</v>
      </c>
      <c r="P64" s="7">
        <f t="shared" si="94"/>
        <v>1.617115691</v>
      </c>
      <c r="Q64" s="7">
        <f t="shared" si="5"/>
        <v>-1.054222277</v>
      </c>
      <c r="R64" s="7">
        <f t="shared" si="6"/>
        <v>0.2584151324</v>
      </c>
      <c r="S64" s="7">
        <f t="shared" si="7"/>
        <v>1.012580855</v>
      </c>
      <c r="T64" s="8">
        <f t="shared" si="8"/>
        <v>0.7335249228</v>
      </c>
      <c r="U64" s="7">
        <f t="shared" si="9"/>
        <v>0.030855039</v>
      </c>
      <c r="V64" s="7">
        <f t="shared" si="95"/>
        <v>0.03288973261</v>
      </c>
      <c r="W64" s="7">
        <f t="shared" si="11"/>
        <v>0.06374477162</v>
      </c>
      <c r="X64" s="7">
        <f t="shared" si="12"/>
        <v>0.0000001353045416</v>
      </c>
      <c r="Y64" s="7">
        <f t="shared" si="13"/>
        <v>0.0000002706090832</v>
      </c>
      <c r="Z64" s="7">
        <f t="shared" si="14"/>
        <v>0.00002276084958</v>
      </c>
      <c r="AA64" s="7">
        <f t="shared" si="96"/>
        <v>0.00004552169917</v>
      </c>
      <c r="AB64" s="7">
        <f t="shared" si="16"/>
        <v>0.02412963448</v>
      </c>
      <c r="AC64" s="7">
        <f t="shared" si="17"/>
        <v>0.02415913461</v>
      </c>
      <c r="AD64" s="7">
        <f t="shared" si="97"/>
        <v>-0.02541034343</v>
      </c>
      <c r="AE64" s="7">
        <f t="shared" si="19"/>
        <v>-0.02544140932</v>
      </c>
    </row>
    <row r="65">
      <c r="A65" s="5">
        <v>0.01</v>
      </c>
      <c r="B65" s="5">
        <v>0.989999999999997</v>
      </c>
      <c r="C65" s="5">
        <v>0.05</v>
      </c>
      <c r="D65" s="5">
        <v>0.1</v>
      </c>
      <c r="E65" s="5">
        <f>E64 - (B60*X64)</f>
        <v>0.1498764861</v>
      </c>
      <c r="F65" s="9">
        <f> F64 - (B60*Y64)</f>
        <v>0.1997529723</v>
      </c>
      <c r="G65" s="5">
        <f> G64 - (B60*Z64)</f>
        <v>0.1996626852</v>
      </c>
      <c r="H65" s="5">
        <f> H64 - (B60*AA64)</f>
        <v>0.1995961631</v>
      </c>
      <c r="I65" s="7">
        <f t="shared" si="90"/>
        <v>0.02746912154</v>
      </c>
      <c r="J65" s="7">
        <f t="shared" si="2"/>
        <v>0.5068668486</v>
      </c>
      <c r="K65" s="7">
        <f t="shared" si="3"/>
        <v>0.02994275057</v>
      </c>
      <c r="L65" s="8">
        <f t="shared" si="4"/>
        <v>0.5074851284</v>
      </c>
      <c r="M65" s="5">
        <f> M64 - (B60*AB64)</f>
        <v>-1.098271966</v>
      </c>
      <c r="N65" s="9">
        <f>N64 - (B60*AC64)</f>
        <v>-1.028186203</v>
      </c>
      <c r="O65" s="9">
        <f> O64 - (B60*AD64)</f>
        <v>0.4037890328</v>
      </c>
      <c r="P65" s="5">
        <f> P64 - (B60*AE64)</f>
        <v>1.642302686</v>
      </c>
      <c r="Q65" s="7">
        <f t="shared" si="5"/>
        <v>-1.078466858</v>
      </c>
      <c r="R65" s="7">
        <f t="shared" si="6"/>
        <v>0.2537962592</v>
      </c>
      <c r="S65" s="7">
        <f t="shared" si="7"/>
        <v>1.038111464</v>
      </c>
      <c r="T65" s="8">
        <f t="shared" si="8"/>
        <v>0.7384854475</v>
      </c>
      <c r="U65" s="7">
        <f t="shared" si="9"/>
        <v>0.02971830799</v>
      </c>
      <c r="V65" s="7">
        <f t="shared" si="95"/>
        <v>0.03162978507</v>
      </c>
      <c r="W65" s="7">
        <f t="shared" si="11"/>
        <v>0.06134809306</v>
      </c>
      <c r="X65" s="5">
        <f t="shared" si="12"/>
        <v>0.0000005998857408</v>
      </c>
      <c r="Y65" s="7">
        <f t="shared" si="13"/>
        <v>0.000001199771482</v>
      </c>
      <c r="Z65" s="7">
        <f t="shared" si="14"/>
        <v>0.000023095472</v>
      </c>
      <c r="AA65" s="7">
        <f t="shared" si="96"/>
        <v>0.00004619094401</v>
      </c>
      <c r="AB65" s="7">
        <f t="shared" si="16"/>
        <v>0.02340257055</v>
      </c>
      <c r="AC65" s="7">
        <f t="shared" si="17"/>
        <v>0.02343111718</v>
      </c>
      <c r="AD65" s="7">
        <f> (R65-A65)*R65*(1-R65)*J65</f>
        <v>0.02340257055</v>
      </c>
      <c r="AE65" s="7">
        <f t="shared" si="19"/>
        <v>-0.02465041532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</row>
    <row r="2">
      <c r="F2" s="1">
        <v>0.15</v>
      </c>
      <c r="G2" s="1">
        <v>0.2</v>
      </c>
      <c r="H2" s="1">
        <v>0.25</v>
      </c>
      <c r="I2" s="1">
        <v>0.3</v>
      </c>
      <c r="J2" s="1">
        <v>0.4</v>
      </c>
      <c r="K2" s="1">
        <v>0.45</v>
      </c>
      <c r="L2" s="1">
        <v>0.5</v>
      </c>
      <c r="M2" s="1">
        <v>0.55</v>
      </c>
    </row>
    <row r="6">
      <c r="F6" s="1" t="s">
        <v>8</v>
      </c>
      <c r="H6" s="2" t="s">
        <v>9</v>
      </c>
    </row>
    <row r="7">
      <c r="F7" s="1" t="s">
        <v>10</v>
      </c>
      <c r="H7" s="3" t="s">
        <v>11</v>
      </c>
    </row>
    <row r="8">
      <c r="F8" s="1" t="s">
        <v>12</v>
      </c>
      <c r="H8" s="3" t="s">
        <v>13</v>
      </c>
    </row>
    <row r="9">
      <c r="F9" s="1" t="s">
        <v>14</v>
      </c>
      <c r="H9" s="4" t="s">
        <v>15</v>
      </c>
    </row>
    <row r="10">
      <c r="F10" s="1" t="s">
        <v>16</v>
      </c>
      <c r="H10" s="4" t="s">
        <v>17</v>
      </c>
    </row>
    <row r="11">
      <c r="F11" s="1" t="s">
        <v>18</v>
      </c>
      <c r="H11" s="1" t="s">
        <v>19</v>
      </c>
    </row>
    <row r="12">
      <c r="F12" s="1" t="s">
        <v>20</v>
      </c>
    </row>
    <row r="13">
      <c r="F13" s="1" t="s">
        <v>21</v>
      </c>
      <c r="H13" s="4" t="s">
        <v>22</v>
      </c>
    </row>
    <row r="14">
      <c r="F14" s="1" t="s">
        <v>23</v>
      </c>
      <c r="H14" s="1" t="s">
        <v>24</v>
      </c>
    </row>
    <row r="15">
      <c r="F15" s="1" t="s">
        <v>25</v>
      </c>
      <c r="H15" s="1" t="s">
        <v>26</v>
      </c>
    </row>
    <row r="16">
      <c r="F16" s="1" t="s">
        <v>27</v>
      </c>
      <c r="H16" s="1" t="s">
        <v>24</v>
      </c>
    </row>
    <row r="17">
      <c r="A17" s="1" t="s">
        <v>28</v>
      </c>
    </row>
    <row r="18">
      <c r="A18" s="3" t="s">
        <v>29</v>
      </c>
      <c r="F18" s="3" t="s">
        <v>30</v>
      </c>
    </row>
    <row r="19">
      <c r="A19" s="3" t="s">
        <v>31</v>
      </c>
      <c r="F19" s="3" t="s">
        <v>32</v>
      </c>
    </row>
    <row r="20">
      <c r="F20" s="3" t="s">
        <v>33</v>
      </c>
    </row>
    <row r="21">
      <c r="F21" s="3" t="s">
        <v>33</v>
      </c>
    </row>
    <row r="23">
      <c r="A23" s="3" t="s">
        <v>34</v>
      </c>
    </row>
    <row r="24">
      <c r="A24" s="3" t="s">
        <v>35</v>
      </c>
    </row>
    <row r="25">
      <c r="A25" s="3" t="s">
        <v>36</v>
      </c>
    </row>
    <row r="26">
      <c r="A26" s="3" t="s">
        <v>37</v>
      </c>
    </row>
    <row r="29">
      <c r="A29" s="1" t="s">
        <v>38</v>
      </c>
      <c r="B29" s="1">
        <v>2.0</v>
      </c>
    </row>
    <row r="31">
      <c r="A31" s="5" t="s">
        <v>39</v>
      </c>
      <c r="B31" s="5" t="s">
        <v>40</v>
      </c>
      <c r="C31" s="5" t="s">
        <v>41</v>
      </c>
      <c r="D31" s="5" t="s">
        <v>42</v>
      </c>
      <c r="E31" s="5" t="s">
        <v>0</v>
      </c>
      <c r="F31" s="5" t="s">
        <v>1</v>
      </c>
      <c r="G31" s="5" t="s">
        <v>2</v>
      </c>
      <c r="H31" s="5" t="s">
        <v>3</v>
      </c>
      <c r="I31" s="5" t="s">
        <v>43</v>
      </c>
      <c r="J31" s="5" t="s">
        <v>44</v>
      </c>
      <c r="K31" s="5" t="s">
        <v>45</v>
      </c>
      <c r="L31" s="5" t="s">
        <v>46</v>
      </c>
      <c r="M31" s="5" t="s">
        <v>4</v>
      </c>
      <c r="N31" s="5" t="s">
        <v>5</v>
      </c>
      <c r="O31" s="5" t="s">
        <v>6</v>
      </c>
      <c r="P31" s="5" t="s">
        <v>7</v>
      </c>
      <c r="Q31" s="5" t="s">
        <v>47</v>
      </c>
      <c r="R31" s="5" t="s">
        <v>48</v>
      </c>
      <c r="S31" s="5" t="s">
        <v>49</v>
      </c>
      <c r="T31" s="5" t="s">
        <v>50</v>
      </c>
      <c r="U31" s="5" t="s">
        <v>51</v>
      </c>
      <c r="V31" s="5" t="s">
        <v>52</v>
      </c>
      <c r="W31" s="5" t="s">
        <v>53</v>
      </c>
      <c r="X31" s="5" t="s">
        <v>54</v>
      </c>
      <c r="Y31" s="5" t="s">
        <v>55</v>
      </c>
      <c r="Z31" s="5" t="s">
        <v>56</v>
      </c>
      <c r="AA31" s="6" t="s">
        <v>57</v>
      </c>
      <c r="AB31" s="6" t="s">
        <v>58</v>
      </c>
      <c r="AC31" s="6" t="s">
        <v>59</v>
      </c>
      <c r="AD31" s="6" t="s">
        <v>60</v>
      </c>
      <c r="AE31" s="6" t="s">
        <v>61</v>
      </c>
      <c r="AF31" s="1"/>
      <c r="AG31" s="1"/>
    </row>
    <row r="32">
      <c r="A32" s="5">
        <v>0.01</v>
      </c>
      <c r="B32" s="5">
        <v>0.99</v>
      </c>
      <c r="C32" s="5">
        <v>0.05</v>
      </c>
      <c r="D32" s="5">
        <v>0.1</v>
      </c>
      <c r="E32" s="5">
        <v>0.15</v>
      </c>
      <c r="F32" s="5">
        <v>0.2</v>
      </c>
      <c r="G32" s="5">
        <v>0.25</v>
      </c>
      <c r="H32" s="5">
        <v>0.3</v>
      </c>
      <c r="I32" s="7">
        <f t="shared" ref="I32:I34" si="1"> (E32*C32) + (F32*D32)</f>
        <v>0.0275</v>
      </c>
      <c r="J32" s="7">
        <f t="shared" ref="J32:J65" si="2">1/(1+EXP(-I32))</f>
        <v>0.5068745668</v>
      </c>
      <c r="K32" s="7">
        <f t="shared" ref="K32:K65" si="3"> (G32*C32) + (H32*D32)</f>
        <v>0.0425</v>
      </c>
      <c r="L32" s="8">
        <f t="shared" ref="L32:L65" si="4">1/(1+EXP(-K32))</f>
        <v>0.510623401</v>
      </c>
      <c r="M32" s="5">
        <v>0.4</v>
      </c>
      <c r="N32" s="5">
        <v>0.45</v>
      </c>
      <c r="O32" s="5">
        <v>0.5</v>
      </c>
      <c r="P32" s="5">
        <v>0.55</v>
      </c>
      <c r="Q32" s="7">
        <f t="shared" ref="Q32:Q65" si="5">M32*J32 + N32*L32</f>
        <v>0.4325303572</v>
      </c>
      <c r="R32" s="7">
        <f t="shared" ref="R32:R65" si="6">1/(1+EXP(-Q32))</f>
        <v>0.6064777322</v>
      </c>
      <c r="S32" s="7">
        <f t="shared" ref="S32:S65" si="7">O32*J32 + P32*L32</f>
        <v>0.5342801539</v>
      </c>
      <c r="T32" s="8">
        <f t="shared" ref="T32:T65" si="8">1/(1+EXP(-S32))</f>
        <v>0.6304808355</v>
      </c>
      <c r="U32" s="7">
        <f t="shared" ref="U32:U65" si="9">(1/2)*((A32 - R32)^2)</f>
        <v>0.1778928425</v>
      </c>
      <c r="V32" s="7">
        <f t="shared" ref="V32:V34" si="10">(1/2)*((B32 - T32)^2)</f>
        <v>0.06462701484</v>
      </c>
      <c r="W32" s="7">
        <f t="shared" ref="W32:W65" si="11"> U32+V32</f>
        <v>0.2425198573</v>
      </c>
      <c r="X32" s="7">
        <f t="shared" ref="X32:X65" si="12">((R32*A32)*R32*(1-R32)*M32 + (T32*A32)*T32*(1-T32)*O32)*J32*(1-J32)*C32</f>
        <v>0.00001641445306</v>
      </c>
      <c r="Y32" s="7">
        <f t="shared" ref="Y32:Y65" si="13">((R32*A32)*R32*(1-R32)*M32 + (T32*A32)*T32*(1-T32)*O32)*J32*(1-J32)*D32</f>
        <v>0.00003282890612</v>
      </c>
      <c r="Z32" s="7">
        <f t="shared" ref="Z32:Z65" si="14">((R32*A32)*R32*(1-R32)*N32 + (T32*A32)*T32*(1-T32)*P32)*L32*(1-L32)*C32</f>
        <v>0.0000182320075</v>
      </c>
      <c r="AA32" s="7">
        <f t="shared" ref="AA32:AA34" si="15">((R32*A32)*R32*(1-R32)*N32 + (T32*A32)*T32*(1-T32)*P32)*L32*(1-L32)*D32</f>
        <v>0.00003646401501</v>
      </c>
      <c r="AB32" s="7">
        <f t="shared" ref="AB32:AB65" si="16"> (R32-A32)*R32*(1-R32)*J32</f>
        <v>0.07215707291</v>
      </c>
      <c r="AC32" s="7">
        <f t="shared" ref="AC32:AC65" si="17"> (R32-A32)*R32*(1-R32)*L32</f>
        <v>0.07269074519</v>
      </c>
      <c r="AD32" s="7">
        <f t="shared" ref="AD32:AD33" si="18"> (T32-B32)*T32*(1-T32)*J32</f>
        <v>-0.04245525009</v>
      </c>
      <c r="AE32" s="7">
        <f t="shared" ref="AE32:AE65" si="19"> (T32-B32)*T32*(1-T32)*L32</f>
        <v>-0.04276924828</v>
      </c>
    </row>
    <row r="33">
      <c r="A33" s="5">
        <v>0.01</v>
      </c>
      <c r="B33" s="5">
        <v>0.99</v>
      </c>
      <c r="C33" s="5">
        <v>0.05</v>
      </c>
      <c r="D33" s="5">
        <v>0.1</v>
      </c>
      <c r="E33" s="7">
        <f> E32 - (B29*X32)</f>
        <v>0.1499671711</v>
      </c>
      <c r="F33" s="7">
        <f> F32 - (B29*Y32)</f>
        <v>0.1999343422</v>
      </c>
      <c r="G33" s="7">
        <f> G32 - (B29*Z32)</f>
        <v>0.249963536</v>
      </c>
      <c r="H33" s="7">
        <f> H32 - (B29*AA32)</f>
        <v>0.299927072</v>
      </c>
      <c r="I33" s="7">
        <f t="shared" si="1"/>
        <v>0.02749179277</v>
      </c>
      <c r="J33" s="7">
        <f t="shared" si="2"/>
        <v>0.5068725153</v>
      </c>
      <c r="K33" s="7">
        <f t="shared" si="3"/>
        <v>0.042490884</v>
      </c>
      <c r="L33" s="8">
        <f t="shared" si="4"/>
        <v>0.510621123</v>
      </c>
      <c r="M33" s="7">
        <f> M32 - (B29*AB32)</f>
        <v>0.2556858542</v>
      </c>
      <c r="N33" s="7">
        <f>N32 - (B29*AC32)</f>
        <v>0.3046185096</v>
      </c>
      <c r="O33" s="7">
        <f> O32 - (B29*AD32)</f>
        <v>0.5849105002</v>
      </c>
      <c r="P33" s="7">
        <f> P32 - (B29*AE32)</f>
        <v>0.6355384966</v>
      </c>
      <c r="Q33" s="7">
        <f t="shared" si="5"/>
        <v>0.2851447775</v>
      </c>
      <c r="R33" s="7">
        <f t="shared" si="6"/>
        <v>0.5708070808</v>
      </c>
      <c r="S33" s="7">
        <f t="shared" si="7"/>
        <v>0.6209944373</v>
      </c>
      <c r="T33" s="8">
        <f t="shared" si="8"/>
        <v>0.650444684</v>
      </c>
      <c r="U33" s="7">
        <f t="shared" si="9"/>
        <v>0.1572522909</v>
      </c>
      <c r="V33" s="7">
        <f t="shared" si="10"/>
        <v>0.05764890631</v>
      </c>
      <c r="W33" s="7">
        <f t="shared" si="11"/>
        <v>0.2149011972</v>
      </c>
      <c r="X33" s="7">
        <f t="shared" si="12"/>
        <v>0.0000152792478</v>
      </c>
      <c r="Y33" s="7">
        <f t="shared" si="13"/>
        <v>0.00003055849561</v>
      </c>
      <c r="Z33" s="7">
        <f t="shared" si="14"/>
        <v>0.00001706569055</v>
      </c>
      <c r="AA33" s="7">
        <f t="shared" si="15"/>
        <v>0.00003413138111</v>
      </c>
      <c r="AB33" s="7">
        <f t="shared" si="16"/>
        <v>0.0696392574</v>
      </c>
      <c r="AC33" s="7">
        <f t="shared" si="17"/>
        <v>0.07015427892</v>
      </c>
      <c r="AD33" s="7">
        <f t="shared" si="18"/>
        <v>-0.03913231642</v>
      </c>
      <c r="AE33" s="7">
        <f t="shared" si="19"/>
        <v>-0.03942172194</v>
      </c>
    </row>
    <row r="34">
      <c r="A34" s="5">
        <v>0.01</v>
      </c>
      <c r="B34" s="5">
        <v>0.99</v>
      </c>
      <c r="C34" s="5">
        <v>0.05</v>
      </c>
      <c r="D34" s="5">
        <v>0.1</v>
      </c>
      <c r="E34" s="5">
        <f>E33 - (B29*X33)</f>
        <v>0.1499366126</v>
      </c>
      <c r="F34" s="9">
        <f> F33 - (B29*Y33)</f>
        <v>0.1998732252</v>
      </c>
      <c r="G34" s="5">
        <f> G33 - (B29*Z33)</f>
        <v>0.2499294046</v>
      </c>
      <c r="H34" s="5">
        <f> H33 - (B29*AA33)</f>
        <v>0.2998588092</v>
      </c>
      <c r="I34" s="7">
        <f t="shared" si="1"/>
        <v>0.02748415315</v>
      </c>
      <c r="J34" s="7">
        <f t="shared" si="2"/>
        <v>0.5068706058</v>
      </c>
      <c r="K34" s="7">
        <f t="shared" si="3"/>
        <v>0.04248235115</v>
      </c>
      <c r="L34" s="8">
        <f t="shared" si="4"/>
        <v>0.5106189908</v>
      </c>
      <c r="M34" s="5">
        <f> M33 - (B29*AB33)</f>
        <v>0.1164073394</v>
      </c>
      <c r="N34" s="9">
        <f>N33 - (B29*AC33)</f>
        <v>0.1643099518</v>
      </c>
      <c r="O34" s="9">
        <f> O33 - (B29*AD33)</f>
        <v>0.663175133</v>
      </c>
      <c r="P34" s="5">
        <f> P33 - (B29*AE33)</f>
        <v>0.7143819404</v>
      </c>
      <c r="Q34" s="7">
        <f t="shared" si="5"/>
        <v>0.1429032404</v>
      </c>
      <c r="R34" s="7">
        <f t="shared" si="6"/>
        <v>0.5356651366</v>
      </c>
      <c r="S34" s="7">
        <f t="shared" si="7"/>
        <v>0.7009209669</v>
      </c>
      <c r="T34" s="8">
        <f t="shared" si="8"/>
        <v>0.6683919307</v>
      </c>
      <c r="U34" s="7">
        <f t="shared" si="9"/>
        <v>0.1381619179</v>
      </c>
      <c r="V34" s="7">
        <f t="shared" si="10"/>
        <v>0.0517158751</v>
      </c>
      <c r="W34" s="7">
        <f t="shared" si="11"/>
        <v>0.189877793</v>
      </c>
      <c r="X34" s="5">
        <f t="shared" si="12"/>
        <v>0.00001421677915</v>
      </c>
      <c r="Y34" s="7">
        <f t="shared" si="13"/>
        <v>0.00002843355831</v>
      </c>
      <c r="Z34" s="7">
        <f t="shared" si="14"/>
        <v>0.00001595830551</v>
      </c>
      <c r="AA34" s="7">
        <f t="shared" si="15"/>
        <v>0.00003191661103</v>
      </c>
      <c r="AB34" s="7">
        <f t="shared" si="16"/>
        <v>0.066272134</v>
      </c>
      <c r="AC34" s="7">
        <f t="shared" si="17"/>
        <v>0.06676222648</v>
      </c>
      <c r="AD34" s="7">
        <f t="shared" ref="AD34:AD35" si="20"> (R34-A34)*R34*(1-R34)*J34</f>
        <v>0.066272134</v>
      </c>
      <c r="AE34" s="7">
        <f t="shared" si="19"/>
        <v>-0.03639822354</v>
      </c>
    </row>
    <row r="35">
      <c r="A35" s="5">
        <v>0.01</v>
      </c>
      <c r="B35" s="5">
        <v>0.99</v>
      </c>
      <c r="C35" s="5">
        <v>0.05</v>
      </c>
      <c r="D35" s="5">
        <v>0.1</v>
      </c>
      <c r="E35" s="9">
        <f>E34 - (B29*X34)</f>
        <v>0.149908179</v>
      </c>
      <c r="F35" s="7">
        <f> F34 - (B29*Y34)</f>
        <v>0.1998163581</v>
      </c>
      <c r="G35" s="7">
        <f> F34 - (B29*Y34)</f>
        <v>0.1998163581</v>
      </c>
      <c r="H35" s="7">
        <f> F34 - (B29*Y34)</f>
        <v>0.1998163581</v>
      </c>
      <c r="I35" s="7">
        <f> F34 - (B29*Y34)</f>
        <v>0.1998163581</v>
      </c>
      <c r="J35" s="7">
        <f t="shared" si="2"/>
        <v>0.5497885425</v>
      </c>
      <c r="K35" s="7">
        <f t="shared" si="3"/>
        <v>0.02997245371</v>
      </c>
      <c r="L35" s="7">
        <f t="shared" si="4"/>
        <v>0.5074925525</v>
      </c>
      <c r="M35" s="7">
        <f> M34 - (B29*AB34)</f>
        <v>-0.01613692863</v>
      </c>
      <c r="N35" s="7">
        <f>N34 - (B29*AC34)</f>
        <v>0.03078549881</v>
      </c>
      <c r="O35" s="7">
        <f> O34 - (B29*AD34)</f>
        <v>0.530630865</v>
      </c>
      <c r="P35" s="7">
        <f> P34 - (B29*AE34)</f>
        <v>0.7871783875</v>
      </c>
      <c r="Q35" s="7">
        <f t="shared" si="5"/>
        <v>0.006751512901</v>
      </c>
      <c r="R35" s="7">
        <f t="shared" si="6"/>
        <v>0.5016878718</v>
      </c>
      <c r="S35" s="7">
        <f t="shared" si="7"/>
        <v>0.691221939</v>
      </c>
      <c r="T35" s="7">
        <f t="shared" si="8"/>
        <v>0.666238698</v>
      </c>
      <c r="U35" s="7">
        <f t="shared" si="9"/>
        <v>0.1208784816</v>
      </c>
      <c r="V35" s="7">
        <f>(1/2)*((A35 - R35)^2)</f>
        <v>0.1208784816</v>
      </c>
      <c r="W35" s="7">
        <f t="shared" si="11"/>
        <v>0.2417569633</v>
      </c>
      <c r="X35" s="7">
        <f t="shared" si="12"/>
        <v>0.000009478570639</v>
      </c>
      <c r="Y35" s="7">
        <f t="shared" si="13"/>
        <v>0.00001895714128</v>
      </c>
      <c r="Z35" s="7">
        <f t="shared" si="14"/>
        <v>0.00001505661949</v>
      </c>
      <c r="AA35" s="7">
        <f>((R35*A35)*R35*(1-R35)*N35 + (T35*A35)*T35*(1-T35)*P35)*L35*(1-L35)*C35</f>
        <v>0.00001505661949</v>
      </c>
      <c r="AB35" s="7">
        <f t="shared" si="16"/>
        <v>0.06758031947</v>
      </c>
      <c r="AC35" s="7">
        <f t="shared" si="17"/>
        <v>0.0623812724</v>
      </c>
      <c r="AD35" s="7">
        <f t="shared" si="20"/>
        <v>0.06758031947</v>
      </c>
      <c r="AE35" s="7">
        <f t="shared" si="19"/>
        <v>-0.03653595359</v>
      </c>
    </row>
    <row r="36">
      <c r="A36" s="5">
        <v>0.01</v>
      </c>
      <c r="B36" s="5">
        <v>0.99</v>
      </c>
      <c r="C36" s="5">
        <v>0.05</v>
      </c>
      <c r="D36" s="5">
        <v>0.1</v>
      </c>
      <c r="E36" s="7">
        <f t="shared" ref="E36:E37" si="21"> E35 - (B32*X35)</f>
        <v>0.1498987953</v>
      </c>
      <c r="F36" s="7">
        <f t="shared" ref="F36:F37" si="22"> F35 - (B32*Y35)</f>
        <v>0.1997975905</v>
      </c>
      <c r="G36" s="7">
        <f t="shared" ref="G36:G37" si="23"> G35 - (B32*Z35)</f>
        <v>0.199801452</v>
      </c>
      <c r="H36" s="7">
        <f t="shared" ref="H36:H37" si="24"> H35 - (B32*AA35)</f>
        <v>0.199801452</v>
      </c>
      <c r="I36" s="7">
        <f t="shared" ref="I36:I38" si="25"> (E36*C36) + (F36*D36)</f>
        <v>0.02747469881</v>
      </c>
      <c r="J36" s="7">
        <f t="shared" si="2"/>
        <v>0.5068682427</v>
      </c>
      <c r="K36" s="7">
        <f t="shared" si="3"/>
        <v>0.0299702178</v>
      </c>
      <c r="L36" s="8">
        <f t="shared" si="4"/>
        <v>0.5074919937</v>
      </c>
      <c r="M36" s="7">
        <f t="shared" ref="M36:M37" si="26"> M35 - (B32*AB35)</f>
        <v>-0.0830414449</v>
      </c>
      <c r="N36" s="7">
        <f t="shared" ref="N36:N37" si="27">N35 - (B32*AC35)</f>
        <v>-0.03097196086</v>
      </c>
      <c r="O36" s="7">
        <f t="shared" ref="O36:O37" si="28"> O35 - (B32*AD35)</f>
        <v>0.4637263487</v>
      </c>
      <c r="P36" s="7">
        <f t="shared" ref="P36:P37" si="29"> P35 - (B32*AE35)</f>
        <v>0.8233489816</v>
      </c>
      <c r="Q36" s="7">
        <f t="shared" si="5"/>
        <v>-0.05780909341</v>
      </c>
      <c r="R36" s="7">
        <f t="shared" si="6"/>
        <v>0.4855517501</v>
      </c>
      <c r="S36" s="7">
        <f t="shared" si="7"/>
        <v>0.6528911756</v>
      </c>
      <c r="T36" s="8">
        <f t="shared" si="8"/>
        <v>0.6576616864</v>
      </c>
      <c r="U36" s="7">
        <f t="shared" si="9"/>
        <v>0.1130747335</v>
      </c>
      <c r="V36" s="7">
        <f t="shared" ref="V36:V38" si="30">(1/2)*((B36 - T36)^2)</f>
        <v>0.05522437734</v>
      </c>
      <c r="W36" s="7">
        <f t="shared" si="11"/>
        <v>0.1682991109</v>
      </c>
      <c r="X36" s="7">
        <f t="shared" si="12"/>
        <v>0.000007322508342</v>
      </c>
      <c r="Y36" s="7">
        <f t="shared" si="13"/>
        <v>0.00001464501668</v>
      </c>
      <c r="Z36" s="7">
        <f t="shared" si="14"/>
        <v>0.00001476605647</v>
      </c>
      <c r="AA36" s="7">
        <f t="shared" ref="AA36:AA38" si="31">((R36*A36)*R36*(1-R36)*N36 + (T36*A36)*T36*(1-T36)*P36)*L36*(1-L36)*D36</f>
        <v>0.00002953211294</v>
      </c>
      <c r="AB36" s="7">
        <f t="shared" si="16"/>
        <v>0.06021020197</v>
      </c>
      <c r="AC36" s="7">
        <f t="shared" si="17"/>
        <v>0.06028429652</v>
      </c>
      <c r="AD36" s="7">
        <f t="shared" ref="AD36:AD37" si="32"> (T36-B36)*T36*(1-T36)*J36</f>
        <v>-0.03792569449</v>
      </c>
      <c r="AE36" s="7">
        <f t="shared" si="19"/>
        <v>-0.03797236577</v>
      </c>
    </row>
    <row r="37">
      <c r="A37" s="5">
        <v>0.01</v>
      </c>
      <c r="B37" s="5">
        <v>0.99</v>
      </c>
      <c r="C37" s="5">
        <v>0.05</v>
      </c>
      <c r="D37" s="5">
        <v>0.1</v>
      </c>
      <c r="E37" s="7">
        <f t="shared" si="21"/>
        <v>0.149891546</v>
      </c>
      <c r="F37" s="7">
        <f t="shared" si="22"/>
        <v>0.1997830919</v>
      </c>
      <c r="G37" s="7">
        <f t="shared" si="23"/>
        <v>0.1997868336</v>
      </c>
      <c r="H37" s="7">
        <f t="shared" si="24"/>
        <v>0.1997722152</v>
      </c>
      <c r="I37" s="7">
        <f t="shared" si="25"/>
        <v>0.02747288649</v>
      </c>
      <c r="J37" s="7">
        <f t="shared" si="2"/>
        <v>0.5068677897</v>
      </c>
      <c r="K37" s="7">
        <f t="shared" si="3"/>
        <v>0.02996656321</v>
      </c>
      <c r="L37" s="8">
        <f t="shared" si="4"/>
        <v>0.5074910802</v>
      </c>
      <c r="M37" s="7">
        <f t="shared" si="26"/>
        <v>-0.1426495449</v>
      </c>
      <c r="N37" s="7">
        <f t="shared" si="27"/>
        <v>-0.09065341442</v>
      </c>
      <c r="O37" s="7">
        <f t="shared" si="28"/>
        <v>0.5012727863</v>
      </c>
      <c r="P37" s="7">
        <f t="shared" si="29"/>
        <v>0.8609416237</v>
      </c>
      <c r="Q37" s="7">
        <f t="shared" si="5"/>
        <v>-0.1183102587</v>
      </c>
      <c r="R37" s="7">
        <f t="shared" si="6"/>
        <v>0.4704568876</v>
      </c>
      <c r="S37" s="7">
        <f t="shared" si="7"/>
        <v>0.6909992238</v>
      </c>
      <c r="T37" s="8">
        <f t="shared" si="8"/>
        <v>0.6661891722</v>
      </c>
      <c r="U37" s="7">
        <f t="shared" si="9"/>
        <v>0.1060102727</v>
      </c>
      <c r="V37" s="7">
        <f t="shared" si="30"/>
        <v>0.0524267261</v>
      </c>
      <c r="W37" s="7">
        <f t="shared" si="11"/>
        <v>0.1584369988</v>
      </c>
      <c r="X37" s="7">
        <f t="shared" si="12"/>
        <v>0.000007191577843</v>
      </c>
      <c r="Y37" s="7">
        <f t="shared" si="13"/>
        <v>0.00001438315569</v>
      </c>
      <c r="Z37" s="7">
        <f t="shared" si="14"/>
        <v>0.00001461194485</v>
      </c>
      <c r="AA37" s="7">
        <f t="shared" si="31"/>
        <v>0.00002922388969</v>
      </c>
      <c r="AB37" s="7">
        <f t="shared" si="16"/>
        <v>0.05814398881</v>
      </c>
      <c r="AC37" s="7">
        <f t="shared" si="17"/>
        <v>0.05821548793</v>
      </c>
      <c r="AD37" s="7">
        <f t="shared" si="32"/>
        <v>-0.0364992592</v>
      </c>
      <c r="AE37" s="7">
        <f t="shared" si="19"/>
        <v>-0.036544142</v>
      </c>
    </row>
    <row r="38">
      <c r="A38" s="5">
        <v>0.01</v>
      </c>
      <c r="B38" s="5">
        <v>0.99</v>
      </c>
      <c r="C38" s="5">
        <v>0.05</v>
      </c>
      <c r="D38" s="5">
        <v>0.1</v>
      </c>
      <c r="E38" s="5">
        <f>E37 - (B33*X37)</f>
        <v>0.1498844263</v>
      </c>
      <c r="F38" s="9">
        <f> F37 - (B33*Y37)</f>
        <v>0.1997688526</v>
      </c>
      <c r="G38" s="5">
        <f> G37 - (B33*Z37)</f>
        <v>0.1997723678</v>
      </c>
      <c r="H38" s="5">
        <f> H37 - (B33*AA37)</f>
        <v>0.1997432836</v>
      </c>
      <c r="I38" s="7">
        <f t="shared" si="25"/>
        <v>0.02747110658</v>
      </c>
      <c r="J38" s="7">
        <f t="shared" si="2"/>
        <v>0.5068673448</v>
      </c>
      <c r="K38" s="7">
        <f t="shared" si="3"/>
        <v>0.02996294675</v>
      </c>
      <c r="L38" s="8">
        <f t="shared" si="4"/>
        <v>0.5074901763</v>
      </c>
      <c r="M38" s="5">
        <f> M37 - (B33*AB37)</f>
        <v>-0.2002120938</v>
      </c>
      <c r="N38" s="9">
        <f>N37 - (B33*AC37)</f>
        <v>-0.1482867475</v>
      </c>
      <c r="O38" s="9">
        <f> O37 - (B33*AD37)</f>
        <v>0.5374070529</v>
      </c>
      <c r="P38" s="5">
        <f> P37 - (B33*AE37)</f>
        <v>0.8971203243</v>
      </c>
      <c r="Q38" s="7">
        <f t="shared" si="5"/>
        <v>-0.17673504</v>
      </c>
      <c r="R38" s="7">
        <f t="shared" si="6"/>
        <v>0.4559308896</v>
      </c>
      <c r="S38" s="7">
        <f t="shared" si="7"/>
        <v>0.7276738375</v>
      </c>
      <c r="T38" s="8">
        <f t="shared" si="8"/>
        <v>0.6742946048</v>
      </c>
      <c r="U38" s="7">
        <f t="shared" si="9"/>
        <v>0.09942717913</v>
      </c>
      <c r="V38" s="7">
        <f t="shared" si="30"/>
        <v>0.04983494828</v>
      </c>
      <c r="W38" s="7">
        <f t="shared" si="11"/>
        <v>0.1492621274</v>
      </c>
      <c r="X38" s="5">
        <f t="shared" si="12"/>
        <v>0.000007116271277</v>
      </c>
      <c r="Y38" s="7">
        <f t="shared" si="13"/>
        <v>0.00001423254255</v>
      </c>
      <c r="Z38" s="7">
        <f t="shared" si="14"/>
        <v>0.00001450715515</v>
      </c>
      <c r="AA38" s="7">
        <f t="shared" si="31"/>
        <v>0.00002901431031</v>
      </c>
      <c r="AB38" s="7">
        <f t="shared" si="16"/>
        <v>0.05606798594</v>
      </c>
      <c r="AC38" s="7">
        <f t="shared" si="17"/>
        <v>0.0561368815</v>
      </c>
      <c r="AD38" s="7">
        <f t="shared" ref="AD38:AD39" si="33"> (R38-A38)*R38*(1-R38)*J38</f>
        <v>0.05606798594</v>
      </c>
      <c r="AE38" s="7">
        <f t="shared" si="19"/>
        <v>-0.03518716528</v>
      </c>
    </row>
    <row r="39">
      <c r="A39" s="5">
        <v>0.01</v>
      </c>
      <c r="B39" s="5">
        <v>0.99</v>
      </c>
      <c r="C39" s="5">
        <v>0.05</v>
      </c>
      <c r="D39" s="5">
        <v>0.1</v>
      </c>
      <c r="E39" s="9">
        <f>E38 - (B33*X38)</f>
        <v>0.1498773812</v>
      </c>
      <c r="F39" s="7">
        <f> F38 - (B33*Y38)</f>
        <v>0.1997547624</v>
      </c>
      <c r="G39" s="7">
        <f> F38 - (B33*Y38)</f>
        <v>0.1997547624</v>
      </c>
      <c r="H39" s="7">
        <f> F38 - (B33*Y38)</f>
        <v>0.1997547624</v>
      </c>
      <c r="I39" s="7">
        <f> F38 - (B33*Y38)</f>
        <v>0.1997547624</v>
      </c>
      <c r="J39" s="7">
        <f t="shared" si="2"/>
        <v>0.5497732962</v>
      </c>
      <c r="K39" s="7">
        <f t="shared" si="3"/>
        <v>0.02996321436</v>
      </c>
      <c r="L39" s="7">
        <f t="shared" si="4"/>
        <v>0.5074902432</v>
      </c>
      <c r="M39" s="7">
        <f> M38 - (B33*AB38)</f>
        <v>-0.2557193999</v>
      </c>
      <c r="N39" s="7">
        <f>N38 - (B33*AC38)</f>
        <v>-0.2038622602</v>
      </c>
      <c r="O39" s="7">
        <f> O38 - (B33*AD38)</f>
        <v>0.4818997468</v>
      </c>
      <c r="P39" s="7">
        <f> P38 - (B33*AE38)</f>
        <v>0.9319556179</v>
      </c>
      <c r="Q39" s="7">
        <f t="shared" si="5"/>
        <v>-0.2440458053</v>
      </c>
      <c r="R39" s="7">
        <f t="shared" si="6"/>
        <v>0.4392895678</v>
      </c>
      <c r="S39" s="7">
        <f t="shared" si="7"/>
        <v>0.7378939954</v>
      </c>
      <c r="T39" s="7">
        <f t="shared" si="8"/>
        <v>0.6765351595</v>
      </c>
      <c r="U39" s="7">
        <f t="shared" si="9"/>
        <v>0.0921447665</v>
      </c>
      <c r="V39" s="7">
        <f>(1/2)*((A39 - R39)^2)</f>
        <v>0.0921447665</v>
      </c>
      <c r="W39" s="7">
        <f t="shared" si="11"/>
        <v>0.184289533</v>
      </c>
      <c r="X39" s="7">
        <f t="shared" si="12"/>
        <v>0.000005405335082</v>
      </c>
      <c r="Y39" s="7">
        <f t="shared" si="13"/>
        <v>0.00001081067016</v>
      </c>
      <c r="Z39" s="7">
        <f t="shared" si="14"/>
        <v>0.00001448640806</v>
      </c>
      <c r="AA39" s="7">
        <f>((R39*A39)*R39*(1-R39)*N39 + (T39*A39)*T39*(1-T39)*P39)*L39*(1-L39)*C39</f>
        <v>0.00001448640806</v>
      </c>
      <c r="AB39" s="7">
        <f t="shared" si="16"/>
        <v>0.05813310261</v>
      </c>
      <c r="AC39" s="7">
        <f t="shared" si="17"/>
        <v>0.05366208688</v>
      </c>
      <c r="AD39" s="7">
        <f t="shared" si="33"/>
        <v>0.05813310261</v>
      </c>
      <c r="AE39" s="7">
        <f t="shared" si="19"/>
        <v>-0.03481240167</v>
      </c>
    </row>
    <row r="40">
      <c r="A40" s="5">
        <v>0.01</v>
      </c>
      <c r="B40" s="5">
        <v>0.99</v>
      </c>
      <c r="C40" s="5">
        <v>0.05</v>
      </c>
      <c r="D40" s="5">
        <v>0.1</v>
      </c>
      <c r="E40" s="7">
        <f t="shared" ref="E40:E41" si="34"> E39 - (B36*X39)</f>
        <v>0.1498720299</v>
      </c>
      <c r="F40" s="7">
        <f t="shared" ref="F40:F41" si="35"> F39 - (B36*Y39)</f>
        <v>0.1997440598</v>
      </c>
      <c r="G40" s="7">
        <f t="shared" ref="G40:G41" si="36"> G39 - (B36*Z39)</f>
        <v>0.1997404209</v>
      </c>
      <c r="H40" s="7">
        <f t="shared" ref="H40:H41" si="37"> H39 - (B36*AA39)</f>
        <v>0.1997404209</v>
      </c>
      <c r="I40" s="7">
        <f t="shared" ref="I40:I42" si="38"> (E40*C40) + (F40*D40)</f>
        <v>0.02746800748</v>
      </c>
      <c r="J40" s="7">
        <f t="shared" si="2"/>
        <v>0.5068665701</v>
      </c>
      <c r="K40" s="7">
        <f t="shared" si="3"/>
        <v>0.02996106313</v>
      </c>
      <c r="L40" s="8">
        <f t="shared" si="4"/>
        <v>0.5074897055</v>
      </c>
      <c r="M40" s="7">
        <f t="shared" ref="M40:M41" si="39"> M39 - (B36*AB39)</f>
        <v>-0.3132711714</v>
      </c>
      <c r="N40" s="7">
        <f t="shared" ref="N40:N41" si="40">N39 - (B36*AC39)</f>
        <v>-0.2569877262</v>
      </c>
      <c r="O40" s="7">
        <f t="shared" ref="O40:O41" si="41"> O39 - (B36*AD39)</f>
        <v>0.4243479752</v>
      </c>
      <c r="P40" s="7">
        <f t="shared" ref="P40:P41" si="42"> P39 - (B36*AE39)</f>
        <v>0.9664198955</v>
      </c>
      <c r="Q40" s="7">
        <f t="shared" si="5"/>
        <v>-0.2892053097</v>
      </c>
      <c r="R40" s="7">
        <f t="shared" si="6"/>
        <v>0.4281984315</v>
      </c>
      <c r="S40" s="7">
        <f t="shared" si="7"/>
        <v>0.7055359509</v>
      </c>
      <c r="T40" s="8">
        <f t="shared" si="8"/>
        <v>0.6694140189</v>
      </c>
      <c r="U40" s="7">
        <f t="shared" si="9"/>
        <v>0.08744496407</v>
      </c>
      <c r="V40" s="7">
        <f t="shared" ref="V40:V42" si="43">(1/2)*((B40 - T40)^2)</f>
        <v>0.05138768564</v>
      </c>
      <c r="W40" s="7">
        <f t="shared" si="11"/>
        <v>0.1388326497</v>
      </c>
      <c r="X40" s="7">
        <f t="shared" si="12"/>
        <v>0.000003751687858</v>
      </c>
      <c r="Y40" s="7">
        <f t="shared" si="13"/>
        <v>0.000007503375717</v>
      </c>
      <c r="Z40" s="7">
        <f t="shared" si="14"/>
        <v>0.00001452460075</v>
      </c>
      <c r="AA40" s="7">
        <f t="shared" ref="AA40:AA42" si="44">((R40*A40)*R40*(1-R40)*N40 + (T40*A40)*T40*(1-T40)*P40)*L40*(1-L40)*D40</f>
        <v>0.00002904920149</v>
      </c>
      <c r="AB40" s="7">
        <f t="shared" si="16"/>
        <v>0.05189989305</v>
      </c>
      <c r="AC40" s="7">
        <f t="shared" si="17"/>
        <v>0.05196369812</v>
      </c>
      <c r="AD40" s="7">
        <f t="shared" ref="AD40:AD41" si="45"> (T40-B40)*T40*(1-T40)*J40</f>
        <v>-0.03595981195</v>
      </c>
      <c r="AE40" s="7">
        <f t="shared" si="19"/>
        <v>-0.03600402048</v>
      </c>
    </row>
    <row r="41">
      <c r="A41" s="5">
        <v>0.01</v>
      </c>
      <c r="B41" s="5">
        <v>0.99</v>
      </c>
      <c r="C41" s="5">
        <v>0.05</v>
      </c>
      <c r="D41" s="5">
        <v>0.1</v>
      </c>
      <c r="E41" s="7">
        <f t="shared" si="34"/>
        <v>0.1498683157</v>
      </c>
      <c r="F41" s="7">
        <f t="shared" si="35"/>
        <v>0.1997366315</v>
      </c>
      <c r="G41" s="7">
        <f t="shared" si="36"/>
        <v>0.1997260415</v>
      </c>
      <c r="H41" s="7">
        <f t="shared" si="37"/>
        <v>0.1997116621</v>
      </c>
      <c r="I41" s="7">
        <f t="shared" si="38"/>
        <v>0.02746707894</v>
      </c>
      <c r="J41" s="7">
        <f t="shared" si="2"/>
        <v>0.5068663381</v>
      </c>
      <c r="K41" s="7">
        <f t="shared" si="3"/>
        <v>0.02995746829</v>
      </c>
      <c r="L41" s="8">
        <f t="shared" si="4"/>
        <v>0.507488807</v>
      </c>
      <c r="M41" s="7">
        <f t="shared" si="39"/>
        <v>-0.3646520656</v>
      </c>
      <c r="N41" s="7">
        <f t="shared" si="40"/>
        <v>-0.3084317873</v>
      </c>
      <c r="O41" s="7">
        <f t="shared" si="41"/>
        <v>0.4599481891</v>
      </c>
      <c r="P41" s="7">
        <f t="shared" si="42"/>
        <v>1.002063876</v>
      </c>
      <c r="Q41" s="7">
        <f t="shared" si="5"/>
        <v>-0.3413555369</v>
      </c>
      <c r="R41" s="7">
        <f t="shared" si="6"/>
        <v>0.4154802386</v>
      </c>
      <c r="S41" s="7">
        <f t="shared" si="7"/>
        <v>0.7416684552</v>
      </c>
      <c r="T41" s="8">
        <f t="shared" si="8"/>
        <v>0.6773605937</v>
      </c>
      <c r="U41" s="7">
        <f t="shared" si="9"/>
        <v>0.08220711193</v>
      </c>
      <c r="V41" s="7">
        <f t="shared" si="43"/>
        <v>0.0488716992</v>
      </c>
      <c r="W41" s="7">
        <f t="shared" si="11"/>
        <v>0.1310788111</v>
      </c>
      <c r="X41" s="7">
        <f t="shared" si="12"/>
        <v>0.000003910908974</v>
      </c>
      <c r="Y41" s="7">
        <f t="shared" si="13"/>
        <v>0.000007821817948</v>
      </c>
      <c r="Z41" s="7">
        <f t="shared" si="14"/>
        <v>0.00001464879932</v>
      </c>
      <c r="AA41" s="7">
        <f t="shared" si="44"/>
        <v>0.00002929759865</v>
      </c>
      <c r="AB41" s="7">
        <f t="shared" si="16"/>
        <v>0.04991288969</v>
      </c>
      <c r="AC41" s="7">
        <f t="shared" si="17"/>
        <v>0.04997418637</v>
      </c>
      <c r="AD41" s="7">
        <f t="shared" si="45"/>
        <v>-0.03463175533</v>
      </c>
      <c r="AE41" s="7">
        <f t="shared" si="19"/>
        <v>-0.03467428566</v>
      </c>
    </row>
    <row r="42">
      <c r="A42" s="5">
        <v>0.01</v>
      </c>
      <c r="B42" s="5">
        <v>0.99</v>
      </c>
      <c r="C42" s="5">
        <v>0.05</v>
      </c>
      <c r="D42" s="5">
        <v>0.1</v>
      </c>
      <c r="E42" s="5">
        <f>E41 - (B37*X41)</f>
        <v>0.1498644439</v>
      </c>
      <c r="F42" s="9">
        <f> F41 - (B37*Y41)</f>
        <v>0.1997288879</v>
      </c>
      <c r="G42" s="5">
        <f> G41 - (B37*Z41)</f>
        <v>0.1997115392</v>
      </c>
      <c r="H42" s="5">
        <f> H41 - (B37*AA41)</f>
        <v>0.1996826575</v>
      </c>
      <c r="I42" s="7">
        <f t="shared" si="38"/>
        <v>0.02746611099</v>
      </c>
      <c r="J42" s="7">
        <f t="shared" si="2"/>
        <v>0.5068660961</v>
      </c>
      <c r="K42" s="7">
        <f t="shared" si="3"/>
        <v>0.02995384271</v>
      </c>
      <c r="L42" s="8">
        <f t="shared" si="4"/>
        <v>0.5074879008</v>
      </c>
      <c r="M42" s="5">
        <f> M41 - (B37*AB41)</f>
        <v>-0.4140658263</v>
      </c>
      <c r="N42" s="9">
        <f>N41 - (B37*AC41)</f>
        <v>-0.3579062318</v>
      </c>
      <c r="O42" s="9">
        <f> O41 - (B37*AD41)</f>
        <v>0.4942336268</v>
      </c>
      <c r="P42" s="5">
        <f> P41 - (B37*AE41)</f>
        <v>1.036391419</v>
      </c>
      <c r="Q42" s="7">
        <f t="shared" si="5"/>
        <v>-0.3915090112</v>
      </c>
      <c r="R42" s="7">
        <f t="shared" si="6"/>
        <v>0.4033540898</v>
      </c>
      <c r="S42" s="7">
        <f t="shared" si="7"/>
        <v>0.7764663745</v>
      </c>
      <c r="T42" s="8">
        <f t="shared" si="8"/>
        <v>0.6849180375</v>
      </c>
      <c r="U42" s="7">
        <f t="shared" si="9"/>
        <v>0.07736371999</v>
      </c>
      <c r="V42" s="7">
        <f t="shared" si="43"/>
        <v>0.04653750192</v>
      </c>
      <c r="W42" s="7">
        <f t="shared" si="11"/>
        <v>0.1239012219</v>
      </c>
      <c r="X42" s="5">
        <f t="shared" si="12"/>
        <v>0.000004106520949</v>
      </c>
      <c r="Y42" s="7">
        <f t="shared" si="13"/>
        <v>0.000008213041897</v>
      </c>
      <c r="Z42" s="7">
        <f t="shared" si="14"/>
        <v>0.00001480238072</v>
      </c>
      <c r="AA42" s="7">
        <f t="shared" si="44"/>
        <v>0.00002960476143</v>
      </c>
      <c r="AB42" s="7">
        <f t="shared" si="16"/>
        <v>0.04798218771</v>
      </c>
      <c r="AC42" s="7">
        <f t="shared" si="17"/>
        <v>0.0480410505</v>
      </c>
      <c r="AD42" s="7">
        <f t="shared" ref="AD42:AD43" si="46"> (R42-A42)*R42*(1-R42)*J42</f>
        <v>0.04798218771</v>
      </c>
      <c r="AE42" s="7">
        <f t="shared" si="19"/>
        <v>-0.03341214592</v>
      </c>
    </row>
    <row r="43">
      <c r="A43" s="5">
        <v>0.01</v>
      </c>
      <c r="B43" s="5">
        <v>0.99</v>
      </c>
      <c r="C43" s="5">
        <v>0.05</v>
      </c>
      <c r="D43" s="5">
        <v>0.1</v>
      </c>
      <c r="E43" s="9">
        <f>E42 - (B37*X42)</f>
        <v>0.1498603785</v>
      </c>
      <c r="F43" s="7">
        <f> F42 - (B37*Y42)</f>
        <v>0.199720757</v>
      </c>
      <c r="G43" s="7">
        <f> F42 - (B37*Y42)</f>
        <v>0.199720757</v>
      </c>
      <c r="H43" s="7">
        <f> F42 - (B37*Y42)</f>
        <v>0.199720757</v>
      </c>
      <c r="I43" s="7">
        <f> F42 - (B37*Y42)</f>
        <v>0.199720757</v>
      </c>
      <c r="J43" s="7">
        <f t="shared" si="2"/>
        <v>0.5497648791</v>
      </c>
      <c r="K43" s="7">
        <f t="shared" si="3"/>
        <v>0.02995811355</v>
      </c>
      <c r="L43" s="7">
        <f t="shared" si="4"/>
        <v>0.5074889683</v>
      </c>
      <c r="M43" s="7">
        <f> M42 - (B37*AB42)</f>
        <v>-0.4615681922</v>
      </c>
      <c r="N43" s="7">
        <f>N42 - (B37*AC42)</f>
        <v>-0.4054668718</v>
      </c>
      <c r="O43" s="7">
        <f> O42 - (B37*AD42)</f>
        <v>0.446731261</v>
      </c>
      <c r="P43" s="7">
        <f> P42 - (B37*AE42)</f>
        <v>1.069469443</v>
      </c>
      <c r="Q43" s="7">
        <f t="shared" si="5"/>
        <v>-0.4595239458</v>
      </c>
      <c r="R43" s="7">
        <f t="shared" si="6"/>
        <v>0.3870987632</v>
      </c>
      <c r="S43" s="7">
        <f t="shared" si="7"/>
        <v>0.788341102</v>
      </c>
      <c r="T43" s="7">
        <f t="shared" si="8"/>
        <v>0.6874750221</v>
      </c>
      <c r="U43" s="7">
        <f t="shared" si="9"/>
        <v>0.07110173861</v>
      </c>
      <c r="V43" s="7">
        <f>(1/2)*((A43 - R43)^2)</f>
        <v>0.07110173861</v>
      </c>
      <c r="W43" s="7">
        <f t="shared" si="11"/>
        <v>0.1422034772</v>
      </c>
      <c r="X43" s="7">
        <f t="shared" si="12"/>
        <v>0.000002920073629</v>
      </c>
      <c r="Y43" s="7">
        <f t="shared" si="13"/>
        <v>0.000005840147258</v>
      </c>
      <c r="Z43" s="7">
        <f t="shared" si="14"/>
        <v>0.00001508773316</v>
      </c>
      <c r="AA43" s="7">
        <f>((R43*A43)*R43*(1-R43)*N43 + (T43*A43)*T43*(1-T43)*P43)*L43*(1-L43)*C43</f>
        <v>0.00001508773316</v>
      </c>
      <c r="AB43" s="7">
        <f t="shared" si="16"/>
        <v>0.04918632574</v>
      </c>
      <c r="AC43" s="7">
        <f t="shared" si="17"/>
        <v>0.04540398752</v>
      </c>
      <c r="AD43" s="7">
        <f t="shared" si="46"/>
        <v>0.04918632574</v>
      </c>
      <c r="AE43" s="7">
        <f t="shared" si="19"/>
        <v>-0.03298598832</v>
      </c>
    </row>
    <row r="44">
      <c r="A44" s="5">
        <v>0.01</v>
      </c>
      <c r="B44" s="5">
        <v>0.99</v>
      </c>
      <c r="C44" s="5">
        <v>0.05</v>
      </c>
      <c r="D44" s="5">
        <v>0.1</v>
      </c>
      <c r="E44" s="7">
        <f t="shared" ref="E44:E45" si="47"> E43 - (B40*X43)</f>
        <v>0.1498574876</v>
      </c>
      <c r="F44" s="7">
        <f t="shared" ref="F44:F45" si="48"> F43 - (B40*Y43)</f>
        <v>0.1997149752</v>
      </c>
      <c r="G44" s="7">
        <f t="shared" ref="G44:G45" si="49"> G43 - (B40*Z43)</f>
        <v>0.1997058201</v>
      </c>
      <c r="H44" s="7">
        <f t="shared" ref="H44:H45" si="50"> H43 - (B40*AA43)</f>
        <v>0.1997058201</v>
      </c>
      <c r="I44" s="7">
        <f t="shared" ref="I44:I48" si="51"> (E44*C44) + (F44*D44)</f>
        <v>0.0274643719</v>
      </c>
      <c r="J44" s="7">
        <f t="shared" si="2"/>
        <v>0.5068656614</v>
      </c>
      <c r="K44" s="7">
        <f t="shared" si="3"/>
        <v>0.02995587302</v>
      </c>
      <c r="L44" s="8">
        <f t="shared" si="4"/>
        <v>0.5074884083</v>
      </c>
      <c r="M44" s="7">
        <f t="shared" ref="M44:M45" si="52"> M43 - (B40*AB43)</f>
        <v>-0.5102626547</v>
      </c>
      <c r="N44" s="7">
        <f t="shared" ref="N44:N45" si="53">N43 - (B40*AC43)</f>
        <v>-0.4504168194</v>
      </c>
      <c r="O44" s="7">
        <f t="shared" ref="O44:O45" si="54"> O43 - (B40*AD43)</f>
        <v>0.3980367985</v>
      </c>
      <c r="P44" s="7">
        <f t="shared" ref="P44:P45" si="55"> P43 - (B40*AE43)</f>
        <v>1.102125572</v>
      </c>
      <c r="Q44" s="7">
        <f t="shared" si="5"/>
        <v>-0.4872159327</v>
      </c>
      <c r="R44" s="7">
        <f t="shared" si="6"/>
        <v>0.3805496417</v>
      </c>
      <c r="S44" s="7">
        <f t="shared" si="7"/>
        <v>0.7610671372</v>
      </c>
      <c r="T44" s="8">
        <f t="shared" si="8"/>
        <v>0.681585376</v>
      </c>
      <c r="U44" s="7">
        <f t="shared" si="9"/>
        <v>0.06865351849</v>
      </c>
      <c r="V44" s="7">
        <f t="shared" ref="V44:V48" si="56">(1/2)*((B44 - T44)^2)</f>
        <v>0.04755979016</v>
      </c>
      <c r="W44" s="7">
        <f t="shared" si="11"/>
        <v>0.1162133086</v>
      </c>
      <c r="X44" s="7">
        <f t="shared" si="12"/>
        <v>0.000001637700478</v>
      </c>
      <c r="Y44" s="7">
        <f t="shared" si="13"/>
        <v>0.000003275400956</v>
      </c>
      <c r="Z44" s="7">
        <f t="shared" si="14"/>
        <v>0.00001532444964</v>
      </c>
      <c r="AA44" s="7">
        <f t="shared" ref="AA44:AA48" si="57">((R44*A44)*R44*(1-R44)*N44 + (T44*A44)*T44*(1-T44)*P44)*L44*(1-L44)*D44</f>
        <v>0.00003064889928</v>
      </c>
      <c r="AB44" s="7">
        <f t="shared" si="16"/>
        <v>0.04427484951</v>
      </c>
      <c r="AC44" s="7">
        <f t="shared" si="17"/>
        <v>0.04432924661</v>
      </c>
      <c r="AD44" s="7">
        <f t="shared" ref="AD44:AD45" si="58"> (T44-B44)*T44*(1-T44)*J44</f>
        <v>-0.03392665966</v>
      </c>
      <c r="AE44" s="7">
        <f t="shared" si="19"/>
        <v>-0.03396834274</v>
      </c>
    </row>
    <row r="45">
      <c r="A45" s="5">
        <v>0.01</v>
      </c>
      <c r="B45" s="5">
        <v>0.99</v>
      </c>
      <c r="C45" s="5">
        <v>0.05</v>
      </c>
      <c r="D45" s="5">
        <v>0.1</v>
      </c>
      <c r="E45" s="7">
        <f t="shared" si="47"/>
        <v>0.1498558663</v>
      </c>
      <c r="F45" s="7">
        <f t="shared" si="48"/>
        <v>0.1997117326</v>
      </c>
      <c r="G45" s="7">
        <f t="shared" si="49"/>
        <v>0.1996906489</v>
      </c>
      <c r="H45" s="7">
        <f t="shared" si="50"/>
        <v>0.1996754777</v>
      </c>
      <c r="I45" s="7">
        <f t="shared" si="51"/>
        <v>0.02746396657</v>
      </c>
      <c r="J45" s="7">
        <f t="shared" si="2"/>
        <v>0.5068655601</v>
      </c>
      <c r="K45" s="7">
        <f t="shared" si="3"/>
        <v>0.02995208022</v>
      </c>
      <c r="L45" s="8">
        <f t="shared" si="4"/>
        <v>0.5074874603</v>
      </c>
      <c r="M45" s="7">
        <f t="shared" si="52"/>
        <v>-0.5540947557</v>
      </c>
      <c r="N45" s="7">
        <f t="shared" si="53"/>
        <v>-0.4943027736</v>
      </c>
      <c r="O45" s="7">
        <f t="shared" si="54"/>
        <v>0.4316241916</v>
      </c>
      <c r="P45" s="7">
        <f t="shared" si="55"/>
        <v>1.135754231</v>
      </c>
      <c r="Q45" s="7">
        <f t="shared" si="5"/>
        <v>-0.5317040079</v>
      </c>
      <c r="R45" s="7">
        <f t="shared" si="6"/>
        <v>0.370119543</v>
      </c>
      <c r="S45" s="7">
        <f t="shared" si="7"/>
        <v>0.7951564677</v>
      </c>
      <c r="T45" s="8">
        <f t="shared" si="8"/>
        <v>0.6889374504</v>
      </c>
      <c r="U45" s="7">
        <f t="shared" si="9"/>
        <v>0.06484304263</v>
      </c>
      <c r="V45" s="7">
        <f t="shared" si="56"/>
        <v>0.04531932938</v>
      </c>
      <c r="W45" s="7">
        <f t="shared" si="11"/>
        <v>0.110162372</v>
      </c>
      <c r="X45" s="7">
        <f t="shared" si="12"/>
        <v>0.000001988956781</v>
      </c>
      <c r="Y45" s="7">
        <f t="shared" si="13"/>
        <v>0.000003977913562</v>
      </c>
      <c r="Z45" s="7">
        <f t="shared" si="14"/>
        <v>0.00001562554911</v>
      </c>
      <c r="AA45" s="7">
        <f t="shared" si="57"/>
        <v>0.00003125109822</v>
      </c>
      <c r="AB45" s="7">
        <f t="shared" si="16"/>
        <v>0.0425539251</v>
      </c>
      <c r="AC45" s="7">
        <f t="shared" si="17"/>
        <v>0.04260613676</v>
      </c>
      <c r="AD45" s="7">
        <f t="shared" si="58"/>
        <v>-0.0327022052</v>
      </c>
      <c r="AE45" s="7">
        <f t="shared" si="19"/>
        <v>-0.03274232927</v>
      </c>
    </row>
    <row r="46">
      <c r="A46" s="5">
        <v>0.01</v>
      </c>
      <c r="B46" s="5">
        <v>0.99</v>
      </c>
      <c r="C46" s="5">
        <v>0.05</v>
      </c>
      <c r="D46" s="5">
        <v>0.1</v>
      </c>
      <c r="E46" s="5">
        <f>E45 - (B41*X45)</f>
        <v>0.1498538972</v>
      </c>
      <c r="F46" s="9">
        <f> F45 - (B41*Y45)</f>
        <v>0.1997077945</v>
      </c>
      <c r="G46" s="5">
        <f> G45 - (B41*Z45)</f>
        <v>0.1996751796</v>
      </c>
      <c r="H46" s="5">
        <f> H45 - (B41*AA45)</f>
        <v>0.1996445391</v>
      </c>
      <c r="I46" s="7">
        <f t="shared" si="51"/>
        <v>0.02746347431</v>
      </c>
      <c r="J46" s="7">
        <f t="shared" si="2"/>
        <v>0.5068654371</v>
      </c>
      <c r="K46" s="7">
        <f t="shared" si="3"/>
        <v>0.02994821289</v>
      </c>
      <c r="L46" s="8">
        <f t="shared" si="4"/>
        <v>0.5074864937</v>
      </c>
      <c r="M46" s="5">
        <f> M45 - (B41*AB45)</f>
        <v>-0.5962231415</v>
      </c>
      <c r="N46" s="9">
        <f>N45 - (B41*AC45)</f>
        <v>-0.536482849</v>
      </c>
      <c r="O46" s="9">
        <f> O45 - (B41*AD45)</f>
        <v>0.4639993747</v>
      </c>
      <c r="P46" s="5">
        <f> P45 - (B41*AE45)</f>
        <v>1.168169137</v>
      </c>
      <c r="Q46" s="7">
        <f t="shared" si="5"/>
        <v>-0.5744627032</v>
      </c>
      <c r="R46" s="7">
        <f t="shared" si="6"/>
        <v>0.3602077184</v>
      </c>
      <c r="S46" s="7">
        <f t="shared" si="7"/>
        <v>0.8280153051</v>
      </c>
      <c r="T46" s="8">
        <f t="shared" si="8"/>
        <v>0.6959351131</v>
      </c>
      <c r="U46" s="7">
        <f t="shared" si="9"/>
        <v>0.061322723</v>
      </c>
      <c r="V46" s="7">
        <f t="shared" si="56"/>
        <v>0.04323707886</v>
      </c>
      <c r="W46" s="7">
        <f t="shared" si="11"/>
        <v>0.1045598019</v>
      </c>
      <c r="X46" s="5">
        <f t="shared" si="12"/>
        <v>0.000002354229178</v>
      </c>
      <c r="Y46" s="7">
        <f t="shared" si="13"/>
        <v>0.000004708458356</v>
      </c>
      <c r="Z46" s="7">
        <f t="shared" si="14"/>
        <v>0.00001593357242</v>
      </c>
      <c r="AA46" s="7">
        <f t="shared" si="57"/>
        <v>0.00003186714485</v>
      </c>
      <c r="AB46" s="7">
        <f t="shared" si="16"/>
        <v>0.04090820299</v>
      </c>
      <c r="AC46" s="7">
        <f t="shared" si="17"/>
        <v>0.04095832736</v>
      </c>
      <c r="AD46" s="7">
        <f> (R46-A46)*R46*(1-R46)*J46</f>
        <v>0.04090820299</v>
      </c>
      <c r="AE46" s="7">
        <f t="shared" si="19"/>
        <v>-0.03157931309</v>
      </c>
    </row>
    <row r="47">
      <c r="A47" s="5">
        <v>0.01</v>
      </c>
      <c r="B47" s="5">
        <v>0.989999999999999</v>
      </c>
      <c r="C47" s="5">
        <v>0.05</v>
      </c>
      <c r="D47" s="5">
        <v>0.1</v>
      </c>
      <c r="E47" s="7">
        <f> E46 - (B43*X46)</f>
        <v>0.1498515665</v>
      </c>
      <c r="F47" s="7">
        <f> F46 - (B43*Y46)</f>
        <v>0.1997031331</v>
      </c>
      <c r="G47" s="7">
        <f> G46 - (B43*Z46)</f>
        <v>0.1996594054</v>
      </c>
      <c r="H47" s="7">
        <f> H46 - (B43*AA46)</f>
        <v>0.1996129907</v>
      </c>
      <c r="I47" s="7">
        <f t="shared" si="51"/>
        <v>0.02746289164</v>
      </c>
      <c r="J47" s="7">
        <f t="shared" si="2"/>
        <v>0.5068652914</v>
      </c>
      <c r="K47" s="7">
        <f t="shared" si="3"/>
        <v>0.02994426934</v>
      </c>
      <c r="L47" s="8">
        <f t="shared" si="4"/>
        <v>0.507485508</v>
      </c>
      <c r="M47" s="7">
        <f> M46 - (B43*AB46)</f>
        <v>-0.6367222625</v>
      </c>
      <c r="N47" s="7">
        <f>N46 - (B43*AC46)</f>
        <v>-0.5770315931</v>
      </c>
      <c r="O47" s="7">
        <f> O46 - (B43*AD46)</f>
        <v>0.4235002538</v>
      </c>
      <c r="P47" s="7">
        <f> P46 - (B43*AE46)</f>
        <v>1.199432657</v>
      </c>
      <c r="Q47" s="7">
        <f t="shared" si="5"/>
        <v>-0.6155675863</v>
      </c>
      <c r="R47" s="7">
        <f t="shared" si="6"/>
        <v>0.3507902047</v>
      </c>
      <c r="S47" s="7">
        <f t="shared" si="7"/>
        <v>0.8233522707</v>
      </c>
      <c r="T47" s="8">
        <f t="shared" si="8"/>
        <v>0.6949474704</v>
      </c>
      <c r="U47" s="7">
        <f t="shared" si="9"/>
        <v>0.05806898182</v>
      </c>
      <c r="V47" s="7">
        <f t="shared" si="56"/>
        <v>0.0435279976</v>
      </c>
      <c r="W47" s="7">
        <f t="shared" si="11"/>
        <v>0.1015969794</v>
      </c>
      <c r="X47" s="7">
        <f t="shared" si="12"/>
        <v>0.000001440503083</v>
      </c>
      <c r="Y47" s="7">
        <f t="shared" si="13"/>
        <v>0.000002881006165</v>
      </c>
      <c r="Z47" s="7">
        <f t="shared" si="14"/>
        <v>0.00001632253487</v>
      </c>
      <c r="AA47" s="7">
        <f t="shared" si="57"/>
        <v>0.00003264506973</v>
      </c>
      <c r="AB47" s="7">
        <f t="shared" si="16"/>
        <v>0.03933799114</v>
      </c>
      <c r="AC47" s="7">
        <f t="shared" si="17"/>
        <v>0.03938612637</v>
      </c>
      <c r="AD47" s="7">
        <f> (T47-B47)*T47*(1-T47)*J47</f>
        <v>-0.0317043245</v>
      </c>
      <c r="AE47" s="7">
        <f t="shared" si="19"/>
        <v>-0.03174311893</v>
      </c>
    </row>
    <row r="48">
      <c r="A48" s="5">
        <v>0.01</v>
      </c>
      <c r="B48" s="5">
        <v>0.989999999999999</v>
      </c>
      <c r="C48" s="5">
        <v>0.05</v>
      </c>
      <c r="D48" s="5">
        <v>0.1</v>
      </c>
      <c r="E48" s="5">
        <f>E47 - (B43*X47)</f>
        <v>0.1498501404</v>
      </c>
      <c r="F48" s="9">
        <f> F47 - (B43*Y47)</f>
        <v>0.1997002809</v>
      </c>
      <c r="G48" s="5">
        <f> G47 - (B43*Z47)</f>
        <v>0.1996432461</v>
      </c>
      <c r="H48" s="5">
        <f> H47 - (B43*AA47)</f>
        <v>0.199580672</v>
      </c>
      <c r="I48" s="7">
        <f t="shared" si="51"/>
        <v>0.02746253511</v>
      </c>
      <c r="J48" s="7">
        <f t="shared" si="2"/>
        <v>0.5068652023</v>
      </c>
      <c r="K48" s="7">
        <f t="shared" si="3"/>
        <v>0.02994022951</v>
      </c>
      <c r="L48" s="8">
        <f t="shared" si="4"/>
        <v>0.5074844983</v>
      </c>
      <c r="M48" s="5">
        <f> M47 - (B43*AB47)</f>
        <v>-0.6756668737</v>
      </c>
      <c r="N48" s="9">
        <f>N47 - (B43*AC47)</f>
        <v>-0.6160238582</v>
      </c>
      <c r="O48" s="9">
        <f> O47 - (B43*AD47)</f>
        <v>0.454887535</v>
      </c>
      <c r="P48" s="5">
        <f> P47 - (B43*AE47)</f>
        <v>1.230858344</v>
      </c>
      <c r="Q48" s="7">
        <f t="shared" si="5"/>
        <v>-0.6550945852</v>
      </c>
      <c r="R48" s="7">
        <f t="shared" si="6"/>
        <v>0.3418424043</v>
      </c>
      <c r="S48" s="7">
        <f t="shared" si="7"/>
        <v>0.8552081919</v>
      </c>
      <c r="T48" s="8">
        <f t="shared" si="8"/>
        <v>0.701658537</v>
      </c>
      <c r="U48" s="7">
        <f t="shared" si="9"/>
        <v>0.05505969063</v>
      </c>
      <c r="V48" s="7">
        <f t="shared" si="56"/>
        <v>0.04157039963</v>
      </c>
      <c r="W48" s="7">
        <f t="shared" si="11"/>
        <v>0.09663009026</v>
      </c>
      <c r="X48" s="5">
        <f t="shared" si="12"/>
        <v>0.000001855758027</v>
      </c>
      <c r="Y48" s="7">
        <f t="shared" si="13"/>
        <v>0.000003711516055</v>
      </c>
      <c r="Z48" s="7">
        <f t="shared" si="14"/>
        <v>0.00001667267156</v>
      </c>
      <c r="AA48" s="7">
        <f t="shared" si="57"/>
        <v>0.00003334534312</v>
      </c>
      <c r="AB48" s="7">
        <f t="shared" si="16"/>
        <v>0.03784253229</v>
      </c>
      <c r="AC48" s="7">
        <f t="shared" si="17"/>
        <v>0.0378887689</v>
      </c>
      <c r="AD48" s="7">
        <f t="shared" ref="AD48:AD49" si="59"> (R48-A48)*R48*(1-R48)*J48</f>
        <v>0.03784253229</v>
      </c>
      <c r="AE48" s="7">
        <f t="shared" si="19"/>
        <v>-0.03063157354</v>
      </c>
    </row>
    <row r="49">
      <c r="A49" s="5">
        <v>0.01</v>
      </c>
      <c r="B49" s="5">
        <v>0.989999999999999</v>
      </c>
      <c r="C49" s="5">
        <v>0.05</v>
      </c>
      <c r="D49" s="5">
        <v>0.1</v>
      </c>
      <c r="E49" s="9">
        <f>E48 - (B43*X48)</f>
        <v>0.1498483032</v>
      </c>
      <c r="F49" s="7">
        <f> F48 - (B43*Y48)</f>
        <v>0.1996966065</v>
      </c>
      <c r="G49" s="7">
        <f> F48 - (B43*Y48)</f>
        <v>0.1996966065</v>
      </c>
      <c r="H49" s="7">
        <f> F48 - (B43*Y48)</f>
        <v>0.1996966065</v>
      </c>
      <c r="I49" s="7">
        <f> F48 - (B43*Y48)</f>
        <v>0.1996966065</v>
      </c>
      <c r="J49" s="7">
        <f t="shared" si="2"/>
        <v>0.5497589013</v>
      </c>
      <c r="K49" s="7">
        <f t="shared" si="3"/>
        <v>0.02995449097</v>
      </c>
      <c r="L49" s="7">
        <f t="shared" si="4"/>
        <v>0.5074880628</v>
      </c>
      <c r="M49" s="7">
        <f> M48 - (B43*AB48)</f>
        <v>-0.7131309807</v>
      </c>
      <c r="N49" s="7">
        <f>N48 - (B43*AC48)</f>
        <v>-0.6535337394</v>
      </c>
      <c r="O49" s="7">
        <f> O48 - (B43*AD48)</f>
        <v>0.4174234281</v>
      </c>
      <c r="P49" s="7">
        <f> P48 - (B43*AE48)</f>
        <v>1.261183602</v>
      </c>
      <c r="Q49" s="7">
        <f t="shared" si="5"/>
        <v>-0.7237106758</v>
      </c>
      <c r="R49" s="7">
        <f t="shared" si="6"/>
        <v>0.3265763908</v>
      </c>
      <c r="S49" s="7">
        <f t="shared" si="7"/>
        <v>0.8695178684</v>
      </c>
      <c r="T49" s="7">
        <f t="shared" si="8"/>
        <v>0.7046453665</v>
      </c>
      <c r="U49" s="7">
        <f t="shared" si="9"/>
        <v>0.0501103056</v>
      </c>
      <c r="V49" s="7">
        <f>(1/2)*((A49 - R49)^2)</f>
        <v>0.0501103056</v>
      </c>
      <c r="W49" s="7">
        <f t="shared" si="11"/>
        <v>0.1002206112</v>
      </c>
      <c r="X49" s="7">
        <f t="shared" si="12"/>
        <v>0.000001237250896</v>
      </c>
      <c r="Y49" s="7">
        <f t="shared" si="13"/>
        <v>0.000002474501793</v>
      </c>
      <c r="Z49" s="7">
        <f t="shared" si="14"/>
        <v>0.00001724809001</v>
      </c>
      <c r="AA49" s="7">
        <f>((R49*A49)*R49*(1-R49)*N49 + (T49*A49)*T49*(1-T49)*P49)*L49*(1-L49)*C49</f>
        <v>0.00001724809001</v>
      </c>
      <c r="AB49" s="7">
        <f t="shared" si="16"/>
        <v>0.03827576825</v>
      </c>
      <c r="AC49" s="7">
        <f t="shared" si="17"/>
        <v>0.03533275303</v>
      </c>
      <c r="AD49" s="7">
        <f t="shared" si="59"/>
        <v>0.03827576825</v>
      </c>
      <c r="AE49" s="7">
        <f t="shared" si="19"/>
        <v>-0.03013874395</v>
      </c>
    </row>
    <row r="50">
      <c r="A50" s="5">
        <v>0.01</v>
      </c>
      <c r="B50" s="5">
        <v>0.989999999999999</v>
      </c>
      <c r="C50" s="5">
        <v>0.05</v>
      </c>
      <c r="D50" s="5">
        <v>0.1</v>
      </c>
      <c r="E50" s="7">
        <f t="shared" ref="E50:E51" si="60"> E49 - (B46*X49)</f>
        <v>0.1498470784</v>
      </c>
      <c r="F50" s="7">
        <f t="shared" ref="F50:F51" si="61"> F49 - (B46*Y49)</f>
        <v>0.1996941567</v>
      </c>
      <c r="G50" s="7">
        <f t="shared" ref="G50:G51" si="62"> G49 - (B46*Z49)</f>
        <v>0.1996795309</v>
      </c>
      <c r="H50" s="7">
        <f t="shared" ref="H50:H51" si="63"> H49 - (B46*AA49)</f>
        <v>0.1996795309</v>
      </c>
      <c r="I50" s="7">
        <f t="shared" ref="I50:I54" si="64"> (E50*C50) + (F50*D50)</f>
        <v>0.02746176959</v>
      </c>
      <c r="J50" s="7">
        <f t="shared" si="2"/>
        <v>0.506865011</v>
      </c>
      <c r="K50" s="7">
        <f t="shared" si="3"/>
        <v>0.02995192963</v>
      </c>
      <c r="L50" s="8">
        <f t="shared" si="4"/>
        <v>0.5074874227</v>
      </c>
      <c r="M50" s="7">
        <f t="shared" ref="M50:M51" si="65"> M49 - (B46*AB49)</f>
        <v>-0.7510239913</v>
      </c>
      <c r="N50" s="7">
        <f t="shared" ref="N50:N51" si="66">N49 - (B46*AC49)</f>
        <v>-0.6885131649</v>
      </c>
      <c r="O50" s="7">
        <f t="shared" ref="O50:O51" si="67"> O49 - (B46*AD49)</f>
        <v>0.3795304175</v>
      </c>
      <c r="P50" s="7">
        <f t="shared" ref="P50:P51" si="68"> P49 - (B46*AE49)</f>
        <v>1.291020959</v>
      </c>
      <c r="Q50" s="7">
        <f t="shared" si="5"/>
        <v>-0.7300795551</v>
      </c>
      <c r="R50" s="7">
        <f t="shared" si="6"/>
        <v>0.3251772698</v>
      </c>
      <c r="S50" s="7">
        <f t="shared" si="7"/>
        <v>0.8475475882</v>
      </c>
      <c r="T50" s="8">
        <f t="shared" si="8"/>
        <v>0.7000524402</v>
      </c>
      <c r="U50" s="7">
        <f t="shared" si="9"/>
        <v>0.04966835571</v>
      </c>
      <c r="V50" s="7">
        <f t="shared" ref="V50:V54" si="69">(1/2)*((B50 - T50)^2)</f>
        <v>0.04203479371</v>
      </c>
      <c r="W50" s="7">
        <f t="shared" si="11"/>
        <v>0.09170314942</v>
      </c>
      <c r="X50" s="7">
        <f t="shared" si="12"/>
        <v>0.0000002748934929</v>
      </c>
      <c r="Y50" s="7">
        <f t="shared" si="13"/>
        <v>0.0000005497869858</v>
      </c>
      <c r="Z50" s="7">
        <f t="shared" si="14"/>
        <v>0.00001757678779</v>
      </c>
      <c r="AA50" s="7">
        <f t="shared" ref="AA50:AA54" si="70">((R50*A50)*R50*(1-R50)*N50 + (T50*A50)*T50*(1-T50)*P50)*L50*(1-L50)*D50</f>
        <v>0.00003515357558</v>
      </c>
      <c r="AB50" s="7">
        <f t="shared" si="16"/>
        <v>0.03505557419</v>
      </c>
      <c r="AC50" s="7">
        <f t="shared" si="17"/>
        <v>0.03509862116</v>
      </c>
      <c r="AD50" s="7">
        <f t="shared" ref="AD50:AD51" si="71"> (T50-B50)*T50*(1-T50)*J50</f>
        <v>-0.0308594142</v>
      </c>
      <c r="AE50" s="7">
        <f t="shared" si="19"/>
        <v>-0.03089730844</v>
      </c>
    </row>
    <row r="51">
      <c r="A51" s="5">
        <v>0.01</v>
      </c>
      <c r="B51" s="5">
        <v>0.989999999999999</v>
      </c>
      <c r="C51" s="5">
        <v>0.05</v>
      </c>
      <c r="D51" s="5">
        <v>0.1</v>
      </c>
      <c r="E51" s="7">
        <f t="shared" si="60"/>
        <v>0.1498468062</v>
      </c>
      <c r="F51" s="7">
        <f t="shared" si="61"/>
        <v>0.1996936124</v>
      </c>
      <c r="G51" s="7">
        <f t="shared" si="62"/>
        <v>0.1996621299</v>
      </c>
      <c r="H51" s="7">
        <f t="shared" si="63"/>
        <v>0.1996447288</v>
      </c>
      <c r="I51" s="7">
        <f t="shared" si="64"/>
        <v>0.02746170156</v>
      </c>
      <c r="J51" s="7">
        <f t="shared" si="2"/>
        <v>0.506864994</v>
      </c>
      <c r="K51" s="7">
        <f t="shared" si="3"/>
        <v>0.02994757938</v>
      </c>
      <c r="L51" s="8">
        <f t="shared" si="4"/>
        <v>0.5074863353</v>
      </c>
      <c r="M51" s="7">
        <f t="shared" si="65"/>
        <v>-0.7857290097</v>
      </c>
      <c r="N51" s="7">
        <f t="shared" si="66"/>
        <v>-0.7232607998</v>
      </c>
      <c r="O51" s="7">
        <f t="shared" si="67"/>
        <v>0.4100812375</v>
      </c>
      <c r="P51" s="7">
        <f t="shared" si="68"/>
        <v>1.321609294</v>
      </c>
      <c r="Q51" s="7">
        <f t="shared" si="5"/>
        <v>-0.7653035026</v>
      </c>
      <c r="R51" s="7">
        <f t="shared" si="6"/>
        <v>0.3174959275</v>
      </c>
      <c r="S51" s="7">
        <f t="shared" si="7"/>
        <v>0.8785544814</v>
      </c>
      <c r="T51" s="8">
        <f t="shared" si="8"/>
        <v>0.7065225846</v>
      </c>
      <c r="U51" s="7">
        <f t="shared" si="9"/>
        <v>0.04727687272</v>
      </c>
      <c r="V51" s="7">
        <f t="shared" si="69"/>
        <v>0.04017972252</v>
      </c>
      <c r="W51" s="7">
        <f t="shared" si="11"/>
        <v>0.08745659524</v>
      </c>
      <c r="X51" s="7">
        <f t="shared" si="12"/>
        <v>0.0000007521208514</v>
      </c>
      <c r="Y51" s="7">
        <f t="shared" si="13"/>
        <v>0.000001504241703</v>
      </c>
      <c r="Z51" s="7">
        <f t="shared" si="14"/>
        <v>0.00001797739054</v>
      </c>
      <c r="AA51" s="7">
        <f t="shared" si="70"/>
        <v>0.00003595478107</v>
      </c>
      <c r="AB51" s="7">
        <f t="shared" si="16"/>
        <v>0.03377342248</v>
      </c>
      <c r="AC51" s="7">
        <f t="shared" si="17"/>
        <v>0.03381482369</v>
      </c>
      <c r="AD51" s="7">
        <f t="shared" si="71"/>
        <v>-0.02979281208</v>
      </c>
      <c r="AE51" s="7">
        <f t="shared" si="19"/>
        <v>-0.02982933366</v>
      </c>
    </row>
    <row r="52">
      <c r="A52" s="5">
        <v>0.01</v>
      </c>
      <c r="B52" s="5">
        <v>0.989999999999999</v>
      </c>
      <c r="C52" s="5">
        <v>0.05</v>
      </c>
      <c r="D52" s="5">
        <v>0.1</v>
      </c>
      <c r="E52" s="5">
        <f>E51 - (B47*X51)</f>
        <v>0.1498460616</v>
      </c>
      <c r="F52" s="9">
        <f> F51 - (B47*Y51)</f>
        <v>0.1996921232</v>
      </c>
      <c r="G52" s="5">
        <f> G51 - (B47*Z51)</f>
        <v>0.1996443322</v>
      </c>
      <c r="H52" s="5">
        <f> H51 - (B47*AA51)</f>
        <v>0.1996091336</v>
      </c>
      <c r="I52" s="7">
        <f t="shared" si="64"/>
        <v>0.02746151541</v>
      </c>
      <c r="J52" s="7">
        <f t="shared" si="2"/>
        <v>0.5068649474</v>
      </c>
      <c r="K52" s="7">
        <f t="shared" si="3"/>
        <v>0.02994312997</v>
      </c>
      <c r="L52" s="8">
        <f t="shared" si="4"/>
        <v>0.5074852232</v>
      </c>
      <c r="M52" s="5">
        <f> M51 - (B47*AB51)</f>
        <v>-0.819164698</v>
      </c>
      <c r="N52" s="9">
        <f>N51 - (B47*AC51)</f>
        <v>-0.7567374753</v>
      </c>
      <c r="O52" s="9">
        <f> O51 - (B47*AD51)</f>
        <v>0.4395761215</v>
      </c>
      <c r="P52" s="5">
        <f> P51 - (B47*AE51)</f>
        <v>1.351140334</v>
      </c>
      <c r="Q52" s="7">
        <f t="shared" si="5"/>
        <v>-0.7992389581</v>
      </c>
      <c r="R52" s="7">
        <f t="shared" si="6"/>
        <v>0.3101883366</v>
      </c>
      <c r="S52" s="7">
        <f t="shared" si="7"/>
        <v>0.908489482</v>
      </c>
      <c r="T52" s="8">
        <f t="shared" si="8"/>
        <v>0.7126909646</v>
      </c>
      <c r="U52" s="7">
        <f t="shared" si="9"/>
        <v>0.04505651873</v>
      </c>
      <c r="V52" s="7">
        <f t="shared" si="69"/>
        <v>0.03845015055</v>
      </c>
      <c r="W52" s="7">
        <f t="shared" si="11"/>
        <v>0.08350666928</v>
      </c>
      <c r="X52" s="5">
        <f t="shared" si="12"/>
        <v>0.000001222174533</v>
      </c>
      <c r="Y52" s="7">
        <f t="shared" si="13"/>
        <v>0.000002444349066</v>
      </c>
      <c r="Z52" s="7">
        <f t="shared" si="14"/>
        <v>0.00001836455829</v>
      </c>
      <c r="AA52" s="7">
        <f t="shared" si="70"/>
        <v>0.00003672911658</v>
      </c>
      <c r="AB52" s="7">
        <f t="shared" si="16"/>
        <v>0.03255682685</v>
      </c>
      <c r="AC52" s="7">
        <f t="shared" si="17"/>
        <v>0.03259666826</v>
      </c>
      <c r="AD52" s="7">
        <f> (R52-A52)*R52*(1-R52)*J52</f>
        <v>0.03255682685</v>
      </c>
      <c r="AE52" s="7">
        <f t="shared" si="19"/>
        <v>-0.02881628284</v>
      </c>
    </row>
    <row r="53">
      <c r="A53" s="5">
        <v>0.01</v>
      </c>
      <c r="B53" s="5">
        <v>0.989999999999998</v>
      </c>
      <c r="C53" s="5">
        <v>0.05</v>
      </c>
      <c r="D53" s="5">
        <v>0.1</v>
      </c>
      <c r="E53" s="7">
        <f> E52 - (B49*X52)</f>
        <v>0.1498448517</v>
      </c>
      <c r="F53" s="7">
        <f> F52 - (B49*Y52)</f>
        <v>0.1996897033</v>
      </c>
      <c r="G53" s="7">
        <f> G52 - (B49*Z52)</f>
        <v>0.1996261513</v>
      </c>
      <c r="H53" s="7">
        <f> H52 - (B49*AA52)</f>
        <v>0.1995727718</v>
      </c>
      <c r="I53" s="7">
        <f t="shared" si="64"/>
        <v>0.02746121292</v>
      </c>
      <c r="J53" s="7">
        <f t="shared" si="2"/>
        <v>0.5068648718</v>
      </c>
      <c r="K53" s="7">
        <f t="shared" si="3"/>
        <v>0.02993858474</v>
      </c>
      <c r="L53" s="8">
        <f t="shared" si="4"/>
        <v>0.5074840872</v>
      </c>
      <c r="M53" s="7">
        <f> M52 - (B49*AB52)</f>
        <v>-0.8513959565</v>
      </c>
      <c r="N53" s="7">
        <f>N52 - (B49*AC52)</f>
        <v>-0.7890081768</v>
      </c>
      <c r="O53" s="7">
        <f> O52 - (B49*AD52)</f>
        <v>0.4073448629</v>
      </c>
      <c r="P53" s="7">
        <f> P52 - (B49*AE52)</f>
        <v>1.379668454</v>
      </c>
      <c r="Q53" s="7">
        <f t="shared" si="5"/>
        <v>-0.8319517968</v>
      </c>
      <c r="R53" s="7">
        <f t="shared" si="6"/>
        <v>0.3032325312</v>
      </c>
      <c r="S53" s="7">
        <f t="shared" si="7"/>
        <v>0.906628588</v>
      </c>
      <c r="T53" s="8">
        <f t="shared" si="8"/>
        <v>0.7123097725</v>
      </c>
      <c r="U53" s="7">
        <f t="shared" si="9"/>
        <v>0.04299265869</v>
      </c>
      <c r="V53" s="7">
        <f t="shared" si="69"/>
        <v>0.03855593124</v>
      </c>
      <c r="W53" s="7">
        <f t="shared" si="11"/>
        <v>0.08154858993</v>
      </c>
      <c r="X53" s="7">
        <f t="shared" si="12"/>
        <v>0.0000006140110437</v>
      </c>
      <c r="Y53" s="7">
        <f t="shared" si="13"/>
        <v>0.000001228022087</v>
      </c>
      <c r="Z53" s="7">
        <f t="shared" si="14"/>
        <v>0.000018850764</v>
      </c>
      <c r="AA53" s="7">
        <f t="shared" si="70"/>
        <v>0.000037701528</v>
      </c>
      <c r="AB53" s="7">
        <f t="shared" si="16"/>
        <v>0.031402773</v>
      </c>
      <c r="AC53" s="7">
        <f t="shared" si="17"/>
        <v>0.03144113644</v>
      </c>
      <c r="AD53" s="7">
        <f> (T53-B53)*T53*(1-T53)*J53</f>
        <v>-0.02884342321</v>
      </c>
      <c r="AE53" s="7">
        <f t="shared" si="19"/>
        <v>-0.02887866</v>
      </c>
    </row>
    <row r="54">
      <c r="A54" s="5">
        <v>0.01</v>
      </c>
      <c r="B54" s="5">
        <v>0.989999999999998</v>
      </c>
      <c r="C54" s="5">
        <v>0.05</v>
      </c>
      <c r="D54" s="5">
        <v>0.1</v>
      </c>
      <c r="E54" s="5">
        <f>E53 - (B49*X53)</f>
        <v>0.1498442438</v>
      </c>
      <c r="F54" s="9">
        <f> F53 - (B49*Y53)</f>
        <v>0.1996884876</v>
      </c>
      <c r="G54" s="5">
        <f> G53 - (B49*Z53)</f>
        <v>0.1996074891</v>
      </c>
      <c r="H54" s="5">
        <f> H53 - (B49*AA53)</f>
        <v>0.1995354473</v>
      </c>
      <c r="I54" s="7">
        <f t="shared" si="64"/>
        <v>0.02746106095</v>
      </c>
      <c r="J54" s="7">
        <f t="shared" si="2"/>
        <v>0.5068648338</v>
      </c>
      <c r="K54" s="7">
        <f t="shared" si="3"/>
        <v>0.02993391918</v>
      </c>
      <c r="L54" s="8">
        <f t="shared" si="4"/>
        <v>0.5074829211</v>
      </c>
      <c r="M54" s="5">
        <f> M53 - (B49*AB53)</f>
        <v>-0.8824847018</v>
      </c>
      <c r="N54" s="9">
        <f>N53 - (B49*AC53)</f>
        <v>-0.8201349019</v>
      </c>
      <c r="O54" s="9">
        <f> O53 - (B49*AD53)</f>
        <v>0.4358998519</v>
      </c>
      <c r="P54" s="5">
        <f> P53 - (B49*AE53)</f>
        <v>1.408258328</v>
      </c>
      <c r="Q54" s="7">
        <f t="shared" si="5"/>
        <v>-0.8635049174</v>
      </c>
      <c r="R54" s="7">
        <f t="shared" si="6"/>
        <v>0.2966075885</v>
      </c>
      <c r="S54" s="7">
        <f t="shared" si="7"/>
        <v>0.9356093558</v>
      </c>
      <c r="T54" s="8">
        <f t="shared" si="8"/>
        <v>0.7182119152</v>
      </c>
      <c r="U54" s="7">
        <f t="shared" si="9"/>
        <v>0.04107195489</v>
      </c>
      <c r="V54" s="7">
        <f t="shared" si="69"/>
        <v>0.03693438152</v>
      </c>
      <c r="W54" s="7">
        <f t="shared" si="11"/>
        <v>0.07800633641</v>
      </c>
      <c r="X54" s="5">
        <f t="shared" si="12"/>
        <v>0.000001093576648</v>
      </c>
      <c r="Y54" s="7">
        <f t="shared" si="13"/>
        <v>0.000002187153296</v>
      </c>
      <c r="Z54" s="7">
        <f t="shared" si="14"/>
        <v>0.00001923882052</v>
      </c>
      <c r="AA54" s="7">
        <f t="shared" si="70"/>
        <v>0.00003847764104</v>
      </c>
      <c r="AB54" s="7">
        <f t="shared" si="16"/>
        <v>0.03030817475</v>
      </c>
      <c r="AC54" s="7">
        <f t="shared" si="17"/>
        <v>0.03034513351</v>
      </c>
      <c r="AD54" s="7">
        <f t="shared" ref="AD54:AD55" si="72"> (R54-A54)*R54*(1-R54)*J54</f>
        <v>0.03030817475</v>
      </c>
      <c r="AE54" s="7">
        <f t="shared" si="19"/>
        <v>-0.02791432146</v>
      </c>
    </row>
    <row r="55">
      <c r="A55" s="5">
        <v>0.01</v>
      </c>
      <c r="B55" s="5">
        <v>0.989999999999998</v>
      </c>
      <c r="C55" s="5">
        <v>0.05</v>
      </c>
      <c r="D55" s="5">
        <v>0.1</v>
      </c>
      <c r="E55" s="9">
        <f>E54 - (B49*X54)</f>
        <v>0.1498431612</v>
      </c>
      <c r="F55" s="7">
        <f> F54 - (B49*Y54)</f>
        <v>0.1996863223</v>
      </c>
      <c r="G55" s="7">
        <f> F54 - (B49*Y54)</f>
        <v>0.1996863223</v>
      </c>
      <c r="H55" s="7">
        <f> F54 - (B49*Y54)</f>
        <v>0.1996863223</v>
      </c>
      <c r="I55" s="7">
        <f> F54 - (B49*Y54)</f>
        <v>0.1996863223</v>
      </c>
      <c r="J55" s="7">
        <f t="shared" si="2"/>
        <v>0.5497563557</v>
      </c>
      <c r="K55" s="7">
        <f t="shared" si="3"/>
        <v>0.02995294835</v>
      </c>
      <c r="L55" s="7">
        <f t="shared" si="4"/>
        <v>0.5074876773</v>
      </c>
      <c r="M55" s="7">
        <f> M54 - (B49*AB54)</f>
        <v>-0.9124897948</v>
      </c>
      <c r="N55" s="7">
        <f>N54 - (B49*AC54)</f>
        <v>-0.8501765841</v>
      </c>
      <c r="O55" s="7">
        <f> O54 - (B49*AD54)</f>
        <v>0.4058947589</v>
      </c>
      <c r="P55" s="7">
        <f> P54 - (B49*AE54)</f>
        <v>1.435893506</v>
      </c>
      <c r="Q55" s="7">
        <f t="shared" si="5"/>
        <v>-0.9331012041</v>
      </c>
      <c r="R55" s="7">
        <f t="shared" si="6"/>
        <v>0.2822959712</v>
      </c>
      <c r="S55" s="7">
        <f t="shared" si="7"/>
        <v>0.9518414837</v>
      </c>
      <c r="T55" s="7">
        <f t="shared" si="8"/>
        <v>0.7214853644</v>
      </c>
      <c r="U55" s="7">
        <f t="shared" si="9"/>
        <v>0.03707254796</v>
      </c>
      <c r="V55" s="7">
        <f>(1/2)*((A55 - R55)^2)</f>
        <v>0.03707254796</v>
      </c>
      <c r="W55" s="7">
        <f t="shared" si="11"/>
        <v>0.07414509593</v>
      </c>
      <c r="X55" s="7">
        <f t="shared" si="12"/>
        <v>0.0000008238211321</v>
      </c>
      <c r="Y55" s="7">
        <f t="shared" si="13"/>
        <v>0.000001647642264</v>
      </c>
      <c r="Z55" s="7">
        <f t="shared" si="14"/>
        <v>0.00001993902184</v>
      </c>
      <c r="AA55" s="7">
        <f>((R55*A55)*R55*(1-R55)*N55 + (T55*A55)*T55*(1-T55)*P55)*L55*(1-L55)*C55</f>
        <v>0.00001993902184</v>
      </c>
      <c r="AB55" s="7">
        <f t="shared" si="16"/>
        <v>0.03032924078</v>
      </c>
      <c r="AC55" s="7">
        <f t="shared" si="17"/>
        <v>0.02799734063</v>
      </c>
      <c r="AD55" s="7">
        <f t="shared" si="72"/>
        <v>0.03032924078</v>
      </c>
      <c r="AE55" s="7">
        <f t="shared" si="19"/>
        <v>-0.02738224241</v>
      </c>
    </row>
    <row r="56">
      <c r="A56" s="5">
        <v>0.01</v>
      </c>
      <c r="B56" s="5">
        <v>0.989999999999998</v>
      </c>
      <c r="C56" s="5">
        <v>0.05</v>
      </c>
      <c r="D56" s="5">
        <v>0.1</v>
      </c>
      <c r="E56" s="7">
        <f t="shared" ref="E56:E57" si="73"> E55 - (B52*X55)</f>
        <v>0.1498423456</v>
      </c>
      <c r="F56" s="7">
        <f t="shared" ref="F56:F57" si="74"> F55 - (B52*Y55)</f>
        <v>0.1996846911</v>
      </c>
      <c r="G56" s="7">
        <f t="shared" ref="G56:G57" si="75"> G55 - (B52*Z55)</f>
        <v>0.1996665827</v>
      </c>
      <c r="H56" s="7">
        <f t="shared" ref="H56:H57" si="76"> H55 - (B52*AA55)</f>
        <v>0.1996665827</v>
      </c>
      <c r="I56" s="7">
        <f t="shared" ref="I56:I60" si="77"> (E56*C56) + (F56*D56)</f>
        <v>0.02746058639</v>
      </c>
      <c r="J56" s="7">
        <f t="shared" si="2"/>
        <v>0.5068647152</v>
      </c>
      <c r="K56" s="7">
        <f t="shared" si="3"/>
        <v>0.0299499874</v>
      </c>
      <c r="L56" s="8">
        <f t="shared" si="4"/>
        <v>0.5074869372</v>
      </c>
      <c r="M56" s="7">
        <f t="shared" ref="M56:M57" si="78"> M55 - (B52*AB55)</f>
        <v>-0.9425157432</v>
      </c>
      <c r="N56" s="7">
        <f t="shared" ref="N56:N57" si="79">N55 - (B52*AC55)</f>
        <v>-0.8778939513</v>
      </c>
      <c r="O56" s="7">
        <f t="shared" ref="O56:O57" si="80"> O55 - (B52*AD55)</f>
        <v>0.3758688105</v>
      </c>
      <c r="P56" s="7">
        <f t="shared" ref="P56:P57" si="81"> P55 - (B52*AE55)</f>
        <v>1.463001926</v>
      </c>
      <c r="Q56" s="7">
        <f t="shared" si="5"/>
        <v>-0.9232476863</v>
      </c>
      <c r="R56" s="7">
        <f t="shared" si="6"/>
        <v>0.2842966182</v>
      </c>
      <c r="S56" s="7">
        <f t="shared" si="7"/>
        <v>0.9329690042</v>
      </c>
      <c r="T56" s="8">
        <f t="shared" si="8"/>
        <v>0.7176772437</v>
      </c>
      <c r="U56" s="7">
        <f t="shared" si="9"/>
        <v>0.03761931739</v>
      </c>
      <c r="V56" s="7">
        <f t="shared" ref="V56:V60" si="82">(1/2)*((B56 - T56)^2)</f>
        <v>0.0370798418</v>
      </c>
      <c r="W56" s="7">
        <f t="shared" si="11"/>
        <v>0.07469915919</v>
      </c>
      <c r="X56" s="7">
        <f t="shared" si="12"/>
        <v>0.00000001689427777</v>
      </c>
      <c r="Y56" s="7">
        <f t="shared" si="13"/>
        <v>0.00000003378855554</v>
      </c>
      <c r="Z56" s="7">
        <f t="shared" si="14"/>
        <v>0.00002024008224</v>
      </c>
      <c r="AA56" s="7">
        <f t="shared" ref="AA56:AA60" si="83">((R56*A56)*R56*(1-R56)*N56 + (T56*A56)*T56*(1-T56)*P56)*L56*(1-L56)*D56</f>
        <v>0.00004048016447</v>
      </c>
      <c r="AB56" s="7">
        <f t="shared" si="16"/>
        <v>0.02828897916</v>
      </c>
      <c r="AC56" s="7">
        <f t="shared" si="17"/>
        <v>0.02832370642</v>
      </c>
      <c r="AD56" s="7">
        <f t="shared" ref="AD56:AD57" si="84"> (T56-B56)*T56*(1-T56)*J56</f>
        <v>-0.02796733307</v>
      </c>
      <c r="AE56" s="7">
        <f t="shared" si="19"/>
        <v>-0.02800166549</v>
      </c>
    </row>
    <row r="57">
      <c r="A57" s="5">
        <v>0.01</v>
      </c>
      <c r="B57" s="5">
        <v>0.989999999999998</v>
      </c>
      <c r="C57" s="5">
        <v>0.05</v>
      </c>
      <c r="D57" s="5">
        <v>0.1</v>
      </c>
      <c r="E57" s="7">
        <f t="shared" si="73"/>
        <v>0.1498423288</v>
      </c>
      <c r="F57" s="7">
        <f t="shared" si="74"/>
        <v>0.1996846577</v>
      </c>
      <c r="G57" s="7">
        <f t="shared" si="75"/>
        <v>0.199646545</v>
      </c>
      <c r="H57" s="7">
        <f t="shared" si="76"/>
        <v>0.1996265073</v>
      </c>
      <c r="I57" s="7">
        <f t="shared" si="77"/>
        <v>0.02746058221</v>
      </c>
      <c r="J57" s="7">
        <f t="shared" si="2"/>
        <v>0.5068647142</v>
      </c>
      <c r="K57" s="7">
        <f t="shared" si="3"/>
        <v>0.02994497798</v>
      </c>
      <c r="L57" s="8">
        <f t="shared" si="4"/>
        <v>0.5074856851</v>
      </c>
      <c r="M57" s="7">
        <f t="shared" si="78"/>
        <v>-0.9705218326</v>
      </c>
      <c r="N57" s="7">
        <f t="shared" si="79"/>
        <v>-0.9059344207</v>
      </c>
      <c r="O57" s="7">
        <f t="shared" si="80"/>
        <v>0.4035564703</v>
      </c>
      <c r="P57" s="7">
        <f t="shared" si="81"/>
        <v>1.490723575</v>
      </c>
      <c r="Q57" s="7">
        <f t="shared" si="5"/>
        <v>-0.9516720214</v>
      </c>
      <c r="R57" s="7">
        <f t="shared" si="6"/>
        <v>0.2785486893</v>
      </c>
      <c r="S57" s="7">
        <f t="shared" si="7"/>
        <v>0.9610694098</v>
      </c>
      <c r="T57" s="8">
        <f t="shared" si="8"/>
        <v>0.7233358677</v>
      </c>
      <c r="U57" s="7">
        <f t="shared" si="9"/>
        <v>0.03605919927</v>
      </c>
      <c r="V57" s="7">
        <f t="shared" si="82"/>
        <v>0.03555487973</v>
      </c>
      <c r="W57" s="7">
        <f t="shared" si="11"/>
        <v>0.071614079</v>
      </c>
      <c r="X57" s="7">
        <f t="shared" si="12"/>
        <v>0.0000005111367167</v>
      </c>
      <c r="Y57" s="7">
        <f t="shared" si="13"/>
        <v>0.000001022273433</v>
      </c>
      <c r="Z57" s="7">
        <f t="shared" si="14"/>
        <v>0.00002063011079</v>
      </c>
      <c r="AA57" s="7">
        <f t="shared" si="83"/>
        <v>0.00004126022159</v>
      </c>
      <c r="AB57" s="7">
        <f t="shared" si="16"/>
        <v>0.0273541511</v>
      </c>
      <c r="AC57" s="7">
        <f t="shared" si="17"/>
        <v>0.02738766327</v>
      </c>
      <c r="AD57" s="7">
        <f t="shared" si="84"/>
        <v>-0.02704889471</v>
      </c>
      <c r="AE57" s="7">
        <f t="shared" si="19"/>
        <v>-0.0270820329</v>
      </c>
    </row>
    <row r="58">
      <c r="A58" s="5">
        <v>0.01</v>
      </c>
      <c r="B58" s="5">
        <v>0.989999999999998</v>
      </c>
      <c r="C58" s="5">
        <v>0.05</v>
      </c>
      <c r="D58" s="5">
        <v>0.1</v>
      </c>
      <c r="E58" s="5">
        <f>E57 - (B53*X57)</f>
        <v>0.1498418228</v>
      </c>
      <c r="F58" s="9">
        <f> F57 - (B53*Y57)</f>
        <v>0.1996836456</v>
      </c>
      <c r="G58" s="5">
        <f> G57 - (B53*Z57)</f>
        <v>0.1996261212</v>
      </c>
      <c r="H58" s="5">
        <f> H57 - (B53*AA57)</f>
        <v>0.1995856597</v>
      </c>
      <c r="I58" s="7">
        <f t="shared" si="77"/>
        <v>0.02746045571</v>
      </c>
      <c r="J58" s="7">
        <f t="shared" si="2"/>
        <v>0.5068646826</v>
      </c>
      <c r="K58" s="7">
        <f t="shared" si="3"/>
        <v>0.02993987203</v>
      </c>
      <c r="L58" s="8">
        <f t="shared" si="4"/>
        <v>0.5074844089</v>
      </c>
      <c r="M58" s="5">
        <f> M57 - (B53*AB57)</f>
        <v>-0.9976024421</v>
      </c>
      <c r="N58" s="9">
        <f>N57 - (B53*AC57)</f>
        <v>-0.9330482073</v>
      </c>
      <c r="O58" s="9">
        <f> O57 - (B53*AD57)</f>
        <v>0.4303348761</v>
      </c>
      <c r="P58" s="5">
        <f> P57 - (B53*AE57)</f>
        <v>1.517534788</v>
      </c>
      <c r="Q58" s="7">
        <f t="shared" si="5"/>
        <v>-0.9791568631</v>
      </c>
      <c r="R58" s="7">
        <f t="shared" si="6"/>
        <v>0.2730591125</v>
      </c>
      <c r="S58" s="7">
        <f t="shared" si="7"/>
        <v>0.988246795</v>
      </c>
      <c r="T58" s="8">
        <f t="shared" si="8"/>
        <v>0.7287414925</v>
      </c>
      <c r="U58" s="7">
        <f t="shared" si="9"/>
        <v>0.03460004833</v>
      </c>
      <c r="V58" s="7">
        <f t="shared" si="82"/>
        <v>0.03412800387</v>
      </c>
      <c r="W58" s="7">
        <f t="shared" si="11"/>
        <v>0.0687280522</v>
      </c>
      <c r="X58" s="5">
        <f t="shared" si="12"/>
        <v>0.0000009898745228</v>
      </c>
      <c r="Y58" s="7">
        <f t="shared" si="13"/>
        <v>0.000001979749046</v>
      </c>
      <c r="Z58" s="7">
        <f t="shared" si="14"/>
        <v>0.00002099988719</v>
      </c>
      <c r="AA58" s="7">
        <f t="shared" si="83"/>
        <v>0.00004199977439</v>
      </c>
      <c r="AB58" s="7">
        <f t="shared" si="16"/>
        <v>0.02646678278</v>
      </c>
      <c r="AC58" s="7">
        <f t="shared" si="17"/>
        <v>0.02649914283</v>
      </c>
      <c r="AD58" s="7">
        <f> (R58-A58)*R58*(1-R58)*J58</f>
        <v>0.02646678278</v>
      </c>
      <c r="AE58" s="7">
        <f t="shared" si="19"/>
        <v>-0.02620897348</v>
      </c>
    </row>
    <row r="59">
      <c r="A59" s="5">
        <v>0.01</v>
      </c>
      <c r="B59" s="5">
        <v>0.989999999999998</v>
      </c>
      <c r="C59" s="5">
        <v>0.05</v>
      </c>
      <c r="D59" s="5">
        <v>0.1</v>
      </c>
      <c r="E59" s="7">
        <f> E58 - (B55*X58)</f>
        <v>0.1498408428</v>
      </c>
      <c r="F59" s="7">
        <f> F58 - (B55*Y58)</f>
        <v>0.1996816857</v>
      </c>
      <c r="G59" s="7">
        <f> G58 - (B55*Z58)</f>
        <v>0.1996053313</v>
      </c>
      <c r="H59" s="7">
        <f> H58 - (B55*AA58)</f>
        <v>0.1995440799</v>
      </c>
      <c r="I59" s="7">
        <f t="shared" si="77"/>
        <v>0.02746021071</v>
      </c>
      <c r="J59" s="7">
        <f t="shared" si="2"/>
        <v>0.5068646213</v>
      </c>
      <c r="K59" s="7">
        <f t="shared" si="3"/>
        <v>0.02993467456</v>
      </c>
      <c r="L59" s="8">
        <f t="shared" si="4"/>
        <v>0.5074831099</v>
      </c>
      <c r="M59" s="7">
        <f> M58 - (B55*AB58)</f>
        <v>-1.023804557</v>
      </c>
      <c r="N59" s="7">
        <f>N58 - (B55*AC58)</f>
        <v>-0.9592823587</v>
      </c>
      <c r="O59" s="7">
        <f> O58 - (B55*AD58)</f>
        <v>0.4041327611</v>
      </c>
      <c r="P59" s="7">
        <f> P58 - (B55*AE58)</f>
        <v>1.543481671</v>
      </c>
      <c r="Q59" s="7">
        <f t="shared" si="5"/>
        <v>-1.005749904</v>
      </c>
      <c r="R59" s="7">
        <f t="shared" si="6"/>
        <v>0.2678124247</v>
      </c>
      <c r="S59" s="7">
        <f t="shared" si="7"/>
        <v>0.9881314775</v>
      </c>
      <c r="T59" s="8">
        <f t="shared" si="8"/>
        <v>0.7287186962</v>
      </c>
      <c r="U59" s="7">
        <f t="shared" si="9"/>
        <v>0.03323362317</v>
      </c>
      <c r="V59" s="7">
        <f t="shared" si="82"/>
        <v>0.03413395985</v>
      </c>
      <c r="W59" s="7">
        <f t="shared" si="11"/>
        <v>0.06736758302</v>
      </c>
      <c r="X59" s="7">
        <f t="shared" si="12"/>
        <v>0.000000556609719</v>
      </c>
      <c r="Y59" s="7">
        <f t="shared" si="13"/>
        <v>0.000001113219438</v>
      </c>
      <c r="Z59" s="7">
        <f t="shared" si="14"/>
        <v>0.00002149209759</v>
      </c>
      <c r="AA59" s="7">
        <f t="shared" si="83"/>
        <v>0.00004298419517</v>
      </c>
      <c r="AB59" s="7">
        <f t="shared" si="16"/>
        <v>0.02562411642</v>
      </c>
      <c r="AC59" s="7">
        <f t="shared" si="17"/>
        <v>0.02565538359</v>
      </c>
      <c r="AD59" s="7">
        <f> (T59-B59)*T59*(1-T59)*J59</f>
        <v>-0.02618062979</v>
      </c>
      <c r="AE59" s="7">
        <f t="shared" si="19"/>
        <v>-0.02621257603</v>
      </c>
    </row>
    <row r="60">
      <c r="A60" s="5">
        <v>0.01</v>
      </c>
      <c r="B60" s="5">
        <v>0.989999999999998</v>
      </c>
      <c r="C60" s="5">
        <v>0.05</v>
      </c>
      <c r="D60" s="5">
        <v>0.1</v>
      </c>
      <c r="E60" s="5">
        <f>E59 - (B55*X59)</f>
        <v>0.1498402918</v>
      </c>
      <c r="F60" s="9">
        <f> F59 - (B55*Y59)</f>
        <v>0.1996805836</v>
      </c>
      <c r="G60" s="5">
        <f> G59 - (B55*Z59)</f>
        <v>0.1995840541</v>
      </c>
      <c r="H60" s="5">
        <f> H59 - (B55*AA59)</f>
        <v>0.1995015256</v>
      </c>
      <c r="I60" s="7">
        <f t="shared" si="77"/>
        <v>0.02746007295</v>
      </c>
      <c r="J60" s="7">
        <f t="shared" si="2"/>
        <v>0.5068645869</v>
      </c>
      <c r="K60" s="7">
        <f t="shared" si="3"/>
        <v>0.02992935526</v>
      </c>
      <c r="L60" s="8">
        <f t="shared" si="4"/>
        <v>0.5074817803</v>
      </c>
      <c r="M60" s="5">
        <f> M59 - (B55*AB59)</f>
        <v>-1.049172432</v>
      </c>
      <c r="N60" s="9">
        <f>N59 - (B55*AC59)</f>
        <v>-0.9846811885</v>
      </c>
      <c r="O60" s="9">
        <f> O59 - (B55*AD59)</f>
        <v>0.4300515846</v>
      </c>
      <c r="P60" s="5">
        <f> P59 - (B55*AE59)</f>
        <v>1.569432122</v>
      </c>
      <c r="Q60" s="7">
        <f t="shared" si="5"/>
        <v>-1.031496114</v>
      </c>
      <c r="R60" s="7">
        <f t="shared" si="6"/>
        <v>0.2627941541</v>
      </c>
      <c r="S60" s="7">
        <f t="shared" si="7"/>
        <v>1.014436126</v>
      </c>
      <c r="T60" s="8">
        <f t="shared" si="8"/>
        <v>0.7338874083</v>
      </c>
      <c r="U60" s="7">
        <f t="shared" si="9"/>
        <v>0.03195244217</v>
      </c>
      <c r="V60" s="7">
        <f t="shared" si="82"/>
        <v>0.03279682981</v>
      </c>
      <c r="W60" s="7">
        <f t="shared" si="11"/>
        <v>0.06474927198</v>
      </c>
      <c r="X60" s="5">
        <f t="shared" si="12"/>
        <v>0.000001027557283</v>
      </c>
      <c r="Y60" s="7">
        <f t="shared" si="13"/>
        <v>0.000002055114565</v>
      </c>
      <c r="Z60" s="7">
        <f t="shared" si="14"/>
        <v>0.00002184610542</v>
      </c>
      <c r="AA60" s="7">
        <f t="shared" si="83"/>
        <v>0.00004369221083</v>
      </c>
      <c r="AB60" s="7">
        <f t="shared" si="16"/>
        <v>0.02482352466</v>
      </c>
      <c r="AC60" s="7">
        <f t="shared" si="17"/>
        <v>0.0248537515</v>
      </c>
      <c r="AD60" s="7">
        <f t="shared" ref="AD60:AD61" si="85"> (R60-A60)*R60*(1-R60)*J60</f>
        <v>0.02482352466</v>
      </c>
      <c r="AE60" s="7">
        <f t="shared" si="19"/>
        <v>-0.02538319269</v>
      </c>
    </row>
    <row r="61">
      <c r="A61" s="5">
        <v>0.01</v>
      </c>
      <c r="B61" s="5">
        <v>0.989999999999997</v>
      </c>
      <c r="C61" s="5">
        <v>0.05</v>
      </c>
      <c r="D61" s="5">
        <v>0.1</v>
      </c>
      <c r="E61" s="9">
        <f>E60 - (B55*X60)</f>
        <v>0.1498392745</v>
      </c>
      <c r="F61" s="7">
        <f> F60 - (B55*Y60)</f>
        <v>0.199678549</v>
      </c>
      <c r="G61" s="7">
        <f> F60 - (B55*Y60)</f>
        <v>0.199678549</v>
      </c>
      <c r="H61" s="7">
        <f> F60 - (B55*Y60)</f>
        <v>0.199678549</v>
      </c>
      <c r="I61" s="7">
        <f> F60 - (B55*Y60)</f>
        <v>0.199678549</v>
      </c>
      <c r="J61" s="7">
        <f t="shared" si="2"/>
        <v>0.5497544316</v>
      </c>
      <c r="K61" s="7">
        <f t="shared" si="3"/>
        <v>0.02995178236</v>
      </c>
      <c r="L61" s="7">
        <f t="shared" si="4"/>
        <v>0.5074873858</v>
      </c>
      <c r="M61" s="7">
        <f> M60 - (B55*AB60)</f>
        <v>-1.073747722</v>
      </c>
      <c r="N61" s="7">
        <f>N60 - (B55*AC60)</f>
        <v>-1.009286402</v>
      </c>
      <c r="O61" s="7">
        <f> O60 - (B55*AD60)</f>
        <v>0.4054762952</v>
      </c>
      <c r="P61" s="7">
        <f> P60 - (B55*AE60)</f>
        <v>1.594561482</v>
      </c>
      <c r="Q61" s="7">
        <f t="shared" si="5"/>
        <v>-1.102497686</v>
      </c>
      <c r="R61" s="7">
        <f t="shared" si="6"/>
        <v>0.2492721958</v>
      </c>
      <c r="S61" s="7">
        <f t="shared" si="7"/>
        <v>1.032132228</v>
      </c>
      <c r="T61" s="7">
        <f t="shared" si="8"/>
        <v>0.7373290639</v>
      </c>
      <c r="U61" s="7">
        <f t="shared" si="9"/>
        <v>0.02862559184</v>
      </c>
      <c r="V61" s="7">
        <f>(1/2)*((A61 - R61)^2)</f>
        <v>0.02862559184</v>
      </c>
      <c r="W61" s="7">
        <f t="shared" si="11"/>
        <v>0.05725118368</v>
      </c>
      <c r="X61" s="7">
        <f t="shared" si="12"/>
        <v>0.0000009672055811</v>
      </c>
      <c r="Y61" s="7">
        <f t="shared" si="13"/>
        <v>0.000001934411162</v>
      </c>
      <c r="Z61" s="7">
        <f t="shared" si="14"/>
        <v>0.00002257317638</v>
      </c>
      <c r="AA61" s="7">
        <f>((R61*A61)*R61*(1-R61)*N61 + (T61*A61)*T61*(1-T61)*P61)*L61*(1-L61)*C61</f>
        <v>0.00002257317638</v>
      </c>
      <c r="AB61" s="7">
        <f t="shared" si="16"/>
        <v>0.02461599042</v>
      </c>
      <c r="AC61" s="7">
        <f t="shared" si="17"/>
        <v>0.02272342688</v>
      </c>
      <c r="AD61" s="7">
        <f t="shared" si="85"/>
        <v>0.02461599042</v>
      </c>
      <c r="AE61" s="7">
        <f t="shared" si="19"/>
        <v>-0.02483441397</v>
      </c>
    </row>
    <row r="62">
      <c r="A62" s="5">
        <v>0.01</v>
      </c>
      <c r="B62" s="5">
        <v>0.989999999999997</v>
      </c>
      <c r="C62" s="5">
        <v>0.05</v>
      </c>
      <c r="D62" s="5">
        <v>0.1</v>
      </c>
      <c r="E62" s="7">
        <f t="shared" ref="E62:E64" si="86"> E61 - (B58*X61)</f>
        <v>0.149838317</v>
      </c>
      <c r="F62" s="7">
        <f t="shared" ref="F62:F64" si="87"> F61 - (B58*Y61)</f>
        <v>0.199676634</v>
      </c>
      <c r="G62" s="7">
        <f t="shared" ref="G62:G64" si="88"> G61 - (B58*Z61)</f>
        <v>0.1996562016</v>
      </c>
      <c r="H62" s="7">
        <f t="shared" ref="H62:H64" si="89"> H61 - (B58*AA61)</f>
        <v>0.1996562016</v>
      </c>
      <c r="I62" s="7">
        <f t="shared" ref="I62:I65" si="90"> (E62*C62) + (F62*D62)</f>
        <v>0.02745957925</v>
      </c>
      <c r="J62" s="7">
        <f t="shared" si="2"/>
        <v>0.5068644635</v>
      </c>
      <c r="K62" s="7">
        <f t="shared" si="3"/>
        <v>0.02994843024</v>
      </c>
      <c r="L62" s="8">
        <f t="shared" si="4"/>
        <v>0.507486548</v>
      </c>
      <c r="M62" s="7">
        <f t="shared" ref="M62:M64" si="91"> M61 - (B58*AB61)</f>
        <v>-1.098117552</v>
      </c>
      <c r="N62" s="7">
        <f t="shared" ref="N62:N64" si="92">N61 - (B58*AC61)</f>
        <v>-1.031782595</v>
      </c>
      <c r="O62" s="7">
        <f t="shared" ref="O62:O64" si="93"> O61 - (B58*AD61)</f>
        <v>0.3811064647</v>
      </c>
      <c r="P62" s="7">
        <f t="shared" ref="P62:P64" si="94"> P61 - (B58*AE61)</f>
        <v>1.619147552</v>
      </c>
      <c r="Q62" s="7">
        <f t="shared" si="5"/>
        <v>-1.080212551</v>
      </c>
      <c r="R62" s="7">
        <f t="shared" si="6"/>
        <v>0.2534657954</v>
      </c>
      <c r="S62" s="7">
        <f t="shared" si="7"/>
        <v>1.014864926</v>
      </c>
      <c r="T62" s="8">
        <f t="shared" si="8"/>
        <v>0.7339711431</v>
      </c>
      <c r="U62" s="7">
        <f t="shared" si="9"/>
        <v>0.02963779676</v>
      </c>
      <c r="V62" s="7">
        <f t="shared" ref="V62:V65" si="95">(1/2)*((B62 - T62)^2)</f>
        <v>0.03277538779</v>
      </c>
      <c r="W62" s="7">
        <f t="shared" si="11"/>
        <v>0.06241318455</v>
      </c>
      <c r="X62" s="7">
        <f t="shared" si="12"/>
        <v>0.0000002438056197</v>
      </c>
      <c r="Y62" s="7">
        <f t="shared" si="13"/>
        <v>0.0000004876112395</v>
      </c>
      <c r="Z62" s="7">
        <f t="shared" si="14"/>
        <v>0.00002281490263</v>
      </c>
      <c r="AA62" s="7">
        <f t="shared" ref="AA62:AA65" si="96">((R62*A62)*R62*(1-R62)*N62 + (T62*A62)*T62*(1-T62)*P62)*L62*(1-L62)*D62</f>
        <v>0.00004562980526</v>
      </c>
      <c r="AB62" s="7">
        <f t="shared" si="16"/>
        <v>0.02335064444</v>
      </c>
      <c r="AC62" s="7">
        <f t="shared" si="17"/>
        <v>0.02337930313</v>
      </c>
      <c r="AD62" s="7">
        <f t="shared" ref="AD62:AD64" si="97"> (T62-B62)*T62*(1-T62)*J62</f>
        <v>-0.02533894301</v>
      </c>
      <c r="AE62" s="7">
        <f t="shared" si="19"/>
        <v>-0.02537004198</v>
      </c>
    </row>
    <row r="63">
      <c r="A63" s="5">
        <v>0.01</v>
      </c>
      <c r="B63" s="5">
        <v>0.989999999999997</v>
      </c>
      <c r="C63" s="5">
        <v>0.05</v>
      </c>
      <c r="D63" s="5">
        <v>0.1</v>
      </c>
      <c r="E63" s="7">
        <f t="shared" si="86"/>
        <v>0.1498380756</v>
      </c>
      <c r="F63" s="7">
        <f t="shared" si="87"/>
        <v>0.1996761512</v>
      </c>
      <c r="G63" s="7">
        <f t="shared" si="88"/>
        <v>0.1996336148</v>
      </c>
      <c r="H63" s="7">
        <f t="shared" si="89"/>
        <v>0.1996110281</v>
      </c>
      <c r="I63" s="7">
        <f t="shared" si="90"/>
        <v>0.02745951891</v>
      </c>
      <c r="J63" s="7">
        <f t="shared" si="2"/>
        <v>0.5068644484</v>
      </c>
      <c r="K63" s="7">
        <f t="shared" si="3"/>
        <v>0.02994278355</v>
      </c>
      <c r="L63" s="8">
        <f t="shared" si="4"/>
        <v>0.5074851367</v>
      </c>
      <c r="M63" s="7">
        <f t="shared" si="91"/>
        <v>-1.12123469</v>
      </c>
      <c r="N63" s="7">
        <f t="shared" si="92"/>
        <v>-1.054928105</v>
      </c>
      <c r="O63" s="7">
        <f t="shared" si="93"/>
        <v>0.4061920182</v>
      </c>
      <c r="P63" s="7">
        <f t="shared" si="94"/>
        <v>1.644263894</v>
      </c>
      <c r="Q63" s="7">
        <f t="shared" si="5"/>
        <v>-1.103674336</v>
      </c>
      <c r="R63" s="7">
        <f t="shared" si="6"/>
        <v>0.2490520677</v>
      </c>
      <c r="S63" s="7">
        <f t="shared" si="7"/>
        <v>1.04032378</v>
      </c>
      <c r="T63" s="8">
        <f t="shared" si="8"/>
        <v>0.7389124748</v>
      </c>
      <c r="U63" s="7">
        <f t="shared" si="9"/>
        <v>0.02857294553</v>
      </c>
      <c r="V63" s="7">
        <f t="shared" si="95"/>
        <v>0.03152247265</v>
      </c>
      <c r="W63" s="7">
        <f t="shared" si="11"/>
        <v>0.06009541818</v>
      </c>
      <c r="X63" s="7">
        <f t="shared" si="12"/>
        <v>0.0000007095335229</v>
      </c>
      <c r="Y63" s="7">
        <f t="shared" si="13"/>
        <v>0.000001419067046</v>
      </c>
      <c r="Z63" s="7">
        <f t="shared" si="14"/>
        <v>0.0000231516814</v>
      </c>
      <c r="AA63" s="7">
        <f t="shared" si="96"/>
        <v>0.00004630336279</v>
      </c>
      <c r="AB63" s="7">
        <f t="shared" si="16"/>
        <v>0.02266127352</v>
      </c>
      <c r="AC63" s="7">
        <f t="shared" si="17"/>
        <v>0.02268902372</v>
      </c>
      <c r="AD63" s="7">
        <f t="shared" si="97"/>
        <v>-0.02455252077</v>
      </c>
      <c r="AE63" s="7">
        <f t="shared" si="19"/>
        <v>-0.02458258692</v>
      </c>
    </row>
    <row r="64">
      <c r="A64" s="5">
        <v>0.01</v>
      </c>
      <c r="B64" s="5">
        <v>0.989999999999997</v>
      </c>
      <c r="C64" s="5">
        <v>0.05</v>
      </c>
      <c r="D64" s="5">
        <v>0.1</v>
      </c>
      <c r="E64" s="7">
        <f t="shared" si="86"/>
        <v>0.1498373732</v>
      </c>
      <c r="F64" s="7">
        <f t="shared" si="87"/>
        <v>0.1996747464</v>
      </c>
      <c r="G64" s="7">
        <f t="shared" si="88"/>
        <v>0.1996106947</v>
      </c>
      <c r="H64" s="7">
        <f t="shared" si="89"/>
        <v>0.1995651878</v>
      </c>
      <c r="I64" s="7">
        <f t="shared" si="90"/>
        <v>0.0274593433</v>
      </c>
      <c r="J64" s="7">
        <f t="shared" si="2"/>
        <v>0.5068644045</v>
      </c>
      <c r="K64" s="7">
        <f t="shared" si="3"/>
        <v>0.02993705351</v>
      </c>
      <c r="L64" s="8">
        <f t="shared" si="4"/>
        <v>0.5074837045</v>
      </c>
      <c r="M64" s="7">
        <f t="shared" si="91"/>
        <v>-1.143669351</v>
      </c>
      <c r="N64" s="7">
        <f t="shared" si="92"/>
        <v>-1.077390239</v>
      </c>
      <c r="O64" s="7">
        <f t="shared" si="93"/>
        <v>0.4304990138</v>
      </c>
      <c r="P64" s="7">
        <f t="shared" si="94"/>
        <v>1.668600655</v>
      </c>
      <c r="Q64" s="7">
        <f t="shared" si="5"/>
        <v>-1.126443274</v>
      </c>
      <c r="R64" s="7">
        <f t="shared" si="6"/>
        <v>0.2448180792</v>
      </c>
      <c r="S64" s="7">
        <f t="shared" si="7"/>
        <v>1.064992268</v>
      </c>
      <c r="T64" s="8">
        <f t="shared" si="8"/>
        <v>0.7436434177</v>
      </c>
      <c r="U64" s="7">
        <f t="shared" si="9"/>
        <v>0.02756976516</v>
      </c>
      <c r="V64" s="7">
        <f t="shared" si="95"/>
        <v>0.03034578282</v>
      </c>
      <c r="W64" s="7">
        <f t="shared" si="11"/>
        <v>0.05791554798</v>
      </c>
      <c r="X64" s="7">
        <f t="shared" si="12"/>
        <v>0.000001157912818</v>
      </c>
      <c r="Y64" s="7">
        <f t="shared" si="13"/>
        <v>0.000002315825637</v>
      </c>
      <c r="Z64" s="7">
        <f t="shared" si="14"/>
        <v>0.00002346805115</v>
      </c>
      <c r="AA64" s="7">
        <f t="shared" si="96"/>
        <v>0.00004693610229</v>
      </c>
      <c r="AB64" s="7">
        <f t="shared" si="16"/>
        <v>0.02200484911</v>
      </c>
      <c r="AC64" s="7">
        <f t="shared" si="17"/>
        <v>0.0220317352</v>
      </c>
      <c r="AD64" s="7">
        <f t="shared" si="97"/>
        <v>-0.02380483496</v>
      </c>
      <c r="AE64" s="7">
        <f t="shared" si="19"/>
        <v>-0.02383392032</v>
      </c>
    </row>
    <row r="65">
      <c r="A65" s="5">
        <v>0.01</v>
      </c>
      <c r="B65" s="5">
        <v>0.989999999999997</v>
      </c>
      <c r="C65" s="5">
        <v>0.05</v>
      </c>
      <c r="D65" s="5">
        <v>0.1</v>
      </c>
      <c r="E65" s="5">
        <f>E64 - (B60*X64)</f>
        <v>0.1498362268</v>
      </c>
      <c r="F65" s="9">
        <f> F64 - (B60*Y64)</f>
        <v>0.1996724537</v>
      </c>
      <c r="G65" s="5">
        <f> G64 - (B60*Z64)</f>
        <v>0.1995874613</v>
      </c>
      <c r="H65" s="5">
        <f> H64 - (B60*AA64)</f>
        <v>0.199518721</v>
      </c>
      <c r="I65" s="7">
        <f t="shared" si="90"/>
        <v>0.02745905671</v>
      </c>
      <c r="J65" s="7">
        <f t="shared" si="2"/>
        <v>0.5068643329</v>
      </c>
      <c r="K65" s="7">
        <f t="shared" si="3"/>
        <v>0.02993124517</v>
      </c>
      <c r="L65" s="8">
        <f t="shared" si="4"/>
        <v>0.5074822527</v>
      </c>
      <c r="M65" s="5">
        <f> M64 - (B60*AB64)</f>
        <v>-1.165454152</v>
      </c>
      <c r="N65" s="9">
        <f>N64 - (B60*AC64)</f>
        <v>-1.099201656</v>
      </c>
      <c r="O65" s="9">
        <f> O64 - (B60*AD64)</f>
        <v>0.4540658004</v>
      </c>
      <c r="P65" s="5">
        <f> P64 - (B60*AE64)</f>
        <v>1.692196236</v>
      </c>
      <c r="Q65" s="7">
        <f t="shared" si="5"/>
        <v>-1.148552474</v>
      </c>
      <c r="R65" s="7">
        <f t="shared" si="6"/>
        <v>0.2407535789</v>
      </c>
      <c r="S65" s="7">
        <f t="shared" si="7"/>
        <v>1.088909317</v>
      </c>
      <c r="T65" s="8">
        <f t="shared" si="8"/>
        <v>0.7481762832</v>
      </c>
      <c r="U65" s="7">
        <f t="shared" si="9"/>
        <v>0.02662360709</v>
      </c>
      <c r="V65" s="7">
        <f t="shared" si="95"/>
        <v>0.029239355</v>
      </c>
      <c r="W65" s="7">
        <f t="shared" si="11"/>
        <v>0.05586296209</v>
      </c>
      <c r="X65" s="5">
        <f t="shared" si="12"/>
        <v>0.000001589384987</v>
      </c>
      <c r="Y65" s="7">
        <f t="shared" si="13"/>
        <v>0.000003178769973</v>
      </c>
      <c r="Z65" s="7">
        <f t="shared" si="14"/>
        <v>0.00002376510461</v>
      </c>
      <c r="AA65" s="7">
        <f t="shared" si="96"/>
        <v>0.00004753020922</v>
      </c>
      <c r="AB65" s="7">
        <f t="shared" si="16"/>
        <v>0.02137940836</v>
      </c>
      <c r="AC65" s="7">
        <f t="shared" si="17"/>
        <v>0.02140547206</v>
      </c>
      <c r="AD65" s="7">
        <f> (R65-A65)*R65*(1-R65)*J65</f>
        <v>0.02137940836</v>
      </c>
      <c r="AE65" s="7">
        <f t="shared" si="19"/>
        <v>-0.02312172959</v>
      </c>
    </row>
  </sheetData>
  <drawing r:id="rId1"/>
</worksheet>
</file>