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axianshen/Documents/GitHub/workflow_metagenomic_environmental_surveillance/nonpareil/"/>
    </mc:Choice>
  </mc:AlternateContent>
  <xr:revisionPtr revIDLastSave="0" documentId="13_ncr:9_{33604663-6E27-8E4C-A94A-D4FE0DB19331}" xr6:coauthVersionLast="46" xr6:coauthVersionMax="46" xr10:uidLastSave="{00000000-0000-0000-0000-000000000000}"/>
  <bookViews>
    <workbookView xWindow="-5080" yWindow="-21140" windowWidth="38400" windowHeight="21140" xr2:uid="{00000000-000D-0000-FFFF-FFFF00000000}"/>
  </bookViews>
  <sheets>
    <sheet name="Sheet1" sheetId="1" r:id="rId1"/>
    <sheet name="Sheet3" sheetId="4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Sheet1!$A$1:$R$957</definedName>
    <definedName name="_xlnm._FilterDatabase" localSheetId="1" hidden="1">Sheet3!$A$1:$A$40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I119" i="1" l="1"/>
  <c r="J510" i="1" l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1" i="1"/>
  <c r="K761" i="1" s="1"/>
  <c r="J762" i="1"/>
  <c r="K762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69" i="1"/>
  <c r="K769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7" i="1"/>
  <c r="K777" i="1" s="1"/>
  <c r="J778" i="1"/>
  <c r="K778" i="1" s="1"/>
  <c r="J779" i="1"/>
  <c r="K779" i="1" s="1"/>
  <c r="J780" i="1"/>
  <c r="K780" i="1" s="1"/>
  <c r="J781" i="1"/>
  <c r="K781" i="1" s="1"/>
  <c r="J782" i="1"/>
  <c r="K782" i="1" s="1"/>
  <c r="J783" i="1"/>
  <c r="K783" i="1" s="1"/>
  <c r="J784" i="1"/>
  <c r="K784" i="1" s="1"/>
  <c r="J785" i="1"/>
  <c r="K785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3" i="1"/>
  <c r="K793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K799" i="1" s="1"/>
  <c r="J800" i="1"/>
  <c r="K800" i="1" s="1"/>
  <c r="J801" i="1"/>
  <c r="K801" i="1" s="1"/>
  <c r="J802" i="1"/>
  <c r="K802" i="1" s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09" i="1"/>
  <c r="K809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J817" i="1"/>
  <c r="K817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5" i="1"/>
  <c r="K825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3" i="1"/>
  <c r="K833" i="1" s="1"/>
  <c r="J834" i="1"/>
  <c r="K834" i="1" s="1"/>
  <c r="J835" i="1"/>
  <c r="K835" i="1" s="1"/>
  <c r="J836" i="1"/>
  <c r="K836" i="1" s="1"/>
  <c r="J837" i="1"/>
  <c r="K837" i="1" s="1"/>
  <c r="J838" i="1"/>
  <c r="K838" i="1" s="1"/>
  <c r="J839" i="1"/>
  <c r="K839" i="1" s="1"/>
  <c r="J840" i="1"/>
  <c r="K840" i="1" s="1"/>
  <c r="J841" i="1"/>
  <c r="K841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49" i="1"/>
  <c r="K849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7" i="1"/>
  <c r="K857" i="1" s="1"/>
  <c r="J858" i="1"/>
  <c r="K858" i="1" s="1"/>
  <c r="J859" i="1"/>
  <c r="K859" i="1" s="1"/>
  <c r="J860" i="1"/>
  <c r="K860" i="1" s="1"/>
  <c r="J861" i="1"/>
  <c r="K861" i="1" s="1"/>
  <c r="J862" i="1"/>
  <c r="K862" i="1" s="1"/>
  <c r="J863" i="1"/>
  <c r="K863" i="1" s="1"/>
  <c r="J864" i="1"/>
  <c r="K864" i="1" s="1"/>
  <c r="Q511" i="1" l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510" i="1"/>
  <c r="J925" i="1" l="1"/>
  <c r="K925" i="1" s="1"/>
  <c r="I866" i="1"/>
  <c r="J866" i="1" s="1"/>
  <c r="K866" i="1" s="1"/>
  <c r="I867" i="1"/>
  <c r="J867" i="1" s="1"/>
  <c r="K867" i="1" s="1"/>
  <c r="I868" i="1"/>
  <c r="J868" i="1" s="1"/>
  <c r="K868" i="1" s="1"/>
  <c r="I869" i="1"/>
  <c r="J869" i="1" s="1"/>
  <c r="K869" i="1" s="1"/>
  <c r="I870" i="1"/>
  <c r="J870" i="1" s="1"/>
  <c r="K870" i="1" s="1"/>
  <c r="I871" i="1"/>
  <c r="J871" i="1" s="1"/>
  <c r="K871" i="1" s="1"/>
  <c r="I872" i="1"/>
  <c r="J872" i="1" s="1"/>
  <c r="K872" i="1" s="1"/>
  <c r="I873" i="1"/>
  <c r="J873" i="1" s="1"/>
  <c r="K873" i="1" s="1"/>
  <c r="I874" i="1"/>
  <c r="J874" i="1" s="1"/>
  <c r="K874" i="1" s="1"/>
  <c r="I875" i="1"/>
  <c r="J875" i="1" s="1"/>
  <c r="K875" i="1" s="1"/>
  <c r="I876" i="1"/>
  <c r="J876" i="1" s="1"/>
  <c r="K876" i="1" s="1"/>
  <c r="I877" i="1"/>
  <c r="J877" i="1" s="1"/>
  <c r="K877" i="1" s="1"/>
  <c r="J878" i="1"/>
  <c r="K878" i="1" s="1"/>
  <c r="J879" i="1"/>
  <c r="K879" i="1" s="1"/>
  <c r="J880" i="1"/>
  <c r="K880" i="1" s="1"/>
  <c r="J881" i="1"/>
  <c r="K881" i="1" s="1"/>
  <c r="J882" i="1"/>
  <c r="K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89" i="1"/>
  <c r="K889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K895" i="1" s="1"/>
  <c r="J896" i="1"/>
  <c r="K896" i="1" s="1"/>
  <c r="J897" i="1"/>
  <c r="K897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5" i="1"/>
  <c r="K905" i="1" s="1"/>
  <c r="J906" i="1"/>
  <c r="K906" i="1" s="1"/>
  <c r="J907" i="1"/>
  <c r="K907" i="1" s="1"/>
  <c r="J908" i="1"/>
  <c r="K908" i="1" s="1"/>
  <c r="J909" i="1"/>
  <c r="K909" i="1" s="1"/>
  <c r="J910" i="1"/>
  <c r="K910" i="1" s="1"/>
  <c r="J911" i="1"/>
  <c r="K911" i="1" s="1"/>
  <c r="J912" i="1"/>
  <c r="K912" i="1" s="1"/>
  <c r="J913" i="1"/>
  <c r="K913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1" i="1"/>
  <c r="K921" i="1" s="1"/>
  <c r="J922" i="1"/>
  <c r="K922" i="1" s="1"/>
  <c r="J923" i="1"/>
  <c r="K923" i="1" s="1"/>
  <c r="J924" i="1"/>
  <c r="K924" i="1" s="1"/>
  <c r="J926" i="1"/>
  <c r="K926" i="1" s="1"/>
  <c r="J927" i="1"/>
  <c r="K927" i="1" s="1"/>
  <c r="J928" i="1"/>
  <c r="K928" i="1" s="1"/>
  <c r="J929" i="1"/>
  <c r="K929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7" i="1"/>
  <c r="K937" i="1" s="1"/>
  <c r="I865" i="1"/>
  <c r="J865" i="1" s="1"/>
  <c r="K865" i="1" s="1"/>
  <c r="K100" i="1" l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99" i="1"/>
  <c r="D2" i="4" l="1" a="1"/>
  <c r="D2" i="4" s="1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24" i="4"/>
  <c r="B18" i="4"/>
  <c r="B19" i="4"/>
  <c r="B20" i="4"/>
  <c r="B21" i="4"/>
  <c r="B22" i="4"/>
  <c r="B17" i="4"/>
  <c r="B8" i="4"/>
  <c r="B9" i="4"/>
  <c r="B10" i="4"/>
  <c r="B11" i="4"/>
  <c r="B12" i="4"/>
  <c r="B13" i="4"/>
  <c r="B14" i="4"/>
  <c r="B15" i="4"/>
  <c r="B7" i="4"/>
  <c r="B3" i="4"/>
  <c r="B4" i="4"/>
  <c r="B2" i="4"/>
  <c r="P466" i="1" l="1"/>
  <c r="P460" i="1"/>
  <c r="P506" i="1"/>
  <c r="P494" i="1"/>
  <c r="P333" i="1"/>
  <c r="P132" i="1"/>
  <c r="P441" i="1"/>
  <c r="P290" i="1"/>
  <c r="P211" i="1"/>
  <c r="P473" i="1"/>
  <c r="P311" i="1"/>
  <c r="P240" i="1"/>
  <c r="P499" i="1"/>
  <c r="P472" i="1"/>
  <c r="P437" i="1"/>
  <c r="P405" i="1"/>
  <c r="P225" i="1"/>
  <c r="P156" i="1"/>
  <c r="P222" i="1"/>
  <c r="P255" i="1"/>
  <c r="P122" i="1"/>
  <c r="P421" i="1"/>
  <c r="P464" i="1"/>
  <c r="P484" i="1"/>
  <c r="P468" i="1"/>
  <c r="P372" i="1"/>
  <c r="P301" i="1"/>
  <c r="P363" i="1"/>
  <c r="P454" i="1"/>
  <c r="P275" i="1"/>
  <c r="P268" i="1"/>
  <c r="P207" i="1"/>
  <c r="P382" i="1"/>
  <c r="P489" i="1"/>
  <c r="P171" i="1"/>
  <c r="P214" i="1"/>
  <c r="P366" i="1"/>
  <c r="P279" i="1"/>
  <c r="P145" i="1"/>
  <c r="P208" i="1"/>
  <c r="P315" i="1"/>
  <c r="P335" i="1"/>
  <c r="P350" i="1"/>
  <c r="P336" i="1"/>
  <c r="P192" i="1"/>
  <c r="P352" i="1"/>
  <c r="P237" i="1"/>
  <c r="P267" i="1"/>
  <c r="P159" i="1"/>
  <c r="P469" i="1"/>
  <c r="P264" i="1"/>
  <c r="P411" i="1"/>
  <c r="P463" i="1"/>
  <c r="P435" i="1"/>
  <c r="P224" i="1"/>
  <c r="P187" i="1"/>
  <c r="P199" i="1"/>
  <c r="P310" i="1"/>
  <c r="P416" i="1"/>
  <c r="P194" i="1"/>
  <c r="P164" i="1"/>
  <c r="P442" i="1"/>
  <c r="P381" i="1"/>
  <c r="P212" i="1"/>
  <c r="P425" i="1"/>
  <c r="P447" i="1"/>
  <c r="P138" i="1"/>
  <c r="P386" i="1"/>
  <c r="P319" i="1"/>
  <c r="P218" i="1"/>
  <c r="P376" i="1"/>
  <c r="P256" i="1"/>
  <c r="P269" i="1"/>
  <c r="P404" i="1"/>
  <c r="P443" i="1"/>
  <c r="P305" i="1"/>
  <c r="P355" i="1"/>
  <c r="P417" i="1"/>
  <c r="P436" i="1"/>
  <c r="P422" i="1"/>
  <c r="P151" i="1"/>
  <c r="P492" i="1"/>
  <c r="P123" i="1"/>
  <c r="P258" i="1"/>
  <c r="P444" i="1"/>
  <c r="P217" i="1"/>
  <c r="P378" i="1"/>
  <c r="P487" i="1"/>
  <c r="P283" i="1"/>
  <c r="P496" i="1"/>
  <c r="P426" i="1"/>
  <c r="P351" i="1"/>
  <c r="P323" i="1"/>
  <c r="P413" i="1"/>
  <c r="P165" i="1"/>
  <c r="P384" i="1"/>
  <c r="P482" i="1"/>
  <c r="P453" i="1"/>
  <c r="P491" i="1"/>
  <c r="P170" i="1"/>
  <c r="P400" i="1"/>
  <c r="P334" i="1"/>
  <c r="P137" i="1"/>
  <c r="P420" i="1"/>
  <c r="P185" i="1"/>
  <c r="P398" i="1"/>
  <c r="P418" i="1"/>
  <c r="P206" i="1"/>
  <c r="P232" i="1"/>
  <c r="P414" i="1"/>
  <c r="P135" i="1"/>
  <c r="P172" i="1"/>
  <c r="P429" i="1"/>
  <c r="P318" i="1"/>
  <c r="P321" i="1"/>
  <c r="P271" i="1"/>
  <c r="P438" i="1"/>
  <c r="P316" i="1"/>
  <c r="P173" i="1"/>
  <c r="P439" i="1"/>
  <c r="P292" i="1"/>
  <c r="P270" i="1"/>
  <c r="P330" i="1"/>
  <c r="P127" i="1"/>
  <c r="P440" i="1"/>
  <c r="P241" i="1"/>
  <c r="P337" i="1"/>
  <c r="P167" i="1"/>
  <c r="P155" i="1"/>
  <c r="P415" i="1"/>
  <c r="P202" i="1"/>
  <c r="P475" i="1"/>
  <c r="P261" i="1"/>
  <c r="P340" i="1"/>
  <c r="P263" i="1"/>
  <c r="P158" i="1"/>
  <c r="P220" i="1"/>
  <c r="P209" i="1"/>
  <c r="P176" i="1"/>
  <c r="P478" i="1"/>
  <c r="P500" i="1"/>
  <c r="P341" i="1"/>
  <c r="P452" i="1"/>
  <c r="P157" i="1"/>
  <c r="P289" i="1"/>
  <c r="P180" i="1"/>
  <c r="P347" i="1"/>
  <c r="P431" i="1"/>
  <c r="P204" i="1"/>
  <c r="P235" i="1"/>
  <c r="P282" i="1"/>
  <c r="P288" i="1"/>
  <c r="P228" i="1"/>
  <c r="P196" i="1"/>
  <c r="P461" i="1"/>
  <c r="P280" i="1"/>
  <c r="P471" i="1"/>
  <c r="P345" i="1"/>
  <c r="P349" i="1"/>
  <c r="P399" i="1"/>
  <c r="P259" i="1"/>
  <c r="P239" i="1"/>
  <c r="P402" i="1"/>
  <c r="P423" i="1"/>
  <c r="P395" i="1"/>
  <c r="P339" i="1"/>
  <c r="P234" i="1"/>
  <c r="P152" i="1"/>
  <c r="P166" i="1"/>
  <c r="P329" i="1"/>
  <c r="P485" i="1"/>
  <c r="P476" i="1"/>
  <c r="P488" i="1"/>
  <c r="P243" i="1"/>
  <c r="P203" i="1"/>
  <c r="P179" i="1"/>
  <c r="P294" i="1"/>
  <c r="P230" i="1"/>
  <c r="P252" i="1"/>
  <c r="P356" i="1"/>
  <c r="P387" i="1"/>
  <c r="P325" i="1"/>
  <c r="P213" i="1"/>
  <c r="P342" i="1"/>
  <c r="P314" i="1"/>
  <c r="P200" i="1"/>
  <c r="P229" i="1"/>
  <c r="P293" i="1"/>
  <c r="P250" i="1"/>
  <c r="P253" i="1"/>
  <c r="P223" i="1"/>
  <c r="P186" i="1"/>
  <c r="P427" i="1"/>
  <c r="P383" i="1"/>
  <c r="P141" i="1"/>
  <c r="P182" i="1"/>
  <c r="P501" i="1"/>
  <c r="P507" i="1"/>
  <c r="P193" i="1"/>
  <c r="P462" i="1"/>
  <c r="P483" i="1"/>
  <c r="P465" i="1"/>
  <c r="P150" i="1"/>
  <c r="P388" i="1"/>
  <c r="P119" i="1"/>
  <c r="P490" i="1"/>
  <c r="P177" i="1"/>
  <c r="P131" i="1"/>
  <c r="P148" i="1"/>
  <c r="P284" i="1"/>
  <c r="P136" i="1"/>
  <c r="P389" i="1"/>
  <c r="P183" i="1"/>
  <c r="P233" i="1"/>
  <c r="P139" i="1"/>
  <c r="P446" i="1"/>
  <c r="P281" i="1"/>
  <c r="P226" i="1"/>
  <c r="P144" i="1"/>
  <c r="P295" i="1"/>
  <c r="P326" i="1"/>
  <c r="P221" i="1"/>
  <c r="P430" i="1"/>
  <c r="P327" i="1"/>
  <c r="P248" i="1"/>
  <c r="P147" i="1"/>
  <c r="P277" i="1"/>
  <c r="P140" i="1"/>
  <c r="P174" i="1"/>
  <c r="P455" i="1"/>
  <c r="P385" i="1"/>
  <c r="P304" i="1"/>
  <c r="P502" i="1"/>
  <c r="P364" i="1"/>
  <c r="P125" i="1"/>
  <c r="P168" i="1"/>
  <c r="P175" i="1"/>
  <c r="P306" i="1"/>
  <c r="P126" i="1"/>
  <c r="P287" i="1"/>
  <c r="P495" i="1"/>
  <c r="P118" i="1"/>
  <c r="P493" i="1"/>
  <c r="P227" i="1"/>
  <c r="P299" i="1"/>
  <c r="P360" i="1"/>
  <c r="P128" i="1"/>
  <c r="P189" i="1"/>
  <c r="P219" i="1"/>
  <c r="P244" i="1"/>
  <c r="P246" i="1"/>
  <c r="P374" i="1"/>
  <c r="P210" i="1"/>
  <c r="P394" i="1"/>
  <c r="P332" i="1"/>
  <c r="P317" i="1"/>
  <c r="P195" i="1"/>
  <c r="P231" i="1"/>
  <c r="P120" i="1"/>
  <c r="P480" i="1"/>
  <c r="P358" i="1"/>
  <c r="P457" i="1"/>
  <c r="P181" i="1"/>
  <c r="P274" i="1"/>
  <c r="P344" i="1"/>
  <c r="P162" i="1"/>
  <c r="P133" i="1"/>
  <c r="P201" i="1"/>
  <c r="P184" i="1"/>
  <c r="P121" i="1"/>
  <c r="P419" i="1"/>
  <c r="P312" i="1"/>
  <c r="P254" i="1"/>
  <c r="P124" i="1"/>
  <c r="P409" i="1"/>
  <c r="P367" i="1"/>
  <c r="P456" i="1"/>
  <c r="P130" i="1"/>
  <c r="P309" i="1"/>
  <c r="P149" i="1"/>
  <c r="P479" i="1"/>
  <c r="P432" i="1"/>
  <c r="P328" i="1"/>
  <c r="P369" i="1"/>
  <c r="P300" i="1"/>
  <c r="P161" i="1"/>
  <c r="P331" i="1"/>
  <c r="P498" i="1"/>
  <c r="P497" i="1"/>
  <c r="P481" i="1"/>
  <c r="P285" i="1"/>
  <c r="P153" i="1"/>
  <c r="P272" i="1"/>
  <c r="P361" i="1"/>
  <c r="P408" i="1"/>
  <c r="P262" i="1"/>
  <c r="P448" i="1"/>
  <c r="P470" i="1"/>
  <c r="P324" i="1"/>
  <c r="P260" i="1"/>
  <c r="P303" i="1"/>
  <c r="P373" i="1"/>
  <c r="P129" i="1"/>
  <c r="P365" i="1"/>
  <c r="P154" i="1"/>
  <c r="P451" i="1"/>
  <c r="P297" i="1"/>
  <c r="P296" i="1"/>
  <c r="P362" i="1"/>
  <c r="P428" i="1"/>
  <c r="P403" i="1"/>
  <c r="P276" i="1"/>
  <c r="P359" i="1"/>
  <c r="P445" i="1"/>
  <c r="P298" i="1"/>
  <c r="P368" i="1"/>
  <c r="P245" i="1"/>
  <c r="P458" i="1"/>
  <c r="P508" i="1"/>
  <c r="P504" i="1"/>
  <c r="P257" i="1"/>
  <c r="P401" i="1"/>
  <c r="P503" i="1"/>
  <c r="P450" i="1"/>
  <c r="P320" i="1"/>
  <c r="P391" i="1"/>
  <c r="P273" i="1"/>
  <c r="P265" i="1"/>
  <c r="P505" i="1"/>
  <c r="P509" i="1"/>
  <c r="P407" i="1"/>
  <c r="P449" i="1"/>
  <c r="P266" i="1"/>
  <c r="P375" i="1"/>
  <c r="P434" i="1"/>
  <c r="P197" i="1"/>
  <c r="P371" i="1"/>
  <c r="P313" i="1"/>
  <c r="P236" i="1"/>
  <c r="P338" i="1"/>
  <c r="P247" i="1"/>
  <c r="P486" i="1"/>
  <c r="P357" i="1"/>
  <c r="P205" i="1"/>
  <c r="P142" i="1"/>
  <c r="P215" i="1"/>
  <c r="P392" i="1"/>
  <c r="P424" i="1"/>
  <c r="P433" i="1"/>
  <c r="P322" i="1"/>
  <c r="P410" i="1"/>
  <c r="P393" i="1"/>
  <c r="P291" i="1"/>
  <c r="P459" i="1"/>
  <c r="P377" i="1"/>
  <c r="P353" i="1"/>
  <c r="P160" i="1"/>
  <c r="P169" i="1"/>
  <c r="P238" i="1"/>
  <c r="P216" i="1"/>
  <c r="P343" i="1"/>
  <c r="P302" i="1"/>
  <c r="P198" i="1"/>
  <c r="P134" i="1"/>
  <c r="P390" i="1"/>
  <c r="P380" i="1"/>
  <c r="P396" i="1"/>
  <c r="P286" i="1"/>
  <c r="P474" i="1"/>
  <c r="P412" i="1"/>
  <c r="P251" i="1"/>
  <c r="P406" i="1"/>
  <c r="P242" i="1"/>
  <c r="P178" i="1"/>
  <c r="P146" i="1"/>
  <c r="P307" i="1"/>
  <c r="P354" i="1"/>
  <c r="P467" i="1"/>
  <c r="P308" i="1"/>
  <c r="P397" i="1"/>
  <c r="P190" i="1"/>
  <c r="P191" i="1"/>
  <c r="P249" i="1"/>
  <c r="P163" i="1"/>
  <c r="P477" i="1"/>
  <c r="P346" i="1"/>
  <c r="P278" i="1"/>
  <c r="P379" i="1"/>
  <c r="P143" i="1"/>
  <c r="P348" i="1"/>
  <c r="P188" i="1"/>
  <c r="P370" i="1"/>
  <c r="I466" i="1"/>
  <c r="I460" i="1"/>
  <c r="I506" i="1"/>
  <c r="I494" i="1"/>
  <c r="I333" i="1"/>
  <c r="I132" i="1"/>
  <c r="I441" i="1"/>
  <c r="I290" i="1"/>
  <c r="I211" i="1"/>
  <c r="I473" i="1"/>
  <c r="I311" i="1"/>
  <c r="I240" i="1"/>
  <c r="I499" i="1"/>
  <c r="I472" i="1"/>
  <c r="I437" i="1"/>
  <c r="I405" i="1"/>
  <c r="I225" i="1"/>
  <c r="I156" i="1"/>
  <c r="I222" i="1"/>
  <c r="I255" i="1"/>
  <c r="I122" i="1"/>
  <c r="I421" i="1"/>
  <c r="I464" i="1"/>
  <c r="I484" i="1"/>
  <c r="I468" i="1"/>
  <c r="I372" i="1"/>
  <c r="I301" i="1"/>
  <c r="I363" i="1"/>
  <c r="I454" i="1"/>
  <c r="I275" i="1"/>
  <c r="I268" i="1"/>
  <c r="I207" i="1"/>
  <c r="I382" i="1"/>
  <c r="I489" i="1"/>
  <c r="I171" i="1"/>
  <c r="I214" i="1"/>
  <c r="I366" i="1"/>
  <c r="I279" i="1"/>
  <c r="I145" i="1"/>
  <c r="I208" i="1"/>
  <c r="I315" i="1"/>
  <c r="I335" i="1"/>
  <c r="I469" i="1"/>
  <c r="I264" i="1"/>
  <c r="I411" i="1"/>
  <c r="I463" i="1"/>
  <c r="I435" i="1"/>
  <c r="I224" i="1"/>
  <c r="I187" i="1"/>
  <c r="I199" i="1"/>
  <c r="I310" i="1"/>
  <c r="I416" i="1"/>
  <c r="I194" i="1"/>
  <c r="I164" i="1"/>
  <c r="I442" i="1"/>
  <c r="I212" i="1"/>
  <c r="I425" i="1"/>
  <c r="I447" i="1"/>
  <c r="I386" i="1"/>
  <c r="I218" i="1"/>
  <c r="I376" i="1"/>
  <c r="I256" i="1"/>
  <c r="I269" i="1"/>
  <c r="I404" i="1"/>
  <c r="I305" i="1"/>
  <c r="I355" i="1"/>
  <c r="I417" i="1"/>
  <c r="I436" i="1"/>
  <c r="I422" i="1"/>
  <c r="I123" i="1"/>
  <c r="I496" i="1"/>
  <c r="I426" i="1"/>
  <c r="I491" i="1"/>
  <c r="I170" i="1"/>
  <c r="I185" i="1"/>
  <c r="I172" i="1"/>
  <c r="I429" i="1"/>
  <c r="I173" i="1"/>
  <c r="I439" i="1"/>
  <c r="I337" i="1"/>
  <c r="I167" i="1"/>
  <c r="I158" i="1"/>
  <c r="I220" i="1"/>
  <c r="I289" i="1"/>
  <c r="I180" i="1"/>
  <c r="I288" i="1"/>
  <c r="I349" i="1"/>
  <c r="I399" i="1"/>
  <c r="I339" i="1"/>
  <c r="I243" i="1"/>
  <c r="I203" i="1"/>
  <c r="I213" i="1"/>
  <c r="I342" i="1"/>
  <c r="I223" i="1"/>
  <c r="I501" i="1"/>
  <c r="I507" i="1"/>
  <c r="I193" i="1"/>
  <c r="I462" i="1"/>
  <c r="I483" i="1"/>
  <c r="I465" i="1"/>
  <c r="I150" i="1"/>
  <c r="I388" i="1"/>
  <c r="I490" i="1"/>
  <c r="I177" i="1"/>
  <c r="I131" i="1"/>
  <c r="I148" i="1"/>
  <c r="I139" i="1"/>
  <c r="I446" i="1"/>
  <c r="I327" i="1"/>
  <c r="I248" i="1"/>
  <c r="I304" i="1"/>
  <c r="I502" i="1"/>
  <c r="I287" i="1"/>
  <c r="I189" i="1"/>
  <c r="I317" i="1"/>
  <c r="I274" i="1"/>
  <c r="I121" i="1"/>
  <c r="I456" i="1"/>
  <c r="I300" i="1"/>
  <c r="I153" i="1"/>
  <c r="I260" i="1"/>
  <c r="I296" i="1"/>
  <c r="I362" i="1"/>
  <c r="I368" i="1"/>
  <c r="I508" i="1"/>
  <c r="I503" i="1"/>
  <c r="I391" i="1"/>
  <c r="I273" i="1"/>
  <c r="I265" i="1"/>
  <c r="I505" i="1"/>
  <c r="I509" i="1"/>
  <c r="I407" i="1"/>
  <c r="I434" i="1"/>
  <c r="I313" i="1"/>
  <c r="I236" i="1"/>
  <c r="I247" i="1"/>
  <c r="I215" i="1"/>
  <c r="I392" i="1"/>
  <c r="I322" i="1"/>
  <c r="I410" i="1"/>
  <c r="I393" i="1"/>
  <c r="I291" i="1"/>
  <c r="I459" i="1"/>
  <c r="I377" i="1"/>
  <c r="I353" i="1"/>
  <c r="I160" i="1"/>
  <c r="I169" i="1"/>
  <c r="I238" i="1"/>
  <c r="I216" i="1"/>
  <c r="I343" i="1"/>
  <c r="I302" i="1"/>
  <c r="I390" i="1"/>
  <c r="I396" i="1"/>
  <c r="I412" i="1"/>
  <c r="I178" i="1"/>
  <c r="I146" i="1"/>
  <c r="I307" i="1"/>
  <c r="I354" i="1"/>
  <c r="I308" i="1"/>
  <c r="I397" i="1"/>
  <c r="I190" i="1"/>
  <c r="I191" i="1"/>
  <c r="I249" i="1"/>
  <c r="I163" i="1"/>
  <c r="I477" i="1"/>
  <c r="I346" i="1"/>
  <c r="I278" i="1"/>
  <c r="I379" i="1"/>
  <c r="I143" i="1"/>
  <c r="I348" i="1"/>
  <c r="I188" i="1"/>
  <c r="I370" i="1"/>
  <c r="I86" i="1" l="1"/>
  <c r="I87" i="1"/>
  <c r="I88" i="1"/>
  <c r="I89" i="1"/>
  <c r="I90" i="1"/>
  <c r="I91" i="1"/>
  <c r="I92" i="1"/>
  <c r="I93" i="1"/>
  <c r="I94" i="1"/>
  <c r="I95" i="1"/>
  <c r="I85" i="1"/>
  <c r="N84" i="1" l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<sst xmlns="http://purl.oclc.org/ooxml/spreadsheetml/main" count="8995" uniqueCount="1072">
  <si>
    <t>kappa</t>
  </si>
  <si>
    <t>C</t>
  </si>
  <si>
    <t>LR</t>
  </si>
  <si>
    <t>modelR</t>
  </si>
  <si>
    <t>LRstar</t>
  </si>
  <si>
    <t>diversity</t>
  </si>
  <si>
    <t>ERR2699811</t>
  </si>
  <si>
    <t>study</t>
  </si>
  <si>
    <t>mahnert</t>
  </si>
  <si>
    <t>ERR1332584</t>
  </si>
  <si>
    <t>ERR1332589</t>
  </si>
  <si>
    <t>ERR1332594</t>
  </si>
  <si>
    <t>ERR1332598</t>
  </si>
  <si>
    <t>ERR1332602</t>
  </si>
  <si>
    <t>ERR1332606</t>
  </si>
  <si>
    <t>ERR1332609</t>
  </si>
  <si>
    <t>ERR1332613</t>
  </si>
  <si>
    <t>ERR1332617</t>
  </si>
  <si>
    <t>ERR1332621</t>
  </si>
  <si>
    <t>ERR1332625</t>
  </si>
  <si>
    <t>ERR1332632</t>
  </si>
  <si>
    <t>ERR1332633</t>
  </si>
  <si>
    <t>ERR1332634</t>
  </si>
  <si>
    <t>lax</t>
  </si>
  <si>
    <t>SRR5420277</t>
  </si>
  <si>
    <t>SRR5420278</t>
  </si>
  <si>
    <t>SRR5420280</t>
  </si>
  <si>
    <t>SRR5420281</t>
  </si>
  <si>
    <t>SRR5420282</t>
  </si>
  <si>
    <t>SRR5420283</t>
  </si>
  <si>
    <t>SRR5420284</t>
  </si>
  <si>
    <t>SRR5420285</t>
  </si>
  <si>
    <t>SRR5420286</t>
  </si>
  <si>
    <t>SRR5420287</t>
  </si>
  <si>
    <t>SRR5420288</t>
  </si>
  <si>
    <t>SRR5420289</t>
  </si>
  <si>
    <t>SRR5420290</t>
  </si>
  <si>
    <t>SRR5420291</t>
  </si>
  <si>
    <t>SRR5420292</t>
  </si>
  <si>
    <t>SRR5420293</t>
  </si>
  <si>
    <t>SRR5420294</t>
  </si>
  <si>
    <t>SRR5420295</t>
  </si>
  <si>
    <t>SRR5420296</t>
  </si>
  <si>
    <t>brooks</t>
  </si>
  <si>
    <t>shen</t>
  </si>
  <si>
    <t>C-CDC-AG-Lu-1-10</t>
  </si>
  <si>
    <t>C-CDC-AG-Lu-1-1</t>
  </si>
  <si>
    <t>C-CDC-AG-Lu-1-5</t>
  </si>
  <si>
    <t>C-CDC-AG-Lu-2-10</t>
  </si>
  <si>
    <t>C-CDC-AG-Lu-2-1</t>
  </si>
  <si>
    <t>C-CDC-AG-Lu-2-5</t>
  </si>
  <si>
    <t>C-CDC-AG-Lu-3-10</t>
  </si>
  <si>
    <t>C-CDC-AG-Lu-3-1</t>
  </si>
  <si>
    <t>C-CDC-AG-Lu-3-5</t>
  </si>
  <si>
    <t>C-CDC-INF100-Lu-1-1</t>
  </si>
  <si>
    <t>C-CDC-INF100-Lu-2-1</t>
  </si>
  <si>
    <t>C-CDC-INF100-Lu-3-1</t>
  </si>
  <si>
    <t>C-CDC-INF100-Lu-swab-1</t>
  </si>
  <si>
    <t>C-CDC-INF5-Lu-1-1</t>
  </si>
  <si>
    <t>C-CDC-INF5-Lu-2-1</t>
  </si>
  <si>
    <t>C-CDC-INF5-Lu-3-1</t>
  </si>
  <si>
    <t>C-CDC-INF-Lu-1-1</t>
  </si>
  <si>
    <t>C-CDC-INF-Lu-2-1</t>
  </si>
  <si>
    <t>C-CDC-INF-Lu-3-1</t>
  </si>
  <si>
    <t>C-CDC-IN-Lu-1-1</t>
  </si>
  <si>
    <t>C-CDC-IN-Lu-2-1</t>
  </si>
  <si>
    <t>C-CDC-IN-Lu-3-1</t>
  </si>
  <si>
    <t>C-CDC-INN-Lu-1-1</t>
  </si>
  <si>
    <t>C-CDC-INN-Lu-2-1</t>
  </si>
  <si>
    <t>C-CDC-INN-Lu-3-1</t>
  </si>
  <si>
    <t>C-CDC-IPF100-Lu-1-1</t>
  </si>
  <si>
    <t>C-CDC-IPF100-Lu-2-1</t>
  </si>
  <si>
    <t>C-CDC-IPF100-Lu-3-1</t>
  </si>
  <si>
    <t>C-CDC-IPF100-Lu-swab-1</t>
  </si>
  <si>
    <t>C-CDC-IPF5-Lu-1-1</t>
  </si>
  <si>
    <t>C-CDC-IPF5-Lu-3-1</t>
  </si>
  <si>
    <t>C-CDC-IPF-Lu-1-1</t>
  </si>
  <si>
    <t>C-CDC-IPF-Lu-2-1</t>
  </si>
  <si>
    <t>C-CDC-IPF-Lu-3-1</t>
  </si>
  <si>
    <t>C-CDC-IP-Lu-1-1</t>
  </si>
  <si>
    <t>C-CDC-IP-Lu-2-1</t>
  </si>
  <si>
    <t>C-CDC-IP-Lu-3-1</t>
  </si>
  <si>
    <t>C-CDC-IPN-Lu-1-1</t>
  </si>
  <si>
    <t>C-CDC-IPN-Lu-2-1</t>
  </si>
  <si>
    <t>C-CDC-IPN-Lu-3-1</t>
  </si>
  <si>
    <t>C-CDC-NNF100-Lu-1-1</t>
  </si>
  <si>
    <t>C-CDC-NNF100-Lu-2-1</t>
  </si>
  <si>
    <t>C-CDC-NNF100-Lu-swab-1</t>
  </si>
  <si>
    <t>C-CDC-NNF5-Lu-1-1</t>
  </si>
  <si>
    <t>C-CDC-NNF5-Lu-2-1</t>
  </si>
  <si>
    <t>C-CDC-NNF5-Lu-3-1</t>
  </si>
  <si>
    <t>C-CDC-NNF-Lu-1-1</t>
  </si>
  <si>
    <t>C-CDC-NNF-Lu-2-1</t>
  </si>
  <si>
    <t>C-CDC-NNF-Lu-3-1</t>
  </si>
  <si>
    <t>C-CDC-NN-Lu-1-1</t>
  </si>
  <si>
    <t>C-CDC-NN-Lu-2-1</t>
  </si>
  <si>
    <t>C-CDC-NN-Lu-3-1</t>
  </si>
  <si>
    <t>C-CDC-NNN-Lu-1-1</t>
  </si>
  <si>
    <t>C-CDC-NNN-Lu-2-1</t>
  </si>
  <si>
    <t>C-CDC-NNN-Lu-3-1</t>
  </si>
  <si>
    <t>C-CDC-NPF100-Lu-1-1</t>
  </si>
  <si>
    <t>C-CDC-NPF100-Lu-2-1</t>
  </si>
  <si>
    <t>C-CDC-NPF100-Lu-3-1</t>
  </si>
  <si>
    <t>C-CDC-NPF100-Lu-swab-1</t>
  </si>
  <si>
    <t>C-CDC-NPF5-Lu-1-1</t>
  </si>
  <si>
    <t>C-CDC-NPF5-Lu-2-1</t>
  </si>
  <si>
    <t>C-CDC-NPF5-Lu-3-1</t>
  </si>
  <si>
    <t>C-CDC-NPF-Lu-1-1</t>
  </si>
  <si>
    <t>C-CDC-NPF-Lu-2-1</t>
  </si>
  <si>
    <t>C-CDC-NPF-Lu-3-1</t>
  </si>
  <si>
    <t>C-CDC-NP-Lu-1-1</t>
  </si>
  <si>
    <t>C-CDC-NP-Lu-2-1</t>
  </si>
  <si>
    <t>C-CDC-NP-Lu-3-1</t>
  </si>
  <si>
    <t>C-CDC-NPN-Lu-1-1</t>
  </si>
  <si>
    <t>C-CDC-NPN-Lu-2-1</t>
  </si>
  <si>
    <t>C-CDC-NPN-Lu-3-1</t>
  </si>
  <si>
    <t>C-CDC-SNF5-Lu-1-1</t>
  </si>
  <si>
    <t>C-CDC-SNF5-Lu-2-1</t>
  </si>
  <si>
    <t>C-CDC-SNF-Lu-1-1</t>
  </si>
  <si>
    <t>C-CDC-SNF-Lu-2-1</t>
  </si>
  <si>
    <t>C-CDC-SNF-Lu-3-1</t>
  </si>
  <si>
    <t>C-CDC-SN-Lu-1-1</t>
  </si>
  <si>
    <t>C-CDC-SN-Lu-2-1</t>
  </si>
  <si>
    <t>C-CDC-SN-Lu-3-1</t>
  </si>
  <si>
    <t>C-CDC-SNN-Lu-1-1</t>
  </si>
  <si>
    <t>C-CDC-SNN-Lu-2-1</t>
  </si>
  <si>
    <t>C-CDC-SNN-Lu-3-1</t>
  </si>
  <si>
    <t>location</t>
  </si>
  <si>
    <t>floor</t>
  </si>
  <si>
    <t>comment</t>
  </si>
  <si>
    <t>large scale; to get enough biomass (1 building 1 sample)</t>
  </si>
  <si>
    <t>sequencer</t>
  </si>
  <si>
    <t>Illumina HiSeq 1500</t>
  </si>
  <si>
    <t>geography</t>
  </si>
  <si>
    <t>building</t>
  </si>
  <si>
    <t>sample_type</t>
  </si>
  <si>
    <t>surface</t>
  </si>
  <si>
    <t>pooled</t>
  </si>
  <si>
    <t>Austria</t>
  </si>
  <si>
    <t>Illumina HiSeq 2500</t>
  </si>
  <si>
    <t>NA</t>
  </si>
  <si>
    <t>sink</t>
  </si>
  <si>
    <t>NICU</t>
  </si>
  <si>
    <t>Illumina HiSeq 4000</t>
  </si>
  <si>
    <t>Pittsburgh</t>
  </si>
  <si>
    <t>averaged</t>
  </si>
  <si>
    <t>Chicago</t>
  </si>
  <si>
    <t>ohara</t>
  </si>
  <si>
    <t>SRR5240287</t>
  </si>
  <si>
    <t>SRR5240288</t>
  </si>
  <si>
    <t>SRR5240289</t>
  </si>
  <si>
    <t>SRR5240290</t>
  </si>
  <si>
    <t>SRR5240291</t>
  </si>
  <si>
    <t>SRR5240292</t>
  </si>
  <si>
    <t>SRR5240293</t>
  </si>
  <si>
    <t>SRR5240294</t>
  </si>
  <si>
    <t>SRR5240295</t>
  </si>
  <si>
    <t>SRR5240296</t>
  </si>
  <si>
    <t>SRR5240297</t>
  </si>
  <si>
    <t>SRR5240298</t>
  </si>
  <si>
    <t>SRR5240299</t>
  </si>
  <si>
    <t>SRR5240301</t>
  </si>
  <si>
    <t>SRR5240302</t>
  </si>
  <si>
    <t>SRR5240303</t>
  </si>
  <si>
    <t>SRR5240304</t>
  </si>
  <si>
    <t>SRR5240305</t>
  </si>
  <si>
    <t>SRR5240306</t>
  </si>
  <si>
    <t>SRR5240307</t>
  </si>
  <si>
    <t>SRR5240308</t>
  </si>
  <si>
    <t>SRR5240309</t>
  </si>
  <si>
    <t>SRR5240310</t>
  </si>
  <si>
    <t>SRR5240311</t>
  </si>
  <si>
    <t>SRR5240312</t>
  </si>
  <si>
    <t>SRR5240313</t>
  </si>
  <si>
    <t>SRR5240314</t>
  </si>
  <si>
    <t>SRR5240315</t>
  </si>
  <si>
    <t>SRR5240316</t>
  </si>
  <si>
    <t>SRR5240317</t>
  </si>
  <si>
    <t>SRR5240318</t>
  </si>
  <si>
    <t>SRR5240319</t>
  </si>
  <si>
    <t>SRR5240320</t>
  </si>
  <si>
    <t>SRR5240321</t>
  </si>
  <si>
    <t>SRR5240322</t>
  </si>
  <si>
    <t>SRR5240323</t>
  </si>
  <si>
    <t>SRR5240324</t>
  </si>
  <si>
    <t>SRR5240325</t>
  </si>
  <si>
    <t>SRR5240326</t>
  </si>
  <si>
    <t>SRR5240327</t>
  </si>
  <si>
    <t>SRR5240328</t>
  </si>
  <si>
    <t>SRR5240329</t>
  </si>
  <si>
    <t>SRR5240330</t>
  </si>
  <si>
    <t>SRR5240331</t>
  </si>
  <si>
    <t>SRR5240332</t>
  </si>
  <si>
    <t>SRR5240333</t>
  </si>
  <si>
    <t>SRR5240334</t>
  </si>
  <si>
    <t>SRR5240335</t>
  </si>
  <si>
    <t>SRR5240336</t>
  </si>
  <si>
    <t>SRR5240337</t>
  </si>
  <si>
    <t>SRR5240338</t>
  </si>
  <si>
    <t>SRR5240339</t>
  </si>
  <si>
    <t>SRR5240340</t>
  </si>
  <si>
    <t>SRR5240341</t>
  </si>
  <si>
    <t>SRR5240342</t>
  </si>
  <si>
    <t>SRR5240343</t>
  </si>
  <si>
    <t>SRR5240344</t>
  </si>
  <si>
    <t>SRR5240345</t>
  </si>
  <si>
    <t>SRR5240346</t>
  </si>
  <si>
    <t>SRR5240347</t>
  </si>
  <si>
    <t>SRR5240348</t>
  </si>
  <si>
    <t>SRR5240349</t>
  </si>
  <si>
    <t>SRR5240350</t>
  </si>
  <si>
    <t>SRR5240351</t>
  </si>
  <si>
    <t>SRR5240352</t>
  </si>
  <si>
    <t>SRR5240353</t>
  </si>
  <si>
    <t>SRR5240354</t>
  </si>
  <si>
    <t>SRR5240355</t>
  </si>
  <si>
    <t>SRR5240356</t>
  </si>
  <si>
    <t>SRR5240357</t>
  </si>
  <si>
    <t>SRR5240358</t>
  </si>
  <si>
    <t>SRR5240359</t>
  </si>
  <si>
    <t>SRR5240360</t>
  </si>
  <si>
    <t>SRR5240361</t>
  </si>
  <si>
    <t>SRR5240362</t>
  </si>
  <si>
    <t>SRR5240363</t>
  </si>
  <si>
    <t>SRR5240364</t>
  </si>
  <si>
    <t>SRR5240365</t>
  </si>
  <si>
    <t>SRR5240366</t>
  </si>
  <si>
    <t>SRR5240367</t>
  </si>
  <si>
    <t>SRR5240368</t>
  </si>
  <si>
    <t>SRR5240369</t>
  </si>
  <si>
    <t>SRR5240370</t>
  </si>
  <si>
    <t>SRR5240371</t>
  </si>
  <si>
    <t>SRR5240372</t>
  </si>
  <si>
    <t>SRR5240373</t>
  </si>
  <si>
    <t>SRR5240374</t>
  </si>
  <si>
    <t>SRR5240375</t>
  </si>
  <si>
    <t>SRR5240376</t>
  </si>
  <si>
    <t>SRR5240377</t>
  </si>
  <si>
    <t>SRR5240378</t>
  </si>
  <si>
    <t>SRR5240379</t>
  </si>
  <si>
    <t>SRR5240380</t>
  </si>
  <si>
    <t>SRR5240381</t>
  </si>
  <si>
    <t>SRR5240382</t>
  </si>
  <si>
    <t>SRR5240383</t>
  </si>
  <si>
    <t>SRR5240384</t>
  </si>
  <si>
    <t>SRR5240385</t>
  </si>
  <si>
    <t>SRR5240386</t>
  </si>
  <si>
    <t>SRR5240387</t>
  </si>
  <si>
    <t>SRR5240388</t>
  </si>
  <si>
    <t>SRR5240389</t>
  </si>
  <si>
    <t>SRR5240390</t>
  </si>
  <si>
    <t>SRR5240391</t>
  </si>
  <si>
    <t>SRR5240392</t>
  </si>
  <si>
    <t>SRR5240393</t>
  </si>
  <si>
    <t>SRR5240394</t>
  </si>
  <si>
    <t>SRR5240395</t>
  </si>
  <si>
    <t>SRR5240396</t>
  </si>
  <si>
    <t>SRR5240397</t>
  </si>
  <si>
    <t>SRR5240398</t>
  </si>
  <si>
    <t>SRR5240399</t>
  </si>
  <si>
    <t>SRR5240400</t>
  </si>
  <si>
    <t>SRR5240401</t>
  </si>
  <si>
    <t>SRR5240402</t>
  </si>
  <si>
    <t>SRR5240403</t>
  </si>
  <si>
    <t>SRR5240404</t>
  </si>
  <si>
    <t>SRR5240405</t>
  </si>
  <si>
    <t>SRR5240406</t>
  </si>
  <si>
    <t>SRR5240407</t>
  </si>
  <si>
    <t>SRR5240408</t>
  </si>
  <si>
    <t>SRR5240409</t>
  </si>
  <si>
    <t>SRR5240410</t>
  </si>
  <si>
    <t>SRR5240411</t>
  </si>
  <si>
    <t>SRR5240412</t>
  </si>
  <si>
    <t>SRR5240413</t>
  </si>
  <si>
    <t>SRR5240414</t>
  </si>
  <si>
    <t>SRR5240415</t>
  </si>
  <si>
    <t>SRR5240416</t>
  </si>
  <si>
    <t>SRR5240417</t>
  </si>
  <si>
    <t>SRR5240418</t>
  </si>
  <si>
    <t>SRR5240419</t>
  </si>
  <si>
    <t>SRR5240420</t>
  </si>
  <si>
    <t>SRR5240421</t>
  </si>
  <si>
    <t>SRR5240422</t>
  </si>
  <si>
    <t>SRR5240423</t>
  </si>
  <si>
    <t>SRR5240424</t>
  </si>
  <si>
    <t>SRR5240425</t>
  </si>
  <si>
    <t>SRR5240426</t>
  </si>
  <si>
    <t>SRR5240427</t>
  </si>
  <si>
    <t>SRR5240428</t>
  </si>
  <si>
    <t>SRR5240429</t>
  </si>
  <si>
    <t>SRR5240430</t>
  </si>
  <si>
    <t>SRR5240431</t>
  </si>
  <si>
    <t>SRR5240432</t>
  </si>
  <si>
    <t>SRR5240433</t>
  </si>
  <si>
    <t>SRR5240434</t>
  </si>
  <si>
    <t>SRR5240435</t>
  </si>
  <si>
    <t>SRR5240436</t>
  </si>
  <si>
    <t>SRR5240437</t>
  </si>
  <si>
    <t>SRR5240438</t>
  </si>
  <si>
    <t>SRR5240439</t>
  </si>
  <si>
    <t>SRR5240440</t>
  </si>
  <si>
    <t>SRR5240441</t>
  </si>
  <si>
    <t>SRR5240442</t>
  </si>
  <si>
    <t>SRR5240443</t>
  </si>
  <si>
    <t>SRR5240444</t>
  </si>
  <si>
    <t>SRR5240445</t>
  </si>
  <si>
    <t>SRR5240446</t>
  </si>
  <si>
    <t>SRR5240447</t>
  </si>
  <si>
    <t>SRR5240448</t>
  </si>
  <si>
    <t>SRR5240449</t>
  </si>
  <si>
    <t>SRR5240450</t>
  </si>
  <si>
    <t>SRR5240451</t>
  </si>
  <si>
    <t>SRR5240452</t>
  </si>
  <si>
    <t>SRR5240453</t>
  </si>
  <si>
    <t>SRR5240454</t>
  </si>
  <si>
    <t>SRR5240455</t>
  </si>
  <si>
    <t>SRR5240456</t>
  </si>
  <si>
    <t>SRR5240457</t>
  </si>
  <si>
    <t>SRR5240458</t>
  </si>
  <si>
    <t>SRR5240459</t>
  </si>
  <si>
    <t>SRR5240460</t>
  </si>
  <si>
    <t>SRR5240461</t>
  </si>
  <si>
    <t>SRR5240462</t>
  </si>
  <si>
    <t>SRR5240463</t>
  </si>
  <si>
    <t>SRR5240464</t>
  </si>
  <si>
    <t>SRR5240465</t>
  </si>
  <si>
    <t>SRR5240466</t>
  </si>
  <si>
    <t>SRR5240467</t>
  </si>
  <si>
    <t>SRR5240468</t>
  </si>
  <si>
    <t>SRR5240469</t>
  </si>
  <si>
    <t>SRR5240470</t>
  </si>
  <si>
    <t>SRR5240471</t>
  </si>
  <si>
    <t>SRR5240472</t>
  </si>
  <si>
    <t>SRR5240473</t>
  </si>
  <si>
    <t>SRR5240474</t>
  </si>
  <si>
    <t>SRR5240475</t>
  </si>
  <si>
    <t>SRR5240476</t>
  </si>
  <si>
    <t>SRR5240477</t>
  </si>
  <si>
    <t>SRR5240478</t>
  </si>
  <si>
    <t>SRR5240479</t>
  </si>
  <si>
    <t>SRR5240480</t>
  </si>
  <si>
    <t>SRR5240481</t>
  </si>
  <si>
    <t>SRR5240482</t>
  </si>
  <si>
    <t>SRR5240483</t>
  </si>
  <si>
    <t>SRR5240484</t>
  </si>
  <si>
    <t>SRR5240485</t>
  </si>
  <si>
    <t>SRR5240486</t>
  </si>
  <si>
    <t>SRR5240487</t>
  </si>
  <si>
    <t>SRR5240488</t>
  </si>
  <si>
    <t>SRR5240489</t>
  </si>
  <si>
    <t>SRR5240490</t>
  </si>
  <si>
    <t>SRR5240491</t>
  </si>
  <si>
    <t>SRR5240492</t>
  </si>
  <si>
    <t>SRR5240493</t>
  </si>
  <si>
    <t>SRR5240494</t>
  </si>
  <si>
    <t>SRR5240495</t>
  </si>
  <si>
    <t>SRR5240496</t>
  </si>
  <si>
    <t>SRR5240497</t>
  </si>
  <si>
    <t>SRR5240498</t>
  </si>
  <si>
    <t>SRR5240499</t>
  </si>
  <si>
    <t>SRR5240500</t>
  </si>
  <si>
    <t>SRR5240501</t>
  </si>
  <si>
    <t>SRR5240502</t>
  </si>
  <si>
    <t>SRR5240503</t>
  </si>
  <si>
    <t>SRR5240504</t>
  </si>
  <si>
    <t>SRR5240505</t>
  </si>
  <si>
    <t>SRR5240506</t>
  </si>
  <si>
    <t>SRR5240507</t>
  </si>
  <si>
    <t>SRR5240508</t>
  </si>
  <si>
    <t>SRR5240509</t>
  </si>
  <si>
    <t>SRR5240510</t>
  </si>
  <si>
    <t>SRR5240511</t>
  </si>
  <si>
    <t>SRR5240512</t>
  </si>
  <si>
    <t>SRR5240513</t>
  </si>
  <si>
    <t>SRR5240514</t>
  </si>
  <si>
    <t>SRR5240515</t>
  </si>
  <si>
    <t>SRR5240516</t>
  </si>
  <si>
    <t>SRR5240517</t>
  </si>
  <si>
    <t>SRR5240518</t>
  </si>
  <si>
    <t>SRR5240519</t>
  </si>
  <si>
    <t>SRR5240520</t>
  </si>
  <si>
    <t>SRR5240521</t>
  </si>
  <si>
    <t>SRR5240522</t>
  </si>
  <si>
    <t>SRR5240523</t>
  </si>
  <si>
    <t>SRR5240524</t>
  </si>
  <si>
    <t>SRR5240525</t>
  </si>
  <si>
    <t>SRR5240526</t>
  </si>
  <si>
    <t>SRR5240527</t>
  </si>
  <si>
    <t>SRR5240528</t>
  </si>
  <si>
    <t>SRR5240529</t>
  </si>
  <si>
    <t>SRR5240530</t>
  </si>
  <si>
    <t>SRR5240531</t>
  </si>
  <si>
    <t>SRR5240532</t>
  </si>
  <si>
    <t>SRR5240533</t>
  </si>
  <si>
    <t>SRR5240534</t>
  </si>
  <si>
    <t>SRR5240535</t>
  </si>
  <si>
    <t>SRR5240536</t>
  </si>
  <si>
    <t>SRR5240537</t>
  </si>
  <si>
    <t>SRR5240538</t>
  </si>
  <si>
    <t>SRR5240539</t>
  </si>
  <si>
    <t>SRR5240540</t>
  </si>
  <si>
    <t>SRR5240541</t>
  </si>
  <si>
    <t>SRR5240542</t>
  </si>
  <si>
    <t>SRR5240543</t>
  </si>
  <si>
    <t>SRR5240544</t>
  </si>
  <si>
    <t>SRR5240545</t>
  </si>
  <si>
    <t>SRR5240546</t>
  </si>
  <si>
    <t>SRR5240547</t>
  </si>
  <si>
    <t>SRR5240548</t>
  </si>
  <si>
    <t>SRR5240549</t>
  </si>
  <si>
    <t>SRR5240550</t>
  </si>
  <si>
    <t>SRR5240551</t>
  </si>
  <si>
    <t>SRR5240552</t>
  </si>
  <si>
    <t>SRR5240553</t>
  </si>
  <si>
    <t>SRR5240554</t>
  </si>
  <si>
    <t>SRR5240555</t>
  </si>
  <si>
    <t>SRR5240557</t>
  </si>
  <si>
    <t>SRR5240558</t>
  </si>
  <si>
    <t>SRR5240559</t>
  </si>
  <si>
    <t>SRR5240560</t>
  </si>
  <si>
    <t>SRR5240561</t>
  </si>
  <si>
    <t>SRR5240562</t>
  </si>
  <si>
    <t>SRR5240563</t>
  </si>
  <si>
    <t>SRR5240564</t>
  </si>
  <si>
    <t>SRR5240565</t>
  </si>
  <si>
    <t>SRR5240566</t>
  </si>
  <si>
    <t>SRR5240567</t>
  </si>
  <si>
    <t>SRR5240568</t>
  </si>
  <si>
    <t>SRR5240569</t>
  </si>
  <si>
    <t>SRR5240570</t>
  </si>
  <si>
    <t>SRR5240571</t>
  </si>
  <si>
    <t>SRR5240572</t>
  </si>
  <si>
    <t>SRR5240573</t>
  </si>
  <si>
    <t>SRR5240574</t>
  </si>
  <si>
    <t>SRR5240575</t>
  </si>
  <si>
    <t>SRR5240577</t>
  </si>
  <si>
    <t>SRR5240578</t>
  </si>
  <si>
    <t>SRR5240579</t>
  </si>
  <si>
    <t>SRR5240580</t>
  </si>
  <si>
    <t>SRR5240581</t>
  </si>
  <si>
    <t>SRR5240582</t>
  </si>
  <si>
    <t>SRR5240583</t>
  </si>
  <si>
    <t>SRR5240584</t>
  </si>
  <si>
    <t>SRR5240585</t>
  </si>
  <si>
    <t>SRR5240586</t>
  </si>
  <si>
    <t>SRR5240587</t>
  </si>
  <si>
    <t>SRR5240588</t>
  </si>
  <si>
    <t>SRR5240589</t>
  </si>
  <si>
    <t>SRR5240590</t>
  </si>
  <si>
    <t>SRR5240591</t>
  </si>
  <si>
    <t>SRR5240592</t>
  </si>
  <si>
    <t>SRR5240593</t>
  </si>
  <si>
    <t>SRR5240594</t>
  </si>
  <si>
    <t>SRR5240595</t>
  </si>
  <si>
    <t>SRR5240596</t>
  </si>
  <si>
    <t>SRR5240597</t>
  </si>
  <si>
    <t>SRR5240598</t>
  </si>
  <si>
    <t>SRR5240599</t>
  </si>
  <si>
    <t>SRR5240600</t>
  </si>
  <si>
    <t>SRR5240601</t>
  </si>
  <si>
    <t>SRR5240603</t>
  </si>
  <si>
    <t>SRR5240604</t>
  </si>
  <si>
    <t>SRR5240605</t>
  </si>
  <si>
    <t>SRR5240606</t>
  </si>
  <si>
    <t>SRR5240607</t>
  </si>
  <si>
    <t>SRR5240608</t>
  </si>
  <si>
    <t>SRR5240609</t>
  </si>
  <si>
    <t>SRR5240610</t>
  </si>
  <si>
    <t>SRR5240611</t>
  </si>
  <si>
    <t>SRR5240612</t>
  </si>
  <si>
    <t>SRR5240613</t>
  </si>
  <si>
    <t>SRR5240614</t>
  </si>
  <si>
    <t>SRR5240615</t>
  </si>
  <si>
    <t>SRR5240616</t>
  </si>
  <si>
    <t>SRR5240617</t>
  </si>
  <si>
    <t>SRR5240618</t>
  </si>
  <si>
    <t>SRR5240619</t>
  </si>
  <si>
    <t>SRR5240620</t>
  </si>
  <si>
    <t>SRR5240621</t>
  </si>
  <si>
    <t>SRR5240622</t>
  </si>
  <si>
    <t>SRR5240623</t>
  </si>
  <si>
    <t>SRR5240624</t>
  </si>
  <si>
    <t>SRR5240625</t>
  </si>
  <si>
    <t>SRR5240626</t>
  </si>
  <si>
    <t>SRR5240627</t>
  </si>
  <si>
    <t>SRR5240628</t>
  </si>
  <si>
    <t>SRR5240629</t>
  </si>
  <si>
    <t>SRR5240630</t>
  </si>
  <si>
    <t>SRR5240631</t>
  </si>
  <si>
    <t>SRR5240632</t>
  </si>
  <si>
    <t>SRR5240633</t>
  </si>
  <si>
    <t>SRR5240634</t>
  </si>
  <si>
    <t>SRR5240635</t>
  </si>
  <si>
    <t>SRR5240636</t>
  </si>
  <si>
    <t>SRR5240637</t>
  </si>
  <si>
    <t>SRR5240638</t>
  </si>
  <si>
    <t>SRR5240639</t>
  </si>
  <si>
    <t>SRR5240640</t>
  </si>
  <si>
    <t>SRR5240641</t>
  </si>
  <si>
    <t>SRR5240642</t>
  </si>
  <si>
    <t>SRR5240643</t>
  </si>
  <si>
    <t>SRR5240644</t>
  </si>
  <si>
    <t>SRR5240645</t>
  </si>
  <si>
    <t>SRR5240646</t>
  </si>
  <si>
    <t>SRR5240647</t>
  </si>
  <si>
    <t>SRR5240648</t>
  </si>
  <si>
    <t>SRR5240649</t>
  </si>
  <si>
    <t>SRR5240650</t>
  </si>
  <si>
    <t>SRR5240651</t>
  </si>
  <si>
    <t>SRR5240652</t>
  </si>
  <si>
    <t>SRR5240653</t>
  </si>
  <si>
    <t>SRR5240654</t>
  </si>
  <si>
    <t>SRR5240655</t>
  </si>
  <si>
    <t>SRR5240657</t>
  </si>
  <si>
    <t>SRR5240659</t>
  </si>
  <si>
    <t>SRR5240660</t>
  </si>
  <si>
    <t>SRR5240662</t>
  </si>
  <si>
    <t>SRR5240663</t>
  </si>
  <si>
    <t>SRR5240664</t>
  </si>
  <si>
    <t>SRR5240665</t>
  </si>
  <si>
    <t>SRR5240666</t>
  </si>
  <si>
    <t>SRR5240667</t>
  </si>
  <si>
    <t>SRR5240668</t>
  </si>
  <si>
    <t>SRR5240669</t>
  </si>
  <si>
    <t>SRR5240670</t>
  </si>
  <si>
    <t>SRR5240671</t>
  </si>
  <si>
    <t>SRR5240672</t>
  </si>
  <si>
    <t>SRR5240673</t>
  </si>
  <si>
    <t>SRR5240674</t>
  </si>
  <si>
    <t>SRR5240675</t>
  </si>
  <si>
    <t>SRR5240676</t>
  </si>
  <si>
    <t>SRR5240677</t>
  </si>
  <si>
    <t>SRR5240679</t>
  </si>
  <si>
    <t>SRR5240680</t>
  </si>
  <si>
    <t>SRR5240681</t>
  </si>
  <si>
    <t>SRR5240682</t>
  </si>
  <si>
    <t>SRR5240683</t>
  </si>
  <si>
    <t>SRR5240684</t>
  </si>
  <si>
    <t>SRR5240685</t>
  </si>
  <si>
    <t>SRR5240686</t>
  </si>
  <si>
    <t>did not mention pooling; under communication</t>
  </si>
  <si>
    <t>sample_id</t>
  </si>
  <si>
    <t>chng</t>
  </si>
  <si>
    <t>ERR3209754</t>
  </si>
  <si>
    <t>ERR3209755</t>
  </si>
  <si>
    <t>ERR3209756</t>
  </si>
  <si>
    <t>ERR3209757</t>
  </si>
  <si>
    <t>ERR3209758</t>
  </si>
  <si>
    <t>ERR3209759</t>
  </si>
  <si>
    <t>ERR3209760</t>
  </si>
  <si>
    <t>ERR3209761</t>
  </si>
  <si>
    <t>ERR3209762</t>
  </si>
  <si>
    <t>ERR3209763</t>
  </si>
  <si>
    <t>ERR3209764</t>
  </si>
  <si>
    <t>ERR3209765</t>
  </si>
  <si>
    <t>ERR3209766</t>
  </si>
  <si>
    <t>ERR3209767</t>
  </si>
  <si>
    <t>ERR3209768</t>
  </si>
  <si>
    <t>ERR3209769</t>
  </si>
  <si>
    <t>ERR3209770</t>
  </si>
  <si>
    <t>ERR3209771</t>
  </si>
  <si>
    <t>ERR3209772</t>
  </si>
  <si>
    <t>ERR3209773</t>
  </si>
  <si>
    <t>ERR3209774</t>
  </si>
  <si>
    <t>ERR3209775</t>
  </si>
  <si>
    <t>ERR3209776</t>
  </si>
  <si>
    <t>ERR3209777</t>
  </si>
  <si>
    <t>ERR3209778</t>
  </si>
  <si>
    <t>ERR3209779</t>
  </si>
  <si>
    <t>ERR3209780</t>
  </si>
  <si>
    <t>ERR3209781</t>
  </si>
  <si>
    <t>ERR3209782</t>
  </si>
  <si>
    <t>ERR3209783</t>
  </si>
  <si>
    <t>ERR3209784</t>
  </si>
  <si>
    <t>ERR3209785</t>
  </si>
  <si>
    <t>ERR3209786</t>
  </si>
  <si>
    <t>ERR3209787</t>
  </si>
  <si>
    <t>ERR3209788</t>
  </si>
  <si>
    <t>ERR3209789</t>
  </si>
  <si>
    <t>ERR3209790</t>
  </si>
  <si>
    <t>ERR3209791</t>
  </si>
  <si>
    <t>ERR3209792</t>
  </si>
  <si>
    <t>ERR3209793</t>
  </si>
  <si>
    <t>ERR3209794</t>
  </si>
  <si>
    <t>ERR3209795</t>
  </si>
  <si>
    <t>ERR3209796</t>
  </si>
  <si>
    <t>ERR3209797</t>
  </si>
  <si>
    <t>ERR3209798</t>
  </si>
  <si>
    <t>ERR3209799</t>
  </si>
  <si>
    <t>ERR3209800</t>
  </si>
  <si>
    <t>ERR3209801</t>
  </si>
  <si>
    <t>ERR3209802</t>
  </si>
  <si>
    <t>ERR3209803</t>
  </si>
  <si>
    <t>ERR3209804</t>
  </si>
  <si>
    <t>ERR3209805</t>
  </si>
  <si>
    <t>ERR3209806</t>
  </si>
  <si>
    <t>ERR3209807</t>
  </si>
  <si>
    <t>ERR3209808</t>
  </si>
  <si>
    <t>ERR3209809</t>
  </si>
  <si>
    <t>ERR3209810</t>
  </si>
  <si>
    <t>ERR3209811</t>
  </si>
  <si>
    <t>ERR3209812</t>
  </si>
  <si>
    <t>ERR3209813</t>
  </si>
  <si>
    <t>ERR3209814</t>
  </si>
  <si>
    <t>ERR3209815</t>
  </si>
  <si>
    <t>ERR3209816</t>
  </si>
  <si>
    <t>ERR3209817</t>
  </si>
  <si>
    <t>ERR3209818</t>
  </si>
  <si>
    <t>ERR3209819</t>
  </si>
  <si>
    <t>ERR3209820</t>
  </si>
  <si>
    <t>ERR3209821</t>
  </si>
  <si>
    <t>ERR3209822</t>
  </si>
  <si>
    <t>ERR3209823</t>
  </si>
  <si>
    <t>ERR3209824</t>
  </si>
  <si>
    <t>ERR3209825</t>
  </si>
  <si>
    <t>ERR3209826</t>
  </si>
  <si>
    <t>ERR3209827</t>
  </si>
  <si>
    <t>ERR3209828</t>
  </si>
  <si>
    <t>ERR3209829</t>
  </si>
  <si>
    <t>ERR3209830</t>
  </si>
  <si>
    <t>ERR3209831</t>
  </si>
  <si>
    <t>ERR3209832</t>
  </si>
  <si>
    <t>ERR3209833</t>
  </si>
  <si>
    <t>ERR3209834</t>
  </si>
  <si>
    <t>ERR3209835</t>
  </si>
  <si>
    <t>ERR3209836</t>
  </si>
  <si>
    <t>ERR3209837</t>
  </si>
  <si>
    <t>ERR3209838</t>
  </si>
  <si>
    <t>ERR3209839</t>
  </si>
  <si>
    <t>ERR3209840</t>
  </si>
  <si>
    <t>ERR3209841</t>
  </si>
  <si>
    <t>ERR3209842</t>
  </si>
  <si>
    <t>ERR3209843</t>
  </si>
  <si>
    <t>ERR3209844</t>
  </si>
  <si>
    <t>ERR3209845</t>
  </si>
  <si>
    <t>ERR3209846</t>
  </si>
  <si>
    <t>ERR3209847</t>
  </si>
  <si>
    <t>ERR3209848</t>
  </si>
  <si>
    <t>ERR3209849</t>
  </si>
  <si>
    <t>ERR3209850</t>
  </si>
  <si>
    <t>ERR3209851</t>
  </si>
  <si>
    <t>ERR3209852</t>
  </si>
  <si>
    <t>ERR3209853</t>
  </si>
  <si>
    <t>ERR3209854</t>
  </si>
  <si>
    <t>ERR3209855</t>
  </si>
  <si>
    <t>ERR3209856</t>
  </si>
  <si>
    <t>ERR3209857</t>
  </si>
  <si>
    <t>ERR3209858</t>
  </si>
  <si>
    <t>ERR3209859</t>
  </si>
  <si>
    <t>ERR3209860</t>
  </si>
  <si>
    <t>ERR3209861</t>
  </si>
  <si>
    <t>ERR3209862</t>
  </si>
  <si>
    <t>ERR3209863</t>
  </si>
  <si>
    <t>ERR3209864</t>
  </si>
  <si>
    <t>ERR3209865</t>
  </si>
  <si>
    <t>ERR3209866</t>
  </si>
  <si>
    <t>ERR3209867</t>
  </si>
  <si>
    <t>ERR3209868</t>
  </si>
  <si>
    <t>ERR3209869</t>
  </si>
  <si>
    <t>ERR3209870</t>
  </si>
  <si>
    <t>ERR3209871</t>
  </si>
  <si>
    <t>ERR3209872</t>
  </si>
  <si>
    <t>ERR3209873</t>
  </si>
  <si>
    <t>ERR3209874</t>
  </si>
  <si>
    <t>ERR3209875</t>
  </si>
  <si>
    <t>ERR3209876</t>
  </si>
  <si>
    <t>ERR3209877</t>
  </si>
  <si>
    <t>ERR3209878</t>
  </si>
  <si>
    <t>ERR3209879</t>
  </si>
  <si>
    <t>ERR3209880</t>
  </si>
  <si>
    <t>ERR3209881</t>
  </si>
  <si>
    <t>ERR3209882</t>
  </si>
  <si>
    <t>ERR3209883</t>
  </si>
  <si>
    <t>ERR3209884</t>
  </si>
  <si>
    <t>ERR3209885</t>
  </si>
  <si>
    <t>ERR3209886</t>
  </si>
  <si>
    <t>ERR3209887</t>
  </si>
  <si>
    <t>ERR3209888</t>
  </si>
  <si>
    <t>ERR3209889</t>
  </si>
  <si>
    <t>ERR3209890</t>
  </si>
  <si>
    <t>ERR3209891</t>
  </si>
  <si>
    <t>ERR3209892</t>
  </si>
  <si>
    <t>ERR3209893</t>
  </si>
  <si>
    <t>ERR3209894</t>
  </si>
  <si>
    <t>ERR3209895</t>
  </si>
  <si>
    <t>ERR3209896</t>
  </si>
  <si>
    <t>ERR3209897</t>
  </si>
  <si>
    <t>ERR3209898</t>
  </si>
  <si>
    <t>ERR3209899</t>
  </si>
  <si>
    <t>ERR3209900</t>
  </si>
  <si>
    <t>ERR3209901</t>
  </si>
  <si>
    <t>ERR3209902</t>
  </si>
  <si>
    <t>ERR3209903</t>
  </si>
  <si>
    <t>ERR3209904</t>
  </si>
  <si>
    <t>ERR3209905</t>
  </si>
  <si>
    <t>ERR3209906</t>
  </si>
  <si>
    <t>ERR3209907</t>
  </si>
  <si>
    <t>ERR3209908</t>
  </si>
  <si>
    <t>ERR3209909</t>
  </si>
  <si>
    <t>ERR3209910</t>
  </si>
  <si>
    <t>ERR3209911</t>
  </si>
  <si>
    <t>ERR3209912</t>
  </si>
  <si>
    <t>ERR3209913</t>
  </si>
  <si>
    <t>ERR3209914</t>
  </si>
  <si>
    <t>ERR3209915</t>
  </si>
  <si>
    <t>ERR3209916</t>
  </si>
  <si>
    <t>ERR3209917</t>
  </si>
  <si>
    <t>ERR3209918</t>
  </si>
  <si>
    <t>ERR3209919</t>
  </si>
  <si>
    <t>ERR3209920</t>
  </si>
  <si>
    <t>ERR3209921</t>
  </si>
  <si>
    <t>ERR3209922</t>
  </si>
  <si>
    <t>ERR3209923</t>
  </si>
  <si>
    <t>ERR3209924</t>
  </si>
  <si>
    <t>ERR3209925</t>
  </si>
  <si>
    <t>ERR3209926</t>
  </si>
  <si>
    <t>ERR3209927</t>
  </si>
  <si>
    <t>ERR3209928</t>
  </si>
  <si>
    <t>ERR3209929</t>
  </si>
  <si>
    <t>ERR3209930</t>
  </si>
  <si>
    <t>ERR3209931</t>
  </si>
  <si>
    <t>ERR3209932</t>
  </si>
  <si>
    <t>ERR3209933</t>
  </si>
  <si>
    <t>ERR3209934</t>
  </si>
  <si>
    <t>ERR3209935</t>
  </si>
  <si>
    <t>ERR3209936</t>
  </si>
  <si>
    <t>ERR3209937</t>
  </si>
  <si>
    <t>ERR3209938</t>
  </si>
  <si>
    <t>ERR3209939</t>
  </si>
  <si>
    <t>ERR3209940</t>
  </si>
  <si>
    <t>ERR3209941</t>
  </si>
  <si>
    <t>ERR3209942</t>
  </si>
  <si>
    <t>ERR3209943</t>
  </si>
  <si>
    <t>ERR3209944</t>
  </si>
  <si>
    <t>ERR3209945</t>
  </si>
  <si>
    <t>ERR3209946</t>
  </si>
  <si>
    <t>ERR3209947</t>
  </si>
  <si>
    <t>ERR3209948</t>
  </si>
  <si>
    <t>ERR3209949</t>
  </si>
  <si>
    <t>ERR3209950</t>
  </si>
  <si>
    <t>ERR3209951</t>
  </si>
  <si>
    <t>ERR3209952</t>
  </si>
  <si>
    <t>ERR3209953</t>
  </si>
  <si>
    <t>ERR3209954</t>
  </si>
  <si>
    <t>ERR3209955</t>
  </si>
  <si>
    <t>ERR3209956</t>
  </si>
  <si>
    <t>ERR3209957</t>
  </si>
  <si>
    <t>ERR3209958</t>
  </si>
  <si>
    <t>ERR3209959</t>
  </si>
  <si>
    <t>ERR3209960</t>
  </si>
  <si>
    <t>ERR3209961</t>
  </si>
  <si>
    <t>ERR3209962</t>
  </si>
  <si>
    <t>ERR3209963</t>
  </si>
  <si>
    <t>ERR3209964</t>
  </si>
  <si>
    <t>ERR3209965</t>
  </si>
  <si>
    <t>ERR3209966</t>
  </si>
  <si>
    <t>ERR3209967</t>
  </si>
  <si>
    <t>ERR3209968</t>
  </si>
  <si>
    <t>ERR3209969</t>
  </si>
  <si>
    <t>ERR3209970</t>
  </si>
  <si>
    <t>ERR3209971</t>
  </si>
  <si>
    <t>ERR3209972</t>
  </si>
  <si>
    <t>ERR3209973</t>
  </si>
  <si>
    <t>ERR3209974</t>
  </si>
  <si>
    <t>ERR3209975</t>
  </si>
  <si>
    <t>ERR3209976</t>
  </si>
  <si>
    <t>ERR3209977</t>
  </si>
  <si>
    <t>ERR3209978</t>
  </si>
  <si>
    <t>ERR3209979</t>
  </si>
  <si>
    <t>ERR3209980</t>
  </si>
  <si>
    <t>ERR3209981</t>
  </si>
  <si>
    <t>ERR3209982</t>
  </si>
  <si>
    <t>ERR3209983</t>
  </si>
  <si>
    <t>ERR3209984</t>
  </si>
  <si>
    <t>ERR3209985</t>
  </si>
  <si>
    <t>ERR3209986</t>
  </si>
  <si>
    <t>ERR3209987</t>
  </si>
  <si>
    <t>ERR3209988</t>
  </si>
  <si>
    <t>ERR3209989</t>
  </si>
  <si>
    <t>ERR3209990</t>
  </si>
  <si>
    <t>ERR3209991</t>
  </si>
  <si>
    <t>ERR3209992</t>
  </si>
  <si>
    <t>ERR3209993</t>
  </si>
  <si>
    <t>ERR3209994</t>
  </si>
  <si>
    <t>ERR3209995</t>
  </si>
  <si>
    <t>ERR3209996</t>
  </si>
  <si>
    <t>ERR3209997</t>
  </si>
  <si>
    <t>ERR3209998</t>
  </si>
  <si>
    <t>ERR3209999</t>
  </si>
  <si>
    <t>ERR3210000</t>
  </si>
  <si>
    <t>ERR3210001</t>
  </si>
  <si>
    <t>ERR3210002</t>
  </si>
  <si>
    <t>ERR3210003</t>
  </si>
  <si>
    <t>ERR3210004</t>
  </si>
  <si>
    <t>ERR3210005</t>
  </si>
  <si>
    <t>ERR3210006</t>
  </si>
  <si>
    <t>ERR3210007</t>
  </si>
  <si>
    <t>ERR3210008</t>
  </si>
  <si>
    <t>ERR3210009</t>
  </si>
  <si>
    <t>ERR3210010</t>
  </si>
  <si>
    <t>ERR3210011</t>
  </si>
  <si>
    <t>ERR3210012</t>
  </si>
  <si>
    <t>ERR3210013</t>
  </si>
  <si>
    <t>ERR3210014</t>
  </si>
  <si>
    <t>ERR3210015</t>
  </si>
  <si>
    <t>ERR3210016</t>
  </si>
  <si>
    <t>ERR3210017</t>
  </si>
  <si>
    <t>ERR3210018</t>
  </si>
  <si>
    <t>ERR3210019</t>
  </si>
  <si>
    <t>ERR3210020</t>
  </si>
  <si>
    <t>ERR3210021</t>
  </si>
  <si>
    <t>ERR3210022</t>
  </si>
  <si>
    <t>ERR3210023</t>
  </si>
  <si>
    <t>ERR3210024</t>
  </si>
  <si>
    <t>ERR3210025</t>
  </si>
  <si>
    <t>ERR3210026</t>
  </si>
  <si>
    <t>ERR3210027</t>
  </si>
  <si>
    <t>ERR3210028</t>
  </si>
  <si>
    <t>ERR3210029</t>
  </si>
  <si>
    <t>ERR3210030</t>
  </si>
  <si>
    <t>ERR3210031</t>
  </si>
  <si>
    <t>ERR3210032</t>
  </si>
  <si>
    <t>ERR3210033</t>
  </si>
  <si>
    <t>ERR3210034</t>
  </si>
  <si>
    <t>ERR3210035</t>
  </si>
  <si>
    <t>ERR3210036</t>
  </si>
  <si>
    <t>ERR3210037</t>
  </si>
  <si>
    <t>ERR3210038</t>
  </si>
  <si>
    <t>ERR3210039</t>
  </si>
  <si>
    <t>ERR3210040</t>
  </si>
  <si>
    <t>ERR3210041</t>
  </si>
  <si>
    <t>ERR3210042</t>
  </si>
  <si>
    <t>ERR3210043</t>
  </si>
  <si>
    <t>ERR3210044</t>
  </si>
  <si>
    <t>ERR3210045</t>
  </si>
  <si>
    <t>ERR3210046</t>
  </si>
  <si>
    <t>ERR3210047</t>
  </si>
  <si>
    <t>ERR3210048</t>
  </si>
  <si>
    <t>ERR3210049</t>
  </si>
  <si>
    <t>ERR3210050</t>
  </si>
  <si>
    <t>ERR3210051</t>
  </si>
  <si>
    <t>ERR3210052</t>
  </si>
  <si>
    <t>ERR3210053</t>
  </si>
  <si>
    <t>ERR3210054</t>
  </si>
  <si>
    <t>ERR3210055</t>
  </si>
  <si>
    <t>ERR3210056</t>
  </si>
  <si>
    <t>ERR3210057</t>
  </si>
  <si>
    <t>ERR3210058</t>
  </si>
  <si>
    <t>ERR3210061</t>
  </si>
  <si>
    <t>ERR3210062</t>
  </si>
  <si>
    <t>ERR3210063</t>
  </si>
  <si>
    <t>ERR3210064</t>
  </si>
  <si>
    <t>ERR3210065</t>
  </si>
  <si>
    <t>ERR3210066</t>
  </si>
  <si>
    <t>ERR3210067</t>
  </si>
  <si>
    <t>ERR3210068</t>
  </si>
  <si>
    <t>ERR3210069</t>
  </si>
  <si>
    <t>ERR3210070</t>
  </si>
  <si>
    <t>ERR3210071</t>
  </si>
  <si>
    <t>ERR3210072</t>
  </si>
  <si>
    <t>ERR3210073</t>
  </si>
  <si>
    <t>ERR3210074</t>
  </si>
  <si>
    <t>ERR3210075</t>
  </si>
  <si>
    <t>ERR3210076</t>
  </si>
  <si>
    <t>ERR3210077</t>
  </si>
  <si>
    <t>ERR3210080</t>
  </si>
  <si>
    <t>ERR3210081</t>
  </si>
  <si>
    <t>ERR3210082</t>
  </si>
  <si>
    <t>ERR3210083</t>
  </si>
  <si>
    <t>ERR3210084</t>
  </si>
  <si>
    <t>ERR3210085</t>
  </si>
  <si>
    <t>ERR3210086</t>
  </si>
  <si>
    <t>ERR3210087</t>
  </si>
  <si>
    <t>ERR3210088</t>
  </si>
  <si>
    <t>ERR3210089</t>
  </si>
  <si>
    <t>ERR3210090</t>
  </si>
  <si>
    <t>ERR3210091</t>
  </si>
  <si>
    <t>ERR3210092</t>
  </si>
  <si>
    <t>ERR3210093</t>
  </si>
  <si>
    <t>ERR3210094</t>
  </si>
  <si>
    <t>ERR3210095</t>
  </si>
  <si>
    <t>ERR3210096</t>
  </si>
  <si>
    <t>ERR3210099</t>
  </si>
  <si>
    <t>ERR3210100</t>
  </si>
  <si>
    <t>ERR3210101</t>
  </si>
  <si>
    <t>ERR3210102</t>
  </si>
  <si>
    <t>ERR3210103</t>
  </si>
  <si>
    <t>ERR3210104</t>
  </si>
  <si>
    <t>ERR3210105</t>
  </si>
  <si>
    <t>ERR3210106</t>
  </si>
  <si>
    <t>ERR3210107</t>
  </si>
  <si>
    <t>ERR3210108</t>
  </si>
  <si>
    <t>ERR3210109</t>
  </si>
  <si>
    <t>ERR3210110</t>
  </si>
  <si>
    <t>ERR3210111</t>
  </si>
  <si>
    <t>ERR3210113</t>
  </si>
  <si>
    <t>ERR3210114</t>
  </si>
  <si>
    <t>ERR3210115</t>
  </si>
  <si>
    <t>Singapore</t>
  </si>
  <si>
    <t>Aerator</t>
  </si>
  <si>
    <t>Bedside Locker</t>
  </si>
  <si>
    <t>Bed Rail</t>
  </si>
  <si>
    <t>Cardiac Table</t>
  </si>
  <si>
    <t>Door Handle</t>
  </si>
  <si>
    <t>Pulse Oxymeter</t>
  </si>
  <si>
    <t>Sink Trap</t>
  </si>
  <si>
    <t>Bed Rails</t>
  </si>
  <si>
    <t>Bedrail</t>
  </si>
  <si>
    <t>Personal Cell Phone</t>
  </si>
  <si>
    <t>Hospital Pager</t>
  </si>
  <si>
    <t>Shirt Hem</t>
  </si>
  <si>
    <t>floor_isolette</t>
  </si>
  <si>
    <t>sink_basin</t>
  </si>
  <si>
    <t>surface_monitor</t>
  </si>
  <si>
    <t>surface_counter</t>
  </si>
  <si>
    <t>floor_main</t>
  </si>
  <si>
    <t>isolette_top</t>
  </si>
  <si>
    <t>hand_rail</t>
  </si>
  <si>
    <t>cellphone</t>
  </si>
  <si>
    <t>SteeringWheel_DriverControls</t>
  </si>
  <si>
    <t>Computer</t>
  </si>
  <si>
    <t>RearLights_controlPanel</t>
  </si>
  <si>
    <t>Stretcher</t>
  </si>
  <si>
    <t>Stethoscope</t>
  </si>
  <si>
    <t>RearCabinets_counters</t>
  </si>
  <si>
    <t>RearHandles_rails</t>
  </si>
  <si>
    <t>FrontHandles</t>
  </si>
  <si>
    <t>Suction_O2</t>
  </si>
  <si>
    <t>PulseOxProbe</t>
  </si>
  <si>
    <t>RearBench_seats</t>
  </si>
  <si>
    <t>Monitor</t>
  </si>
  <si>
    <t>AED</t>
  </si>
  <si>
    <t>EmergencyResponseBag</t>
  </si>
  <si>
    <t>Misc</t>
  </si>
  <si>
    <t>location_unique</t>
  </si>
  <si>
    <t>location_adj</t>
  </si>
  <si>
    <t>N</t>
  </si>
  <si>
    <t>touch_frequency</t>
  </si>
  <si>
    <t>sampling_method</t>
  </si>
  <si>
    <t>wipe</t>
  </si>
  <si>
    <t>swab</t>
  </si>
  <si>
    <t>sampling_area_cm2</t>
  </si>
  <si>
    <t>48 or entire surface</t>
  </si>
  <si>
    <t>high</t>
  </si>
  <si>
    <t>low</t>
  </si>
  <si>
    <t>ERR3675725</t>
  </si>
  <si>
    <t>ERR3675770</t>
  </si>
  <si>
    <t>ERR3675730</t>
  </si>
  <si>
    <t>ERR3675782</t>
  </si>
  <si>
    <t>ERR3675791</t>
  </si>
  <si>
    <t>ERR3675732</t>
  </si>
  <si>
    <t>ERR3675738</t>
  </si>
  <si>
    <t>ERR3675794</t>
  </si>
  <si>
    <t>ERR3675784</t>
  </si>
  <si>
    <t>ERR3675786</t>
  </si>
  <si>
    <t>ERR3675739</t>
  </si>
  <si>
    <t>ERR3675746</t>
  </si>
  <si>
    <t>ERR3675752</t>
  </si>
  <si>
    <t>ERR3675723</t>
  </si>
  <si>
    <t>ERR3675758</t>
  </si>
  <si>
    <t>ERR3675761</t>
  </si>
  <si>
    <t>ERR3675764</t>
  </si>
  <si>
    <t>ERR3675767</t>
  </si>
  <si>
    <t>ERR3675727</t>
  </si>
  <si>
    <t>ERR3675773</t>
  </si>
  <si>
    <t>ERR3675776</t>
  </si>
  <si>
    <t>ERR3675779</t>
  </si>
  <si>
    <t>ERR3675788</t>
  </si>
  <si>
    <t>ERR3675734</t>
  </si>
  <si>
    <t>ERR3675740</t>
  </si>
  <si>
    <t>ERR3675747</t>
  </si>
  <si>
    <t>ERR3675753</t>
  </si>
  <si>
    <t>ERR3675759</t>
  </si>
  <si>
    <t>ERR3675762</t>
  </si>
  <si>
    <t>ERR3675765</t>
  </si>
  <si>
    <t>ERR3675768</t>
  </si>
  <si>
    <t>ERR3675728</t>
  </si>
  <si>
    <t>ERR3675774</t>
  </si>
  <si>
    <t>ERR3675777</t>
  </si>
  <si>
    <t>ERR3675780</t>
  </si>
  <si>
    <t>ERR3675789</t>
  </si>
  <si>
    <t>ERR3675735</t>
  </si>
  <si>
    <t>ERR3675741</t>
  </si>
  <si>
    <t>ERR3675748</t>
  </si>
  <si>
    <t>ERR3675754</t>
  </si>
  <si>
    <t>ERR3675724</t>
  </si>
  <si>
    <t>ERR3675760</t>
  </si>
  <si>
    <t>ERR3675763</t>
  </si>
  <si>
    <t>ERR3675766</t>
  </si>
  <si>
    <t>ERR3675769</t>
  </si>
  <si>
    <t>ERR3675729</t>
  </si>
  <si>
    <t>ERR3675772</t>
  </si>
  <si>
    <t>ERR3675775</t>
  </si>
  <si>
    <t>ERR3675778</t>
  </si>
  <si>
    <t>ERR3675781</t>
  </si>
  <si>
    <t>ERR3675790</t>
  </si>
  <si>
    <t>ERR3675736</t>
  </si>
  <si>
    <t>ERR3675742</t>
  </si>
  <si>
    <t>ERR3675749</t>
  </si>
  <si>
    <t>ERR3675755</t>
  </si>
  <si>
    <t>ERR3675743</t>
  </si>
  <si>
    <t>ERR3675792</t>
  </si>
  <si>
    <t>ERR3675744</t>
  </si>
  <si>
    <t>ERR3675750</t>
  </si>
  <si>
    <t>ERR3675756</t>
  </si>
  <si>
    <t>ERR3675726</t>
  </si>
  <si>
    <t>ERR3675771</t>
  </si>
  <si>
    <t>ERR3675731</t>
  </si>
  <si>
    <t>ERR3675783</t>
  </si>
  <si>
    <t>ERR3675793</t>
  </si>
  <si>
    <t>ERR3675733</t>
  </si>
  <si>
    <t>ERR3675737</t>
  </si>
  <si>
    <t>ERR3675795</t>
  </si>
  <si>
    <t>ERR3675785</t>
  </si>
  <si>
    <t>ERR3675787</t>
  </si>
  <si>
    <t>ERR3675745</t>
  </si>
  <si>
    <t>ERR3675751</t>
  </si>
  <si>
    <t>ERR3675757</t>
  </si>
  <si>
    <t>Door handle</t>
  </si>
  <si>
    <t>Pulse oxymeter</t>
  </si>
  <si>
    <t>ERR3928854</t>
  </si>
  <si>
    <t>ERR3928886</t>
  </si>
  <si>
    <t>ERR3928887</t>
  </si>
  <si>
    <t>ERR3928888</t>
  </si>
  <si>
    <t>ERR3928889</t>
  </si>
  <si>
    <t>ERR3928891</t>
  </si>
  <si>
    <t>ERR3928892</t>
  </si>
  <si>
    <t>ERR3928893</t>
  </si>
  <si>
    <t>ERR3928894</t>
  </si>
  <si>
    <t>ERR3928895</t>
  </si>
  <si>
    <t>ERR3928896</t>
  </si>
  <si>
    <t>ERR3928897</t>
  </si>
  <si>
    <t>ERR3928898</t>
  </si>
  <si>
    <t>ERR3928899</t>
  </si>
  <si>
    <t>ERR3928900</t>
  </si>
  <si>
    <t>ERR3928901</t>
  </si>
  <si>
    <t>ERR3928902</t>
  </si>
  <si>
    <t>ERR3928903</t>
  </si>
  <si>
    <t>ERR3928924</t>
  </si>
  <si>
    <t>ERR3928927</t>
  </si>
  <si>
    <t>constantinides</t>
  </si>
  <si>
    <t>UK</t>
  </si>
  <si>
    <t>Illumina MiSeq</t>
  </si>
  <si>
    <t>aspirate</t>
  </si>
  <si>
    <t>ICU</t>
  </si>
  <si>
    <t>MDRO ward</t>
  </si>
  <si>
    <t>General medicine</t>
  </si>
  <si>
    <t>Acute admission</t>
  </si>
  <si>
    <t>Ambulance</t>
  </si>
  <si>
    <t>Hospital</t>
  </si>
  <si>
    <t>Isolation room</t>
  </si>
  <si>
    <t>Averaged</t>
  </si>
  <si>
    <t>Bedside locker</t>
  </si>
  <si>
    <t>Cardiac table</t>
  </si>
  <si>
    <t>Cellphone</t>
  </si>
  <si>
    <t>Emergency response bag</t>
  </si>
  <si>
    <t>Floor</t>
  </si>
  <si>
    <t>Front handle</t>
  </si>
  <si>
    <t>Hand rail</t>
  </si>
  <si>
    <t>Hospital pager</t>
  </si>
  <si>
    <t>Isolette top</t>
  </si>
  <si>
    <t>Rear bench/seats</t>
  </si>
  <si>
    <t>Rear cabinets/counters</t>
  </si>
  <si>
    <t>Rear handles/rails</t>
  </si>
  <si>
    <t>Rear lights/control panel</t>
  </si>
  <si>
    <t>Shirt hem</t>
  </si>
  <si>
    <t>Sink trap</t>
  </si>
  <si>
    <t>Sink basin</t>
  </si>
  <si>
    <t>Steering wheel/driver controls</t>
  </si>
  <si>
    <t>Suction oxygen</t>
  </si>
  <si>
    <t>Counter</t>
  </si>
  <si>
    <t>Standard ward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</si>
</sst>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/>
    <xf numFmtId="0" fontId="0" fillId="0" borderId="0" xfId="0" applyFill="1"/>
    <xf numFmtId="0" fontId="0" fillId="33" borderId="0" xfId="0" applyFill="1"/>
    <xf numFmtId="0" fontId="16" fillId="0" borderId="0" xfId="0" applyFont="1" applyAlignment="1">
      <alignment wrapText="1"/>
    </xf>
    <xf numFmtId="11" fontId="0" fillId="0" borderId="0" xfId="0" applyNumberForma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externalLink" Target="externalLinks/externalLink1.xml"/><Relationship Id="rId7" Type="http://purl.oclc.org/ooxml/officeDocument/relationships/externalLink" Target="externalLinks/externalLink5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externalLink" Target="externalLinks/externalLink4.xml"/><Relationship Id="rId11" Type="http://purl.oclc.org/ooxml/officeDocument/relationships/sheetMetadata" Target="metadata.xml"/><Relationship Id="rId5" Type="http://purl.oclc.org/ooxml/officeDocument/relationships/externalLink" Target="externalLinks/externalLink3.xml"/><Relationship Id="rId10" Type="http://purl.oclc.org/ooxml/officeDocument/relationships/sharedStrings" Target="sharedStrings.xml"/><Relationship Id="rId4" Type="http://purl.oclc.org/ooxml/officeDocument/relationships/externalLink" Target="externalLinks/externalLink2.xml"/><Relationship Id="rId9" Type="http://purl.oclc.org/ooxml/officeDocument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jiaxianshen/Documents/HartmannLab/CDC_project/metaseq/output/nonpareil/other_study_meta/mahnert_meta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/Users/jiaxianshen/Documents/HartmannLab/CDC_project/metaseq/output/nonpareil/other_study_meta/lax_meta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/Users/jiaxianshen/Documents/HartmannLab/CDC_project/metaseq/output/nonpareil/other_study_meta/ohara_meta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/Users/jiaxianshen/Documents/HartmannLab/CDC_project/metaseq/output/nonpareil/out_parameter_all%20copy%20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/Users/jiaxianshen/Documents/HartmannLab/CDC_project/metaseq/output/nonpareil/other_study_meta/chng_metadata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filereport_read_run_PRJEB27640_"/>
    </sheetNames>
    <sheetDataSet>
      <sheetData sheetId="0">
        <row r="1">
          <cell r="A1" t="str">
            <v>run_accession</v>
          </cell>
          <cell r="C1" t="str">
            <v>sample-found-from-supplementary</v>
          </cell>
        </row>
        <row r="2">
          <cell r="A2" t="str">
            <v>ERR2699805</v>
          </cell>
          <cell r="C2" t="str">
            <v xml:space="preserve">public buildings </v>
          </cell>
        </row>
        <row r="3">
          <cell r="A3" t="str">
            <v>ERR2699806</v>
          </cell>
          <cell r="C3" t="str">
            <v>public buildings PMA</v>
          </cell>
        </row>
        <row r="4">
          <cell r="A4" t="str">
            <v>ERR2699807</v>
          </cell>
          <cell r="C4" t="str">
            <v>public houses</v>
          </cell>
        </row>
        <row r="5">
          <cell r="A5" t="str">
            <v>ERR2699808</v>
          </cell>
          <cell r="C5" t="str">
            <v>public houses PMA</v>
          </cell>
        </row>
        <row r="6">
          <cell r="A6" t="str">
            <v>ERR2699809</v>
          </cell>
          <cell r="C6" t="str">
            <v>private houses</v>
          </cell>
        </row>
        <row r="7">
          <cell r="A7" t="str">
            <v>ERR2699811</v>
          </cell>
          <cell r="C7" t="str">
            <v>ICU</v>
          </cell>
        </row>
        <row r="8">
          <cell r="A8" t="str">
            <v>ERR2699812</v>
          </cell>
          <cell r="C8" t="str">
            <v>cleaning room gowning area</v>
          </cell>
        </row>
        <row r="9">
          <cell r="A9" t="str">
            <v>ERR2699813</v>
          </cell>
          <cell r="C9" t="str">
            <v>ISO 8 cleanroom</v>
          </cell>
        </row>
        <row r="10">
          <cell r="A10" t="str">
            <v>ERR2699810</v>
          </cell>
          <cell r="C10" t="str">
            <v>private houses PMA</v>
          </cell>
        </row>
      </sheetData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lax_metadata"/>
      <sheetName val="environ_sample"/>
      <sheetName val="from_ena"/>
      <sheetName val="from_simon"/>
    </sheetNames>
    <sheetDataSet>
      <sheetData sheetId="0" refreshError="1"/>
      <sheetData sheetId="1">
        <row r="1">
          <cell r="A1" t="str">
            <v>run_accession</v>
          </cell>
          <cell r="G1" t="str">
            <v>Surface</v>
          </cell>
        </row>
        <row r="2">
          <cell r="A2" t="str">
            <v>ERR1332584</v>
          </cell>
          <cell r="G2" t="str">
            <v>Bedrail</v>
          </cell>
        </row>
        <row r="3">
          <cell r="A3" t="str">
            <v>ERR1332589</v>
          </cell>
          <cell r="G3" t="str">
            <v>Bedrail</v>
          </cell>
        </row>
        <row r="4">
          <cell r="A4" t="str">
            <v>ERR1332594</v>
          </cell>
          <cell r="G4" t="str">
            <v>Bedrail</v>
          </cell>
        </row>
        <row r="5">
          <cell r="A5" t="str">
            <v>ERR1332598</v>
          </cell>
          <cell r="G5" t="str">
            <v>Bedrail</v>
          </cell>
        </row>
        <row r="6">
          <cell r="A6" t="str">
            <v>ERR1332602</v>
          </cell>
          <cell r="G6" t="str">
            <v>Bedrail</v>
          </cell>
        </row>
        <row r="7">
          <cell r="A7" t="str">
            <v>ERR1332606</v>
          </cell>
          <cell r="G7" t="str">
            <v>Bedrail</v>
          </cell>
        </row>
        <row r="8">
          <cell r="A8" t="str">
            <v>ERR1332609</v>
          </cell>
          <cell r="G8" t="str">
            <v>Bedrail</v>
          </cell>
        </row>
        <row r="9">
          <cell r="A9" t="str">
            <v>ERR1332613</v>
          </cell>
          <cell r="G9" t="str">
            <v>Bedrail</v>
          </cell>
        </row>
        <row r="10">
          <cell r="A10" t="str">
            <v>ERR1332617</v>
          </cell>
          <cell r="G10" t="str">
            <v>Bedrail</v>
          </cell>
        </row>
        <row r="11">
          <cell r="A11" t="str">
            <v>ERR1332621</v>
          </cell>
          <cell r="G11" t="str">
            <v>Bedrail</v>
          </cell>
        </row>
        <row r="12">
          <cell r="A12" t="str">
            <v>ERR1332625</v>
          </cell>
          <cell r="G12" t="str">
            <v>Bedrail</v>
          </cell>
        </row>
        <row r="13">
          <cell r="A13" t="str">
            <v>ERR1332628</v>
          </cell>
          <cell r="G13" t="str">
            <v>Personal Cell Phone</v>
          </cell>
        </row>
        <row r="14">
          <cell r="A14" t="str">
            <v>ERR1332629</v>
          </cell>
          <cell r="G14" t="str">
            <v>Shirt Hem</v>
          </cell>
        </row>
        <row r="15">
          <cell r="A15" t="str">
            <v>ERR1332632</v>
          </cell>
          <cell r="G15" t="str">
            <v>Personal Cell Phone</v>
          </cell>
        </row>
        <row r="16">
          <cell r="A16" t="str">
            <v>ERR1332633</v>
          </cell>
          <cell r="G16" t="str">
            <v>Hospital Pager</v>
          </cell>
        </row>
        <row r="17">
          <cell r="A17" t="str">
            <v>ERR1332634</v>
          </cell>
          <cell r="G17" t="str">
            <v>Shirt Hem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combined"/>
      <sheetName val="Sheet1"/>
      <sheetName val="from_paper"/>
      <sheetName val="from_sra"/>
      <sheetName val="from_ena"/>
    </sheetNames>
    <sheetDataSet>
      <sheetData sheetId="0">
        <row r="1">
          <cell r="B1" t="str">
            <v>Run</v>
          </cell>
          <cell r="C1" t="str">
            <v>sample.Surface</v>
          </cell>
          <cell r="I1" t="str">
            <v>region</v>
          </cell>
        </row>
        <row r="2">
          <cell r="B2" t="str">
            <v>SRR5240686</v>
          </cell>
          <cell r="C2" t="str">
            <v>Computer</v>
          </cell>
          <cell r="I2" t="str">
            <v>e_coast</v>
          </cell>
        </row>
        <row r="3">
          <cell r="B3" t="str">
            <v>SRR5240685</v>
          </cell>
          <cell r="C3" t="str">
            <v>Computer</v>
          </cell>
          <cell r="I3" t="str">
            <v>e_coast</v>
          </cell>
        </row>
        <row r="4">
          <cell r="B4" t="str">
            <v>SRR5240684</v>
          </cell>
          <cell r="C4" t="str">
            <v>Computer</v>
          </cell>
          <cell r="I4" t="str">
            <v>e_coast</v>
          </cell>
        </row>
        <row r="5">
          <cell r="B5" t="str">
            <v>SRR5240683</v>
          </cell>
          <cell r="C5" t="str">
            <v>Computer</v>
          </cell>
          <cell r="I5" t="str">
            <v>e_coast</v>
          </cell>
        </row>
        <row r="6">
          <cell r="B6" t="str">
            <v>SRR5240682</v>
          </cell>
          <cell r="C6" t="str">
            <v>Computer</v>
          </cell>
          <cell r="I6" t="str">
            <v>e_coast</v>
          </cell>
        </row>
        <row r="7">
          <cell r="B7" t="str">
            <v>SRR5240681</v>
          </cell>
          <cell r="C7" t="str">
            <v>Computer</v>
          </cell>
          <cell r="I7" t="str">
            <v>e_coast</v>
          </cell>
        </row>
        <row r="8">
          <cell r="B8" t="str">
            <v>SRR5240680</v>
          </cell>
          <cell r="C8" t="str">
            <v>Computer</v>
          </cell>
          <cell r="I8" t="str">
            <v>e_coast</v>
          </cell>
        </row>
        <row r="9">
          <cell r="B9" t="str">
            <v>SRR5240679</v>
          </cell>
          <cell r="C9" t="str">
            <v>Computer</v>
          </cell>
          <cell r="I9" t="str">
            <v>s_e</v>
          </cell>
        </row>
        <row r="10">
          <cell r="B10" t="e">
            <v>#N/A</v>
          </cell>
          <cell r="C10" t="str">
            <v>Computer</v>
          </cell>
          <cell r="I10" t="str">
            <v>s_e</v>
          </cell>
        </row>
        <row r="11">
          <cell r="B11" t="str">
            <v>SRR5240677</v>
          </cell>
          <cell r="C11" t="str">
            <v>Computer</v>
          </cell>
          <cell r="I11" t="str">
            <v>s_e</v>
          </cell>
        </row>
        <row r="12">
          <cell r="B12" t="str">
            <v>SRR5240676</v>
          </cell>
          <cell r="C12" t="str">
            <v>Computer</v>
          </cell>
          <cell r="I12" t="str">
            <v>s_e</v>
          </cell>
        </row>
        <row r="13">
          <cell r="B13" t="str">
            <v>SRR5240675</v>
          </cell>
          <cell r="C13" t="str">
            <v>Computer</v>
          </cell>
          <cell r="I13" t="str">
            <v>s_e</v>
          </cell>
        </row>
        <row r="14">
          <cell r="B14" t="str">
            <v>SRR5240674</v>
          </cell>
          <cell r="C14" t="str">
            <v>Computer</v>
          </cell>
          <cell r="I14" t="str">
            <v>s_e</v>
          </cell>
        </row>
        <row r="15">
          <cell r="B15" t="str">
            <v>SRR5240673</v>
          </cell>
          <cell r="C15" t="str">
            <v>Computer</v>
          </cell>
          <cell r="I15" t="str">
            <v>s_e</v>
          </cell>
        </row>
        <row r="16">
          <cell r="B16" t="str">
            <v>SRR5240672</v>
          </cell>
          <cell r="C16" t="str">
            <v>RearBench_seats</v>
          </cell>
          <cell r="I16" t="str">
            <v>s_e</v>
          </cell>
        </row>
        <row r="17">
          <cell r="B17" t="str">
            <v>SRR5240671</v>
          </cell>
          <cell r="C17" t="str">
            <v>Computer</v>
          </cell>
          <cell r="I17" t="str">
            <v>s_e</v>
          </cell>
        </row>
        <row r="18">
          <cell r="B18" t="str">
            <v>SRR5240670</v>
          </cell>
          <cell r="C18" t="str">
            <v>Computer</v>
          </cell>
          <cell r="I18" t="str">
            <v>s_e</v>
          </cell>
        </row>
        <row r="19">
          <cell r="B19" t="str">
            <v>SRR5240669</v>
          </cell>
          <cell r="C19" t="str">
            <v>Computer</v>
          </cell>
          <cell r="I19" t="str">
            <v>s_e</v>
          </cell>
        </row>
        <row r="20">
          <cell r="B20" t="str">
            <v>SRR5240668</v>
          </cell>
          <cell r="C20" t="str">
            <v>Stretcher</v>
          </cell>
          <cell r="I20" t="str">
            <v>s_e</v>
          </cell>
        </row>
        <row r="21">
          <cell r="B21" t="str">
            <v>SRR5240667</v>
          </cell>
          <cell r="C21" t="str">
            <v>RearHandles_rails</v>
          </cell>
          <cell r="I21" t="str">
            <v>s_e</v>
          </cell>
        </row>
        <row r="22">
          <cell r="B22" t="str">
            <v>SRR5240666</v>
          </cell>
          <cell r="C22" t="str">
            <v>RearCabinets_counters</v>
          </cell>
          <cell r="I22" t="str">
            <v>s_e</v>
          </cell>
        </row>
        <row r="23">
          <cell r="B23" t="str">
            <v>SRR5240665</v>
          </cell>
          <cell r="C23" t="str">
            <v>FrontHandles</v>
          </cell>
          <cell r="I23" t="str">
            <v>s_e</v>
          </cell>
        </row>
        <row r="24">
          <cell r="B24" t="str">
            <v>SRR5240664</v>
          </cell>
          <cell r="C24" t="str">
            <v>Computer</v>
          </cell>
          <cell r="I24" t="str">
            <v>s_e</v>
          </cell>
        </row>
        <row r="25">
          <cell r="B25" t="str">
            <v>SRR5240663</v>
          </cell>
          <cell r="C25" t="str">
            <v>RearBench_seats</v>
          </cell>
          <cell r="I25" t="str">
            <v>s_e</v>
          </cell>
        </row>
        <row r="26">
          <cell r="B26" t="str">
            <v>SRR5240662</v>
          </cell>
          <cell r="C26" t="str">
            <v>FrontHandles</v>
          </cell>
          <cell r="I26" t="str">
            <v>s_e</v>
          </cell>
        </row>
        <row r="27">
          <cell r="B27" t="str">
            <v>SRR5240661</v>
          </cell>
          <cell r="C27" t="str">
            <v>Computer</v>
          </cell>
          <cell r="I27" t="str">
            <v>s_e</v>
          </cell>
        </row>
        <row r="28">
          <cell r="B28" t="str">
            <v>SRR5240660</v>
          </cell>
          <cell r="C28" t="str">
            <v>Stretcher</v>
          </cell>
          <cell r="I28" t="str">
            <v>s_e</v>
          </cell>
        </row>
        <row r="29">
          <cell r="B29" t="str">
            <v>SRR5240659</v>
          </cell>
          <cell r="C29" t="str">
            <v>RearLights_controlPanel</v>
          </cell>
          <cell r="I29" t="str">
            <v>s_e</v>
          </cell>
        </row>
        <row r="30">
          <cell r="B30" t="str">
            <v>SRR5240658</v>
          </cell>
          <cell r="C30" t="str">
            <v>Control</v>
          </cell>
          <cell r="I30" t="str">
            <v>s_e</v>
          </cell>
        </row>
        <row r="31">
          <cell r="B31" t="str">
            <v>SRR5240657</v>
          </cell>
          <cell r="C31" t="str">
            <v>Computer</v>
          </cell>
          <cell r="I31" t="str">
            <v>s_e</v>
          </cell>
        </row>
        <row r="32">
          <cell r="B32" t="str">
            <v>SRR5240656</v>
          </cell>
          <cell r="C32" t="str">
            <v>RearCabinets_counters</v>
          </cell>
          <cell r="I32" t="str">
            <v>s_e</v>
          </cell>
        </row>
        <row r="33">
          <cell r="B33" t="str">
            <v>SRR5240655</v>
          </cell>
          <cell r="C33" t="str">
            <v>Suction_O2</v>
          </cell>
          <cell r="I33" t="str">
            <v>s_e</v>
          </cell>
        </row>
        <row r="34">
          <cell r="B34" t="str">
            <v>SRR5240654</v>
          </cell>
          <cell r="C34" t="str">
            <v>RearLights_controlPanel</v>
          </cell>
          <cell r="I34" t="str">
            <v>s_e</v>
          </cell>
        </row>
        <row r="35">
          <cell r="B35" t="str">
            <v>SRR5240653</v>
          </cell>
          <cell r="C35" t="str">
            <v>Stethoscope</v>
          </cell>
          <cell r="I35" t="str">
            <v>s_e</v>
          </cell>
        </row>
        <row r="36">
          <cell r="B36" t="str">
            <v>SRR5240652</v>
          </cell>
          <cell r="C36" t="str">
            <v>Stethoscope</v>
          </cell>
          <cell r="I36" t="str">
            <v>s_e</v>
          </cell>
        </row>
        <row r="37">
          <cell r="B37" t="str">
            <v>SRR5240651</v>
          </cell>
          <cell r="C37" t="str">
            <v>Stethoscope</v>
          </cell>
          <cell r="I37" t="str">
            <v>s_e</v>
          </cell>
        </row>
        <row r="38">
          <cell r="B38" t="str">
            <v>SRR5240650</v>
          </cell>
          <cell r="C38" t="str">
            <v>Stethoscope</v>
          </cell>
          <cell r="I38" t="str">
            <v>s_e</v>
          </cell>
        </row>
        <row r="39">
          <cell r="B39" t="str">
            <v>SRR5240649</v>
          </cell>
          <cell r="C39" t="str">
            <v>Stethoscope</v>
          </cell>
          <cell r="I39" t="str">
            <v>s_e</v>
          </cell>
        </row>
        <row r="40">
          <cell r="B40" t="str">
            <v>SRR5240648</v>
          </cell>
          <cell r="C40" t="str">
            <v>Stethoscope</v>
          </cell>
          <cell r="I40" t="str">
            <v>s_e</v>
          </cell>
        </row>
        <row r="41">
          <cell r="B41" t="str">
            <v>SRR5240647</v>
          </cell>
          <cell r="C41" t="str">
            <v>Stethoscope</v>
          </cell>
          <cell r="I41" t="str">
            <v>s_e</v>
          </cell>
        </row>
        <row r="42">
          <cell r="B42" t="str">
            <v>SRR5240646</v>
          </cell>
          <cell r="C42" t="str">
            <v>Stethoscope</v>
          </cell>
          <cell r="I42" t="str">
            <v>s_e</v>
          </cell>
        </row>
        <row r="43">
          <cell r="B43" t="str">
            <v>SRR5240645</v>
          </cell>
          <cell r="C43" t="str">
            <v>Stethoscope</v>
          </cell>
          <cell r="I43" t="str">
            <v>s_e</v>
          </cell>
        </row>
        <row r="44">
          <cell r="B44" t="str">
            <v>SRR5240644</v>
          </cell>
          <cell r="C44" t="str">
            <v>Stethoscope</v>
          </cell>
          <cell r="I44" t="str">
            <v>s_e</v>
          </cell>
        </row>
        <row r="45">
          <cell r="B45" t="str">
            <v>SRR5240643</v>
          </cell>
          <cell r="C45" t="str">
            <v>Computer</v>
          </cell>
          <cell r="I45" t="str">
            <v>s_w_w_coast</v>
          </cell>
        </row>
        <row r="46">
          <cell r="B46" t="str">
            <v>SRR5240642</v>
          </cell>
          <cell r="C46" t="str">
            <v>Computer</v>
          </cell>
          <cell r="I46" t="str">
            <v>s_w_w_coast</v>
          </cell>
        </row>
        <row r="47">
          <cell r="B47" t="str">
            <v>SRR5240641</v>
          </cell>
          <cell r="C47" t="str">
            <v>Stretcher</v>
          </cell>
          <cell r="I47" t="str">
            <v>s_w_w_coast</v>
          </cell>
        </row>
        <row r="48">
          <cell r="B48" t="str">
            <v>SRR5240640</v>
          </cell>
          <cell r="C48" t="str">
            <v>Suction_O2</v>
          </cell>
          <cell r="I48" t="str">
            <v>s_w_w_coast</v>
          </cell>
        </row>
        <row r="49">
          <cell r="B49" t="str">
            <v>SRR5240639</v>
          </cell>
          <cell r="C49" t="str">
            <v>FrontHandles</v>
          </cell>
          <cell r="I49" t="str">
            <v>s_w_w_coast</v>
          </cell>
        </row>
        <row r="50">
          <cell r="B50" t="str">
            <v>SRR5240638</v>
          </cell>
          <cell r="C50" t="str">
            <v>Computer</v>
          </cell>
          <cell r="I50" t="str">
            <v>s_w_w_coast</v>
          </cell>
        </row>
        <row r="51">
          <cell r="B51" t="str">
            <v>SRR5240637</v>
          </cell>
          <cell r="C51" t="str">
            <v>Stretcher</v>
          </cell>
          <cell r="I51" t="str">
            <v>s_w_w_coast</v>
          </cell>
        </row>
        <row r="52">
          <cell r="B52" t="str">
            <v>SRR5240636</v>
          </cell>
          <cell r="C52" t="str">
            <v>RearHandles_rails</v>
          </cell>
          <cell r="I52" t="str">
            <v>s_w_w_coast</v>
          </cell>
        </row>
        <row r="53">
          <cell r="B53" t="str">
            <v>SRR5240635</v>
          </cell>
          <cell r="C53" t="str">
            <v>RearCabinets_counters</v>
          </cell>
          <cell r="I53" t="str">
            <v>s_w_w_coast</v>
          </cell>
        </row>
        <row r="54">
          <cell r="B54" t="str">
            <v>SRR5240634</v>
          </cell>
          <cell r="C54" t="str">
            <v>Suction_O2</v>
          </cell>
          <cell r="I54" t="str">
            <v>s_w_w_coast</v>
          </cell>
        </row>
        <row r="55">
          <cell r="B55" t="str">
            <v>SRR5240633</v>
          </cell>
          <cell r="C55" t="str">
            <v>RearLights_controlPanel</v>
          </cell>
          <cell r="I55" t="str">
            <v>s_w_w_coast</v>
          </cell>
        </row>
        <row r="56">
          <cell r="B56" t="str">
            <v>SRR5240632</v>
          </cell>
          <cell r="C56" t="str">
            <v>Computer</v>
          </cell>
          <cell r="I56" t="str">
            <v>s_w_w_coast</v>
          </cell>
        </row>
        <row r="57">
          <cell r="B57" t="str">
            <v>SRR5240631</v>
          </cell>
          <cell r="C57" t="str">
            <v>RearCabinets_counters</v>
          </cell>
          <cell r="I57" t="str">
            <v>s_w_w_coast</v>
          </cell>
        </row>
        <row r="58">
          <cell r="B58" t="str">
            <v>SRR5240630</v>
          </cell>
          <cell r="C58" t="str">
            <v>Computer</v>
          </cell>
          <cell r="I58" t="str">
            <v>s_w_w_coast</v>
          </cell>
        </row>
        <row r="59">
          <cell r="B59" t="str">
            <v>SRR5240629</v>
          </cell>
          <cell r="C59" t="str">
            <v>Computer</v>
          </cell>
          <cell r="I59" t="str">
            <v>s_w_w_coast</v>
          </cell>
        </row>
        <row r="60">
          <cell r="B60" t="str">
            <v>SRR5240628</v>
          </cell>
          <cell r="C60" t="str">
            <v>SteeringWheel_DriverControls</v>
          </cell>
          <cell r="I60" t="str">
            <v>s_w_w_coast</v>
          </cell>
        </row>
        <row r="61">
          <cell r="B61" t="str">
            <v>SRR5240627</v>
          </cell>
          <cell r="C61" t="str">
            <v>FrontHandles</v>
          </cell>
          <cell r="I61" t="str">
            <v>s_w_w_coast</v>
          </cell>
        </row>
        <row r="62">
          <cell r="B62" t="str">
            <v>SRR5240626</v>
          </cell>
          <cell r="C62" t="str">
            <v>Computer</v>
          </cell>
          <cell r="I62" t="str">
            <v>s_w_w_coast</v>
          </cell>
        </row>
        <row r="63">
          <cell r="B63" t="str">
            <v>SRR5240625</v>
          </cell>
          <cell r="C63" t="str">
            <v>RearBench_seats</v>
          </cell>
          <cell r="I63" t="str">
            <v>s_w_w_coast</v>
          </cell>
        </row>
        <row r="64">
          <cell r="B64" t="str">
            <v>SRR5240624</v>
          </cell>
          <cell r="C64" t="str">
            <v>RearCabinets_counters</v>
          </cell>
          <cell r="I64" t="str">
            <v>s_w_w_coast</v>
          </cell>
        </row>
        <row r="65">
          <cell r="B65" t="str">
            <v>SRR5240623</v>
          </cell>
          <cell r="C65" t="str">
            <v>Suction_O2</v>
          </cell>
          <cell r="I65" t="str">
            <v>s_w_w_coast</v>
          </cell>
        </row>
        <row r="66">
          <cell r="B66" t="str">
            <v>SRR5240622</v>
          </cell>
          <cell r="C66" t="str">
            <v>Computer</v>
          </cell>
          <cell r="I66" t="str">
            <v>s_w_w_coast</v>
          </cell>
        </row>
        <row r="67">
          <cell r="B67" t="str">
            <v>SRR5240621</v>
          </cell>
          <cell r="C67" t="str">
            <v>Computer</v>
          </cell>
          <cell r="I67" t="str">
            <v>s_w_w_coast</v>
          </cell>
        </row>
        <row r="68">
          <cell r="B68" t="str">
            <v>SRR5240620</v>
          </cell>
          <cell r="C68" t="str">
            <v>Computer</v>
          </cell>
          <cell r="I68" t="str">
            <v>s_w_w_coast</v>
          </cell>
        </row>
        <row r="69">
          <cell r="B69" t="str">
            <v>SRR5240619</v>
          </cell>
          <cell r="C69" t="str">
            <v>Computer</v>
          </cell>
          <cell r="I69" t="str">
            <v>s_w_w_coast</v>
          </cell>
        </row>
        <row r="70">
          <cell r="B70" t="str">
            <v>SRR5240618</v>
          </cell>
          <cell r="C70" t="str">
            <v>Computer</v>
          </cell>
          <cell r="I70" t="str">
            <v>s_w_w_coast</v>
          </cell>
        </row>
        <row r="71">
          <cell r="B71" t="str">
            <v>SRR5240617</v>
          </cell>
          <cell r="C71" t="str">
            <v>Computer</v>
          </cell>
          <cell r="I71" t="str">
            <v>s_w_w_coast</v>
          </cell>
        </row>
        <row r="72">
          <cell r="B72" t="str">
            <v>SRR5240616</v>
          </cell>
          <cell r="C72" t="str">
            <v>SteeringWheel_DriverControls</v>
          </cell>
          <cell r="I72" t="str">
            <v>s_w_w_coast</v>
          </cell>
        </row>
        <row r="73">
          <cell r="B73" t="str">
            <v>SRR5240615</v>
          </cell>
          <cell r="C73" t="str">
            <v>FrontHandles</v>
          </cell>
          <cell r="I73" t="str">
            <v>s_w_w_coast</v>
          </cell>
        </row>
        <row r="74">
          <cell r="B74" t="str">
            <v>SRR5240614</v>
          </cell>
          <cell r="C74" t="str">
            <v>Computer</v>
          </cell>
          <cell r="I74" t="str">
            <v>s_w_w_coast</v>
          </cell>
        </row>
        <row r="75">
          <cell r="B75" t="str">
            <v>SRR5240613</v>
          </cell>
          <cell r="C75" t="str">
            <v>RearHandles_rails</v>
          </cell>
          <cell r="I75" t="str">
            <v>s_w_w_coast</v>
          </cell>
        </row>
        <row r="76">
          <cell r="B76" t="str">
            <v>SRR5240612</v>
          </cell>
          <cell r="C76" t="str">
            <v>RearCabinets_counters</v>
          </cell>
          <cell r="I76" t="str">
            <v>s_w_w_coast</v>
          </cell>
        </row>
        <row r="77">
          <cell r="B77" t="str">
            <v>SRR5240611</v>
          </cell>
          <cell r="C77" t="str">
            <v>Suction_O2</v>
          </cell>
          <cell r="I77" t="str">
            <v>s_w_w_coast</v>
          </cell>
        </row>
        <row r="78">
          <cell r="B78" t="str">
            <v>SRR5240610</v>
          </cell>
          <cell r="C78" t="str">
            <v>Computer</v>
          </cell>
          <cell r="I78" t="str">
            <v>s_w_w_coast</v>
          </cell>
        </row>
        <row r="79">
          <cell r="B79" t="str">
            <v>SRR5240609</v>
          </cell>
          <cell r="C79" t="str">
            <v>SteeringWheel_DriverControls</v>
          </cell>
          <cell r="I79" t="str">
            <v>w_coast</v>
          </cell>
        </row>
        <row r="80">
          <cell r="B80" t="str">
            <v>SRR5240608</v>
          </cell>
          <cell r="C80" t="str">
            <v>FrontHandles</v>
          </cell>
          <cell r="I80" t="str">
            <v>w_coast</v>
          </cell>
        </row>
        <row r="81">
          <cell r="B81" t="str">
            <v>SRR5240607</v>
          </cell>
          <cell r="C81" t="str">
            <v>Stretcher</v>
          </cell>
          <cell r="I81" t="str">
            <v>w_coast</v>
          </cell>
        </row>
        <row r="82">
          <cell r="B82" t="str">
            <v>SRR5240606</v>
          </cell>
          <cell r="C82" t="str">
            <v>RearHandles_rails</v>
          </cell>
          <cell r="I82" t="str">
            <v>w_coast</v>
          </cell>
        </row>
        <row r="83">
          <cell r="B83" t="str">
            <v>SRR5240605</v>
          </cell>
          <cell r="C83" t="str">
            <v>RearBench_seats</v>
          </cell>
          <cell r="I83" t="str">
            <v>w_coast</v>
          </cell>
        </row>
        <row r="84">
          <cell r="B84" t="str">
            <v>SRR5240604</v>
          </cell>
          <cell r="C84" t="str">
            <v>RearCabinets_counters</v>
          </cell>
          <cell r="I84" t="str">
            <v>w_coast</v>
          </cell>
        </row>
        <row r="85">
          <cell r="B85" t="str">
            <v>SRR5240603</v>
          </cell>
          <cell r="C85" t="str">
            <v>Suction_O2</v>
          </cell>
          <cell r="I85" t="str">
            <v>w_coast</v>
          </cell>
        </row>
        <row r="86">
          <cell r="B86" t="str">
            <v>SRR5240602</v>
          </cell>
          <cell r="C86" t="str">
            <v>RearLights_controlPanel</v>
          </cell>
          <cell r="I86" t="str">
            <v>w_coast</v>
          </cell>
        </row>
        <row r="87">
          <cell r="B87" t="str">
            <v>SRR5240601</v>
          </cell>
          <cell r="C87" t="str">
            <v>SteeringWheel_DriverControls</v>
          </cell>
          <cell r="I87" t="str">
            <v>w_coast</v>
          </cell>
        </row>
        <row r="88">
          <cell r="B88" t="str">
            <v>SRR5240600</v>
          </cell>
          <cell r="C88" t="str">
            <v>FrontHandles</v>
          </cell>
          <cell r="I88" t="str">
            <v>w_coast</v>
          </cell>
        </row>
        <row r="89">
          <cell r="B89" t="str">
            <v>SRR5240599</v>
          </cell>
          <cell r="C89" t="str">
            <v>Computer</v>
          </cell>
          <cell r="I89" t="str">
            <v>w_coast</v>
          </cell>
        </row>
        <row r="90">
          <cell r="B90" t="str">
            <v>SRR5240598</v>
          </cell>
          <cell r="C90" t="str">
            <v>Stretcher</v>
          </cell>
          <cell r="I90" t="str">
            <v>w_coast</v>
          </cell>
        </row>
        <row r="91">
          <cell r="B91" t="str">
            <v>SRR5240597</v>
          </cell>
          <cell r="C91" t="str">
            <v>RearHandles_rails</v>
          </cell>
          <cell r="I91" t="str">
            <v>w_coast</v>
          </cell>
        </row>
        <row r="92">
          <cell r="B92" t="str">
            <v>SRR5240596</v>
          </cell>
          <cell r="C92" t="str">
            <v>RearBench_seats</v>
          </cell>
          <cell r="I92" t="str">
            <v>w_coast</v>
          </cell>
        </row>
        <row r="93">
          <cell r="B93" t="str">
            <v>SRR5240595</v>
          </cell>
          <cell r="C93" t="str">
            <v>RearCabinets_counters</v>
          </cell>
          <cell r="I93" t="str">
            <v>w_coast</v>
          </cell>
        </row>
        <row r="94">
          <cell r="B94" t="str">
            <v>SRR5240594</v>
          </cell>
          <cell r="C94" t="str">
            <v>Suction_O2</v>
          </cell>
          <cell r="I94" t="str">
            <v>w_coast</v>
          </cell>
        </row>
        <row r="95">
          <cell r="B95" t="str">
            <v>SRR5240593</v>
          </cell>
          <cell r="C95" t="str">
            <v>RearLights_controlPanel</v>
          </cell>
          <cell r="I95" t="str">
            <v>w_coast</v>
          </cell>
        </row>
        <row r="96">
          <cell r="B96" t="str">
            <v>SRR5240592</v>
          </cell>
          <cell r="C96" t="str">
            <v>SteeringWheel_DriverControls</v>
          </cell>
          <cell r="I96" t="str">
            <v>w_coast</v>
          </cell>
        </row>
        <row r="97">
          <cell r="B97" t="str">
            <v>SRR5240591</v>
          </cell>
          <cell r="C97" t="str">
            <v>FrontHandles</v>
          </cell>
          <cell r="I97" t="str">
            <v>w_coast</v>
          </cell>
        </row>
        <row r="98">
          <cell r="B98" t="str">
            <v>SRR5240590</v>
          </cell>
          <cell r="C98" t="str">
            <v>Stretcher</v>
          </cell>
          <cell r="I98" t="str">
            <v>w_coast</v>
          </cell>
        </row>
        <row r="99">
          <cell r="B99" t="str">
            <v>SRR5240589</v>
          </cell>
          <cell r="C99" t="str">
            <v>RearHandles_rails</v>
          </cell>
          <cell r="I99" t="str">
            <v>w_coast</v>
          </cell>
        </row>
        <row r="100">
          <cell r="B100" t="str">
            <v>SRR5240588</v>
          </cell>
          <cell r="C100" t="str">
            <v>RearBench_seats</v>
          </cell>
          <cell r="I100" t="str">
            <v>w_coast</v>
          </cell>
        </row>
        <row r="101">
          <cell r="B101" t="str">
            <v>SRR5240587</v>
          </cell>
          <cell r="C101" t="str">
            <v>RearCabinets_counters</v>
          </cell>
          <cell r="I101" t="str">
            <v>w_coast</v>
          </cell>
        </row>
        <row r="102">
          <cell r="B102" t="str">
            <v>SRR5240586</v>
          </cell>
          <cell r="C102" t="str">
            <v>Suction_O2</v>
          </cell>
          <cell r="I102" t="str">
            <v>w_coast</v>
          </cell>
        </row>
        <row r="103">
          <cell r="B103" t="str">
            <v>SRR5240585</v>
          </cell>
          <cell r="C103" t="str">
            <v>RearLights_controlPanel</v>
          </cell>
          <cell r="I103" t="str">
            <v>w_coast</v>
          </cell>
        </row>
        <row r="104">
          <cell r="B104" t="str">
            <v>SRR5240584</v>
          </cell>
          <cell r="C104" t="str">
            <v>SteeringWheel_DriverControls</v>
          </cell>
          <cell r="I104" t="str">
            <v>w_coast</v>
          </cell>
        </row>
        <row r="105">
          <cell r="B105" t="str">
            <v>SRR5240583</v>
          </cell>
          <cell r="C105" t="str">
            <v>FrontHandles</v>
          </cell>
          <cell r="I105" t="str">
            <v>w_coast</v>
          </cell>
        </row>
        <row r="106">
          <cell r="B106" t="str">
            <v>SRR5240582</v>
          </cell>
          <cell r="C106" t="str">
            <v>Stretcher</v>
          </cell>
          <cell r="I106" t="str">
            <v>w_coast</v>
          </cell>
        </row>
        <row r="107">
          <cell r="B107" t="str">
            <v>SRR5240581</v>
          </cell>
          <cell r="C107" t="str">
            <v>RearHandles_rails</v>
          </cell>
          <cell r="I107" t="str">
            <v>w_coast</v>
          </cell>
        </row>
        <row r="108">
          <cell r="B108" t="str">
            <v>SRR5240580</v>
          </cell>
          <cell r="C108" t="str">
            <v>RearBench_seats</v>
          </cell>
          <cell r="I108" t="str">
            <v>w_coast</v>
          </cell>
        </row>
        <row r="109">
          <cell r="B109" t="str">
            <v>SRR5240579</v>
          </cell>
          <cell r="C109" t="str">
            <v>RearCabinets_counters</v>
          </cell>
          <cell r="I109" t="str">
            <v>w_coast</v>
          </cell>
        </row>
        <row r="110">
          <cell r="B110" t="str">
            <v>SRR5240578</v>
          </cell>
          <cell r="C110" t="str">
            <v>Suction_O2</v>
          </cell>
          <cell r="I110" t="str">
            <v>w_coast</v>
          </cell>
        </row>
        <row r="111">
          <cell r="B111" t="str">
            <v>SRR5240577</v>
          </cell>
          <cell r="C111" t="str">
            <v>RearLights_controlPanel</v>
          </cell>
          <cell r="I111" t="str">
            <v>w_coast</v>
          </cell>
        </row>
        <row r="112">
          <cell r="B112" t="str">
            <v>SRR5240576</v>
          </cell>
          <cell r="C112" t="str">
            <v>SteeringWheel_DriverControls</v>
          </cell>
          <cell r="I112" t="str">
            <v>w_coast</v>
          </cell>
        </row>
        <row r="113">
          <cell r="B113" t="str">
            <v>SRR5240575</v>
          </cell>
          <cell r="C113" t="str">
            <v>FrontHandles</v>
          </cell>
          <cell r="I113" t="str">
            <v>w_coast</v>
          </cell>
        </row>
        <row r="114">
          <cell r="B114" t="str">
            <v>SRR5240574</v>
          </cell>
          <cell r="C114" t="str">
            <v>Stretcher</v>
          </cell>
          <cell r="I114" t="str">
            <v>w_coast</v>
          </cell>
        </row>
        <row r="115">
          <cell r="B115" t="str">
            <v>SRR5240573</v>
          </cell>
          <cell r="C115" t="str">
            <v>RearHandles_rails</v>
          </cell>
          <cell r="I115" t="str">
            <v>w_coast</v>
          </cell>
        </row>
        <row r="116">
          <cell r="B116" t="str">
            <v>SRR5240572</v>
          </cell>
          <cell r="C116" t="str">
            <v>RearBench_seats</v>
          </cell>
          <cell r="I116" t="str">
            <v>w_coast</v>
          </cell>
        </row>
        <row r="117">
          <cell r="B117" t="str">
            <v>SRR5240571</v>
          </cell>
          <cell r="C117" t="str">
            <v>RearCabinets_counters</v>
          </cell>
          <cell r="I117" t="str">
            <v>w_coast</v>
          </cell>
        </row>
        <row r="118">
          <cell r="B118" t="str">
            <v>SRR5240570</v>
          </cell>
          <cell r="C118" t="str">
            <v>Suction_O2</v>
          </cell>
          <cell r="I118" t="str">
            <v>w_coast</v>
          </cell>
        </row>
        <row r="119">
          <cell r="B119" t="str">
            <v>SRR5240569</v>
          </cell>
          <cell r="C119" t="str">
            <v>RearLights_controlPanel</v>
          </cell>
          <cell r="I119" t="str">
            <v>w_coast</v>
          </cell>
        </row>
        <row r="120">
          <cell r="B120" t="str">
            <v>SRR5240568</v>
          </cell>
          <cell r="C120" t="str">
            <v>SteeringWheel_DriverControls</v>
          </cell>
          <cell r="I120" t="str">
            <v>w_coast</v>
          </cell>
        </row>
        <row r="121">
          <cell r="B121" t="str">
            <v>SRR5240567</v>
          </cell>
          <cell r="C121" t="str">
            <v>FrontHandles</v>
          </cell>
          <cell r="I121" t="str">
            <v>w_coast</v>
          </cell>
        </row>
        <row r="122">
          <cell r="B122" t="str">
            <v>SRR5240566</v>
          </cell>
          <cell r="C122" t="str">
            <v>Stretcher</v>
          </cell>
          <cell r="I122" t="str">
            <v>w_coast</v>
          </cell>
        </row>
        <row r="123">
          <cell r="B123" t="str">
            <v>SRR5240565</v>
          </cell>
          <cell r="C123" t="str">
            <v>RearHandles_rails</v>
          </cell>
          <cell r="I123" t="str">
            <v>w_coast</v>
          </cell>
        </row>
        <row r="124">
          <cell r="B124" t="str">
            <v>SRR5240564</v>
          </cell>
          <cell r="C124" t="str">
            <v>RearBench_seats</v>
          </cell>
          <cell r="I124" t="str">
            <v>w_coast</v>
          </cell>
        </row>
        <row r="125">
          <cell r="B125" t="str">
            <v>SRR5240563</v>
          </cell>
          <cell r="C125" t="str">
            <v>RearCabinets_counters</v>
          </cell>
          <cell r="I125" t="str">
            <v>w_coast</v>
          </cell>
        </row>
        <row r="126">
          <cell r="B126" t="str">
            <v>SRR5240562</v>
          </cell>
          <cell r="C126" t="str">
            <v>RearLights_controlPanel</v>
          </cell>
          <cell r="I126" t="str">
            <v>w_coast</v>
          </cell>
        </row>
        <row r="127">
          <cell r="B127" t="str">
            <v>SRR5240561</v>
          </cell>
          <cell r="C127" t="str">
            <v>SteeringWheel_DriverControls</v>
          </cell>
          <cell r="I127" t="str">
            <v>w_coast</v>
          </cell>
        </row>
        <row r="128">
          <cell r="B128" t="str">
            <v>SRR5240560</v>
          </cell>
          <cell r="C128" t="str">
            <v>FrontHandles</v>
          </cell>
          <cell r="I128" t="str">
            <v>w_coast</v>
          </cell>
        </row>
        <row r="129">
          <cell r="B129" t="str">
            <v>SRR5240559</v>
          </cell>
          <cell r="C129" t="str">
            <v>Stretcher</v>
          </cell>
          <cell r="I129" t="str">
            <v>w_coast</v>
          </cell>
        </row>
        <row r="130">
          <cell r="B130" t="str">
            <v>SRR5240558</v>
          </cell>
          <cell r="C130" t="str">
            <v>RearHandles_rails</v>
          </cell>
          <cell r="I130" t="str">
            <v>w_coast</v>
          </cell>
        </row>
        <row r="131">
          <cell r="B131" t="str">
            <v>SRR5240557</v>
          </cell>
          <cell r="C131" t="str">
            <v>RearBench_seats</v>
          </cell>
          <cell r="I131" t="str">
            <v>w_coast</v>
          </cell>
        </row>
        <row r="132">
          <cell r="B132" t="str">
            <v>SRR5240555</v>
          </cell>
          <cell r="C132" t="str">
            <v>RearCabinets_counters</v>
          </cell>
          <cell r="I132" t="str">
            <v>w_coast</v>
          </cell>
        </row>
        <row r="133">
          <cell r="B133" t="str">
            <v>SRR5240554</v>
          </cell>
          <cell r="C133" t="str">
            <v>Suction_O2</v>
          </cell>
          <cell r="I133" t="str">
            <v>w_coast</v>
          </cell>
        </row>
        <row r="134">
          <cell r="B134" t="str">
            <v>SRR5240553</v>
          </cell>
          <cell r="C134" t="str">
            <v>FrontHandles</v>
          </cell>
          <cell r="I134" t="str">
            <v>w_coast</v>
          </cell>
        </row>
        <row r="135">
          <cell r="B135" t="str">
            <v>SRR5240552</v>
          </cell>
          <cell r="C135" t="str">
            <v>Stretcher</v>
          </cell>
          <cell r="I135" t="str">
            <v>w_coast</v>
          </cell>
        </row>
        <row r="136">
          <cell r="B136" t="str">
            <v>SRR5240551</v>
          </cell>
          <cell r="C136" t="str">
            <v>RearHandles_rails</v>
          </cell>
          <cell r="I136" t="str">
            <v>w_coast</v>
          </cell>
        </row>
        <row r="137">
          <cell r="B137" t="str">
            <v>SRR5240550</v>
          </cell>
          <cell r="C137" t="str">
            <v>RearBench_seats</v>
          </cell>
          <cell r="I137" t="str">
            <v>w_coast</v>
          </cell>
        </row>
        <row r="138">
          <cell r="B138" t="str">
            <v>SRR5240549</v>
          </cell>
          <cell r="C138" t="str">
            <v>RearCabinets_counters</v>
          </cell>
          <cell r="I138" t="str">
            <v>w_coast</v>
          </cell>
        </row>
        <row r="139">
          <cell r="B139" t="str">
            <v>SRR5240548</v>
          </cell>
          <cell r="C139" t="str">
            <v>Suction_O2</v>
          </cell>
          <cell r="I139" t="str">
            <v>w_coast</v>
          </cell>
        </row>
        <row r="140">
          <cell r="B140" t="str">
            <v>SRR5240547</v>
          </cell>
          <cell r="C140" t="str">
            <v>RearLights_controlPanel</v>
          </cell>
          <cell r="I140" t="str">
            <v>w_coast</v>
          </cell>
        </row>
        <row r="141">
          <cell r="B141" t="str">
            <v>SRR5240546</v>
          </cell>
          <cell r="C141" t="str">
            <v>SteeringWheel_DriverControls</v>
          </cell>
          <cell r="I141" t="str">
            <v>w_coast</v>
          </cell>
        </row>
        <row r="142">
          <cell r="B142" t="str">
            <v>SRR5240545</v>
          </cell>
          <cell r="C142" t="str">
            <v>FrontHandles</v>
          </cell>
          <cell r="I142" t="str">
            <v>w_coast</v>
          </cell>
        </row>
        <row r="143">
          <cell r="B143" t="str">
            <v>SRR5240544</v>
          </cell>
          <cell r="C143" t="str">
            <v>Stretcher</v>
          </cell>
          <cell r="I143" t="str">
            <v>w_coast</v>
          </cell>
        </row>
        <row r="144">
          <cell r="B144" t="str">
            <v>SRR5240543</v>
          </cell>
          <cell r="C144" t="str">
            <v>RearHandles_rails</v>
          </cell>
          <cell r="I144" t="str">
            <v>w_coast</v>
          </cell>
        </row>
        <row r="145">
          <cell r="B145" t="str">
            <v>SRR5240542</v>
          </cell>
          <cell r="C145" t="str">
            <v>RearBench_seats</v>
          </cell>
          <cell r="I145" t="str">
            <v>w_coast</v>
          </cell>
        </row>
        <row r="146">
          <cell r="B146" t="str">
            <v>SRR5240541</v>
          </cell>
          <cell r="C146" t="str">
            <v>RearCabinets_counters</v>
          </cell>
          <cell r="I146" t="str">
            <v>w_coast</v>
          </cell>
        </row>
        <row r="147">
          <cell r="B147" t="str">
            <v>SRR5240540</v>
          </cell>
          <cell r="C147" t="str">
            <v>Suction_O2</v>
          </cell>
          <cell r="I147" t="str">
            <v>w_coast</v>
          </cell>
        </row>
        <row r="148">
          <cell r="B148" t="str">
            <v>SRR5240539</v>
          </cell>
          <cell r="C148" t="str">
            <v>RearLights_controlPanel</v>
          </cell>
          <cell r="I148" t="str">
            <v>w_coast</v>
          </cell>
        </row>
        <row r="149">
          <cell r="B149" t="str">
            <v>SRR5240538</v>
          </cell>
          <cell r="C149" t="str">
            <v>SteeringWheel_DriverControls</v>
          </cell>
          <cell r="I149" t="str">
            <v>w_coast</v>
          </cell>
        </row>
        <row r="150">
          <cell r="B150" t="str">
            <v>SRR5240537</v>
          </cell>
          <cell r="C150" t="str">
            <v>FrontHandles</v>
          </cell>
          <cell r="I150" t="str">
            <v>w_coast</v>
          </cell>
        </row>
        <row r="151">
          <cell r="B151" t="str">
            <v>SRR5240536</v>
          </cell>
          <cell r="C151" t="str">
            <v>Stretcher</v>
          </cell>
          <cell r="I151" t="str">
            <v>w_coast</v>
          </cell>
        </row>
        <row r="152">
          <cell r="B152" t="str">
            <v>SRR5240535</v>
          </cell>
          <cell r="C152" t="str">
            <v>RearHandles_rails</v>
          </cell>
          <cell r="I152" t="str">
            <v>w_coast</v>
          </cell>
        </row>
        <row r="153">
          <cell r="B153" t="str">
            <v>SRR5240534</v>
          </cell>
          <cell r="C153" t="str">
            <v>RearBench_seats</v>
          </cell>
          <cell r="I153" t="str">
            <v>w_coast</v>
          </cell>
        </row>
        <row r="154">
          <cell r="B154" t="str">
            <v>SRR5240533</v>
          </cell>
          <cell r="C154" t="str">
            <v>RearCabinets_counters</v>
          </cell>
          <cell r="I154" t="str">
            <v>w_coast</v>
          </cell>
        </row>
        <row r="155">
          <cell r="B155" t="str">
            <v>SRR5240532</v>
          </cell>
          <cell r="C155" t="str">
            <v>Suction_O2</v>
          </cell>
          <cell r="I155" t="str">
            <v>w_coast</v>
          </cell>
        </row>
        <row r="156">
          <cell r="B156" t="str">
            <v>SRR5240531</v>
          </cell>
          <cell r="C156" t="str">
            <v>RearLights_controlPanel</v>
          </cell>
          <cell r="I156" t="str">
            <v>w_coast</v>
          </cell>
        </row>
        <row r="157">
          <cell r="B157" t="str">
            <v>SRR5240530</v>
          </cell>
          <cell r="C157" t="str">
            <v>SteeringWheel_DriverControls</v>
          </cell>
          <cell r="I157" t="str">
            <v>w_coast</v>
          </cell>
        </row>
        <row r="158">
          <cell r="B158" t="str">
            <v>SRR5240529</v>
          </cell>
          <cell r="C158" t="str">
            <v>FrontHandles</v>
          </cell>
          <cell r="I158" t="str">
            <v>w_coast</v>
          </cell>
        </row>
        <row r="159">
          <cell r="B159" t="str">
            <v>SRR5240528</v>
          </cell>
          <cell r="C159" t="str">
            <v>Computer</v>
          </cell>
          <cell r="I159" t="str">
            <v>w_coast</v>
          </cell>
        </row>
        <row r="160">
          <cell r="B160" t="str">
            <v>SRR5240527</v>
          </cell>
          <cell r="C160" t="str">
            <v>RearHandles_rails</v>
          </cell>
          <cell r="I160" t="str">
            <v>w_coast</v>
          </cell>
        </row>
        <row r="161">
          <cell r="B161" t="str">
            <v>SRR5240526</v>
          </cell>
          <cell r="C161" t="str">
            <v>RearBench_seats</v>
          </cell>
          <cell r="I161" t="str">
            <v>w_coast</v>
          </cell>
        </row>
        <row r="162">
          <cell r="B162" t="str">
            <v>SRR5240525</v>
          </cell>
          <cell r="C162" t="str">
            <v>RearCabinets_counters</v>
          </cell>
          <cell r="I162" t="str">
            <v>w_coast</v>
          </cell>
        </row>
        <row r="163">
          <cell r="B163" t="str">
            <v>SRR5240524</v>
          </cell>
          <cell r="C163" t="str">
            <v>Suction_O2</v>
          </cell>
          <cell r="I163" t="str">
            <v>w_coast</v>
          </cell>
        </row>
        <row r="164">
          <cell r="B164" t="str">
            <v>SRR5240523</v>
          </cell>
          <cell r="C164" t="str">
            <v>RearLights_controlPanel</v>
          </cell>
          <cell r="I164" t="str">
            <v>w_coast</v>
          </cell>
        </row>
        <row r="165">
          <cell r="B165" t="str">
            <v>SRR5240522</v>
          </cell>
          <cell r="C165" t="str">
            <v>SteeringWheel_DriverControls</v>
          </cell>
          <cell r="I165" t="str">
            <v>w_coast</v>
          </cell>
        </row>
        <row r="166">
          <cell r="B166" t="str">
            <v>SRR5240521</v>
          </cell>
          <cell r="C166" t="str">
            <v>Computer</v>
          </cell>
          <cell r="I166" t="str">
            <v>w_coast</v>
          </cell>
        </row>
        <row r="167">
          <cell r="B167" t="str">
            <v>SRR5240520</v>
          </cell>
          <cell r="C167" t="str">
            <v>Stretcher</v>
          </cell>
          <cell r="I167" t="str">
            <v>w_coast</v>
          </cell>
        </row>
        <row r="168">
          <cell r="B168" t="str">
            <v>SRR5240519</v>
          </cell>
          <cell r="C168" t="str">
            <v>RearHandles_rails</v>
          </cell>
          <cell r="I168" t="str">
            <v>w_coast</v>
          </cell>
        </row>
        <row r="169">
          <cell r="B169" t="str">
            <v>SRR5240518</v>
          </cell>
          <cell r="C169" t="str">
            <v>RearBench_seats</v>
          </cell>
          <cell r="I169" t="str">
            <v>w_coast</v>
          </cell>
        </row>
        <row r="170">
          <cell r="B170" t="str">
            <v>SRR5240517</v>
          </cell>
          <cell r="C170" t="str">
            <v>Suction_O2</v>
          </cell>
          <cell r="I170" t="str">
            <v>w_coast</v>
          </cell>
        </row>
        <row r="171">
          <cell r="B171" t="str">
            <v>SRR5240516</v>
          </cell>
          <cell r="C171" t="str">
            <v>RearLights_controlPanel</v>
          </cell>
          <cell r="I171" t="str">
            <v>w_coast</v>
          </cell>
        </row>
        <row r="172">
          <cell r="B172" t="str">
            <v>SRR5240515</v>
          </cell>
          <cell r="C172" t="str">
            <v>SteeringWheel_DriverControls</v>
          </cell>
          <cell r="I172" t="str">
            <v>w_coast</v>
          </cell>
        </row>
        <row r="173">
          <cell r="B173" t="str">
            <v>SRR5240514</v>
          </cell>
          <cell r="C173" t="str">
            <v>FrontHandles</v>
          </cell>
          <cell r="I173" t="str">
            <v>w_coast</v>
          </cell>
        </row>
        <row r="174">
          <cell r="B174" t="str">
            <v>SRR5240513</v>
          </cell>
          <cell r="C174" t="str">
            <v>Computer</v>
          </cell>
          <cell r="I174" t="str">
            <v>w_coast</v>
          </cell>
        </row>
        <row r="175">
          <cell r="B175" t="str">
            <v>SRR5240512</v>
          </cell>
          <cell r="C175" t="str">
            <v>Stretcher</v>
          </cell>
          <cell r="I175" t="str">
            <v>w_coast</v>
          </cell>
        </row>
        <row r="176">
          <cell r="B176" t="str">
            <v>SRR5240511</v>
          </cell>
          <cell r="C176" t="str">
            <v>RearHandles_rails</v>
          </cell>
          <cell r="I176" t="str">
            <v>w_coast</v>
          </cell>
        </row>
        <row r="177">
          <cell r="B177" t="str">
            <v>SRR5240510</v>
          </cell>
          <cell r="C177" t="str">
            <v>RearBench_seats</v>
          </cell>
          <cell r="I177" t="str">
            <v>w_coast</v>
          </cell>
        </row>
        <row r="178">
          <cell r="B178" t="str">
            <v>SRR5240509</v>
          </cell>
          <cell r="C178" t="str">
            <v>RearCabinets_counters</v>
          </cell>
          <cell r="I178" t="str">
            <v>w_coast</v>
          </cell>
        </row>
        <row r="179">
          <cell r="B179" t="str">
            <v>SRR5240508</v>
          </cell>
          <cell r="C179" t="str">
            <v>Suction_O2</v>
          </cell>
          <cell r="I179" t="str">
            <v>w_coast</v>
          </cell>
        </row>
        <row r="180">
          <cell r="B180" t="str">
            <v>SRR5240507</v>
          </cell>
          <cell r="C180" t="str">
            <v>RearLights_controlPanel</v>
          </cell>
          <cell r="I180" t="str">
            <v>w_coast</v>
          </cell>
        </row>
        <row r="181">
          <cell r="B181" t="str">
            <v>SRR5240506</v>
          </cell>
          <cell r="C181" t="str">
            <v>SteeringWheel_DriverControls</v>
          </cell>
          <cell r="I181" t="str">
            <v>w_coast</v>
          </cell>
        </row>
        <row r="182">
          <cell r="B182" t="str">
            <v>SRR5240505</v>
          </cell>
          <cell r="C182" t="str">
            <v>FrontHandles</v>
          </cell>
          <cell r="I182" t="str">
            <v>w_coast</v>
          </cell>
        </row>
        <row r="183">
          <cell r="B183" t="str">
            <v>SRR5240504</v>
          </cell>
          <cell r="C183" t="str">
            <v>Computer</v>
          </cell>
          <cell r="I183" t="str">
            <v>w_coast</v>
          </cell>
        </row>
        <row r="184">
          <cell r="B184" t="str">
            <v>SRR5240503</v>
          </cell>
          <cell r="C184" t="str">
            <v>Stretcher</v>
          </cell>
          <cell r="I184" t="str">
            <v>w_coast</v>
          </cell>
        </row>
        <row r="185">
          <cell r="B185" t="str">
            <v>SRR5240502</v>
          </cell>
          <cell r="C185" t="str">
            <v>RearHandles_rails</v>
          </cell>
          <cell r="I185" t="str">
            <v>w_coast</v>
          </cell>
        </row>
        <row r="186">
          <cell r="B186" t="str">
            <v>SRR5240501</v>
          </cell>
          <cell r="C186" t="str">
            <v>RearBench_seats</v>
          </cell>
          <cell r="I186" t="str">
            <v>w_coast</v>
          </cell>
        </row>
        <row r="187">
          <cell r="B187" t="str">
            <v>SRR5240500</v>
          </cell>
          <cell r="C187" t="str">
            <v>RearCabinets_counters</v>
          </cell>
          <cell r="I187" t="str">
            <v>w_coast</v>
          </cell>
        </row>
        <row r="188">
          <cell r="B188" t="str">
            <v>SRR5240499</v>
          </cell>
          <cell r="C188" t="str">
            <v>Suction_O2</v>
          </cell>
          <cell r="I188" t="str">
            <v>w_coast</v>
          </cell>
        </row>
        <row r="189">
          <cell r="B189" t="str">
            <v>SRR5240498</v>
          </cell>
          <cell r="C189" t="str">
            <v>RearLights_controlPanel</v>
          </cell>
          <cell r="I189" t="str">
            <v>w_coast</v>
          </cell>
        </row>
        <row r="190">
          <cell r="B190" t="str">
            <v>SRR5240497</v>
          </cell>
          <cell r="C190" t="str">
            <v>Computer</v>
          </cell>
          <cell r="I190" t="str">
            <v>w_coast</v>
          </cell>
        </row>
        <row r="191">
          <cell r="B191" t="str">
            <v>SRR5240496</v>
          </cell>
          <cell r="C191" t="str">
            <v>Computer</v>
          </cell>
          <cell r="I191" t="str">
            <v>w_coast</v>
          </cell>
        </row>
        <row r="192">
          <cell r="B192" t="str">
            <v>SRR5240495</v>
          </cell>
          <cell r="C192" t="str">
            <v>Computer</v>
          </cell>
          <cell r="I192" t="str">
            <v>w_coast</v>
          </cell>
        </row>
        <row r="193">
          <cell r="B193" t="str">
            <v>SRR5240494</v>
          </cell>
          <cell r="C193" t="str">
            <v>Computer</v>
          </cell>
          <cell r="I193" t="str">
            <v>w_coast</v>
          </cell>
        </row>
        <row r="194">
          <cell r="B194" t="str">
            <v>SRR5240493</v>
          </cell>
          <cell r="C194" t="str">
            <v>Computer</v>
          </cell>
          <cell r="I194" t="str">
            <v>w_coast</v>
          </cell>
        </row>
        <row r="195">
          <cell r="B195" t="str">
            <v>SRR5240492</v>
          </cell>
          <cell r="C195" t="str">
            <v>Computer</v>
          </cell>
          <cell r="I195" t="str">
            <v>w_coast</v>
          </cell>
        </row>
        <row r="196">
          <cell r="B196" t="str">
            <v>SRR5240491</v>
          </cell>
          <cell r="C196" t="str">
            <v>Computer</v>
          </cell>
          <cell r="I196" t="str">
            <v>w_coast</v>
          </cell>
        </row>
        <row r="197">
          <cell r="B197" t="str">
            <v>SRR5240490</v>
          </cell>
          <cell r="C197" t="str">
            <v>Computer</v>
          </cell>
          <cell r="I197" t="str">
            <v>w_coast</v>
          </cell>
        </row>
        <row r="198">
          <cell r="B198" t="str">
            <v>SRR5240489</v>
          </cell>
          <cell r="C198" t="str">
            <v>Computer</v>
          </cell>
          <cell r="I198" t="str">
            <v>w_coast</v>
          </cell>
        </row>
        <row r="199">
          <cell r="B199" t="str">
            <v>SRR5240488</v>
          </cell>
          <cell r="C199" t="str">
            <v>Computer</v>
          </cell>
          <cell r="I199" t="str">
            <v>w_coast</v>
          </cell>
        </row>
        <row r="200">
          <cell r="B200" t="str">
            <v>SRR5240487</v>
          </cell>
          <cell r="C200" t="str">
            <v>Computer</v>
          </cell>
          <cell r="I200" t="str">
            <v>w_coast</v>
          </cell>
        </row>
        <row r="201">
          <cell r="B201" t="str">
            <v>SRR5240486</v>
          </cell>
          <cell r="C201" t="str">
            <v>Computer</v>
          </cell>
          <cell r="I201" t="str">
            <v>w_coast</v>
          </cell>
        </row>
        <row r="202">
          <cell r="B202" t="str">
            <v>SRR5240485</v>
          </cell>
          <cell r="C202" t="str">
            <v>Computer</v>
          </cell>
          <cell r="I202" t="str">
            <v>w_coast</v>
          </cell>
        </row>
        <row r="203">
          <cell r="B203" t="str">
            <v>SRR5240484</v>
          </cell>
          <cell r="C203" t="str">
            <v>SteeringWheel_DriverControls</v>
          </cell>
          <cell r="I203" t="str">
            <v>w</v>
          </cell>
        </row>
        <row r="204">
          <cell r="B204" t="str">
            <v>SRR5240483</v>
          </cell>
          <cell r="C204" t="str">
            <v>RearHandles_rails</v>
          </cell>
          <cell r="I204" t="str">
            <v>w</v>
          </cell>
        </row>
        <row r="205">
          <cell r="B205" t="str">
            <v>SRR5240482</v>
          </cell>
          <cell r="C205" t="str">
            <v>Suction_O2</v>
          </cell>
          <cell r="I205" t="str">
            <v>w</v>
          </cell>
        </row>
        <row r="206">
          <cell r="B206" t="str">
            <v>SRR5240481</v>
          </cell>
          <cell r="C206" t="str">
            <v>RearLights_controlPanel</v>
          </cell>
          <cell r="I206" t="str">
            <v>w</v>
          </cell>
        </row>
        <row r="207">
          <cell r="B207" t="str">
            <v>SRR5240480</v>
          </cell>
          <cell r="C207" t="str">
            <v>SteeringWheel_DriverControls</v>
          </cell>
          <cell r="I207" t="str">
            <v>w</v>
          </cell>
        </row>
        <row r="208">
          <cell r="B208" t="str">
            <v>SRR5240479</v>
          </cell>
          <cell r="C208" t="str">
            <v>Stretcher</v>
          </cell>
          <cell r="I208" t="str">
            <v>w</v>
          </cell>
        </row>
        <row r="209">
          <cell r="B209" t="str">
            <v>SRR5240478</v>
          </cell>
          <cell r="C209" t="str">
            <v>RearHandles_rails</v>
          </cell>
          <cell r="I209" t="str">
            <v>w</v>
          </cell>
        </row>
        <row r="210">
          <cell r="B210" t="str">
            <v>SRR5240477</v>
          </cell>
          <cell r="C210" t="str">
            <v>RearBench_seats</v>
          </cell>
          <cell r="I210" t="str">
            <v>w</v>
          </cell>
        </row>
        <row r="211">
          <cell r="B211" t="str">
            <v>SRR5240476</v>
          </cell>
          <cell r="C211" t="str">
            <v>RearCabinets_counters</v>
          </cell>
          <cell r="I211" t="str">
            <v>w</v>
          </cell>
        </row>
        <row r="212">
          <cell r="B212" t="str">
            <v>SRR5240475</v>
          </cell>
          <cell r="C212" t="str">
            <v>Suction_O2</v>
          </cell>
          <cell r="I212" t="str">
            <v>w</v>
          </cell>
        </row>
        <row r="213">
          <cell r="B213" t="str">
            <v>SRR5240474</v>
          </cell>
          <cell r="C213" t="str">
            <v>RearLights_controlPanel</v>
          </cell>
          <cell r="I213" t="str">
            <v>w</v>
          </cell>
        </row>
        <row r="214">
          <cell r="B214" t="str">
            <v>SRR5240473</v>
          </cell>
          <cell r="C214" t="str">
            <v>FrontHandles</v>
          </cell>
          <cell r="I214" t="str">
            <v>w</v>
          </cell>
        </row>
        <row r="215">
          <cell r="B215" t="str">
            <v>SRR5240472</v>
          </cell>
          <cell r="C215" t="str">
            <v>Computer</v>
          </cell>
          <cell r="I215" t="str">
            <v>w</v>
          </cell>
        </row>
        <row r="216">
          <cell r="B216" t="str">
            <v>SRR5240471</v>
          </cell>
          <cell r="C216" t="str">
            <v>Stretcher</v>
          </cell>
          <cell r="I216" t="str">
            <v>w</v>
          </cell>
        </row>
        <row r="217">
          <cell r="B217" t="str">
            <v>SRR5240470</v>
          </cell>
          <cell r="C217" t="str">
            <v>RearHandles_rails</v>
          </cell>
          <cell r="I217" t="str">
            <v>w</v>
          </cell>
        </row>
        <row r="218">
          <cell r="B218" t="str">
            <v>SRR5240469</v>
          </cell>
          <cell r="C218" t="str">
            <v>RearBench_seats</v>
          </cell>
          <cell r="I218" t="str">
            <v>w</v>
          </cell>
        </row>
        <row r="219">
          <cell r="B219" t="str">
            <v>SRR5240468</v>
          </cell>
          <cell r="C219" t="str">
            <v>RearCabinets_counters</v>
          </cell>
          <cell r="I219" t="str">
            <v>w</v>
          </cell>
        </row>
        <row r="220">
          <cell r="B220" t="str">
            <v>SRR5240467</v>
          </cell>
          <cell r="C220" t="str">
            <v>Suction_O2</v>
          </cell>
          <cell r="I220" t="str">
            <v>w</v>
          </cell>
        </row>
        <row r="221">
          <cell r="B221" t="str">
            <v>SRR5240466</v>
          </cell>
          <cell r="C221" t="str">
            <v>RearLights_controlPanel</v>
          </cell>
          <cell r="I221" t="str">
            <v>w</v>
          </cell>
        </row>
        <row r="222">
          <cell r="B222" t="str">
            <v>SRR5240465</v>
          </cell>
          <cell r="C222" t="str">
            <v>SteeringWheel_DriverControls</v>
          </cell>
          <cell r="I222" t="str">
            <v>w</v>
          </cell>
        </row>
        <row r="223">
          <cell r="B223" t="str">
            <v>SRR5240464</v>
          </cell>
          <cell r="C223" t="str">
            <v>FrontHandles</v>
          </cell>
          <cell r="I223" t="str">
            <v>w</v>
          </cell>
        </row>
        <row r="224">
          <cell r="B224" t="str">
            <v>SRR5240463</v>
          </cell>
          <cell r="C224" t="str">
            <v>Computer</v>
          </cell>
          <cell r="I224" t="str">
            <v>w</v>
          </cell>
        </row>
        <row r="225">
          <cell r="B225" t="str">
            <v>SRR5240462</v>
          </cell>
          <cell r="C225" t="str">
            <v>Stretcher</v>
          </cell>
          <cell r="I225" t="str">
            <v>w</v>
          </cell>
        </row>
        <row r="226">
          <cell r="B226" t="str">
            <v>SRR5240461</v>
          </cell>
          <cell r="C226" t="str">
            <v>RearHandles_rails</v>
          </cell>
          <cell r="I226" t="str">
            <v>w</v>
          </cell>
        </row>
        <row r="227">
          <cell r="B227" t="str">
            <v>SRR5240460</v>
          </cell>
          <cell r="C227" t="str">
            <v>RearBench_seats</v>
          </cell>
          <cell r="I227" t="str">
            <v>w</v>
          </cell>
        </row>
        <row r="228">
          <cell r="B228" t="str">
            <v>SRR5240459</v>
          </cell>
          <cell r="C228" t="str">
            <v>RearCabinets_counters</v>
          </cell>
          <cell r="I228" t="str">
            <v>w</v>
          </cell>
        </row>
        <row r="229">
          <cell r="B229" t="str">
            <v>SRR5240458</v>
          </cell>
          <cell r="C229" t="str">
            <v>Suction_O2</v>
          </cell>
          <cell r="I229" t="str">
            <v>w</v>
          </cell>
        </row>
        <row r="230">
          <cell r="B230" t="str">
            <v>SRR5240457</v>
          </cell>
          <cell r="C230" t="str">
            <v>RearLights_controlPanel</v>
          </cell>
          <cell r="I230" t="str">
            <v>w</v>
          </cell>
        </row>
        <row r="231">
          <cell r="B231" t="str">
            <v>SRR5240456</v>
          </cell>
          <cell r="C231" t="str">
            <v>SteeringWheel_DriverControls</v>
          </cell>
          <cell r="I231" t="str">
            <v>w</v>
          </cell>
        </row>
        <row r="232">
          <cell r="B232" t="str">
            <v>SRR5240455</v>
          </cell>
          <cell r="C232" t="str">
            <v>FrontHandles</v>
          </cell>
          <cell r="I232" t="str">
            <v>w</v>
          </cell>
        </row>
        <row r="233">
          <cell r="B233" t="str">
            <v>SRR5240454</v>
          </cell>
          <cell r="C233" t="str">
            <v>Stretcher</v>
          </cell>
          <cell r="I233" t="str">
            <v>w</v>
          </cell>
        </row>
        <row r="234">
          <cell r="B234" t="str">
            <v>SRR5240453</v>
          </cell>
          <cell r="C234" t="str">
            <v>RearHandles_rails</v>
          </cell>
          <cell r="I234" t="str">
            <v>w</v>
          </cell>
        </row>
        <row r="235">
          <cell r="B235" t="str">
            <v>SRR5240452</v>
          </cell>
          <cell r="C235" t="str">
            <v>RearBench_seats</v>
          </cell>
          <cell r="I235" t="str">
            <v>w</v>
          </cell>
        </row>
        <row r="236">
          <cell r="B236" t="str">
            <v>SRR5240451</v>
          </cell>
          <cell r="C236" t="str">
            <v>Suction_O2</v>
          </cell>
          <cell r="I236" t="str">
            <v>w</v>
          </cell>
        </row>
        <row r="237">
          <cell r="B237" t="str">
            <v>SRR5240450</v>
          </cell>
          <cell r="C237" t="str">
            <v>RearLights_controlPanel</v>
          </cell>
          <cell r="I237" t="str">
            <v>w</v>
          </cell>
        </row>
        <row r="238">
          <cell r="B238" t="str">
            <v>SRR5240449</v>
          </cell>
          <cell r="C238" t="str">
            <v>FrontHandles</v>
          </cell>
          <cell r="I238" t="str">
            <v>w</v>
          </cell>
        </row>
        <row r="239">
          <cell r="B239" t="str">
            <v>SRR5240448</v>
          </cell>
          <cell r="C239" t="str">
            <v>Computer</v>
          </cell>
          <cell r="I239" t="str">
            <v>w</v>
          </cell>
        </row>
        <row r="240">
          <cell r="B240" t="str">
            <v>SRR5240447</v>
          </cell>
          <cell r="C240" t="str">
            <v>Stretcher</v>
          </cell>
          <cell r="I240" t="str">
            <v>w</v>
          </cell>
        </row>
        <row r="241">
          <cell r="B241" t="str">
            <v>SRR5240446</v>
          </cell>
          <cell r="C241" t="str">
            <v>RearHandles_rails</v>
          </cell>
          <cell r="I241" t="str">
            <v>w</v>
          </cell>
        </row>
        <row r="242">
          <cell r="B242" t="str">
            <v>SRR5240445</v>
          </cell>
          <cell r="C242" t="str">
            <v>RearBench_seats</v>
          </cell>
          <cell r="I242" t="str">
            <v>w</v>
          </cell>
        </row>
        <row r="243">
          <cell r="B243" t="str">
            <v>SRR5240444</v>
          </cell>
          <cell r="C243" t="str">
            <v>RearCabinets_counters</v>
          </cell>
          <cell r="I243" t="str">
            <v>w</v>
          </cell>
        </row>
        <row r="244">
          <cell r="B244" t="str">
            <v>SRR5240443</v>
          </cell>
          <cell r="C244" t="str">
            <v>RearLights_controlPanel</v>
          </cell>
          <cell r="I244" t="str">
            <v>w</v>
          </cell>
        </row>
        <row r="245">
          <cell r="B245" t="str">
            <v>SRR5240442</v>
          </cell>
          <cell r="C245" t="str">
            <v>SteeringWheel_DriverControls</v>
          </cell>
          <cell r="I245" t="str">
            <v>w</v>
          </cell>
        </row>
        <row r="246">
          <cell r="B246" t="str">
            <v>SRR5240441</v>
          </cell>
          <cell r="C246" t="str">
            <v>FrontHandles</v>
          </cell>
          <cell r="I246" t="str">
            <v>w</v>
          </cell>
        </row>
        <row r="247">
          <cell r="B247" t="str">
            <v>SRR5240440</v>
          </cell>
          <cell r="C247" t="str">
            <v>Computer</v>
          </cell>
          <cell r="I247" t="str">
            <v>w</v>
          </cell>
        </row>
        <row r="248">
          <cell r="B248" t="str">
            <v>SRR5240439</v>
          </cell>
          <cell r="C248" t="str">
            <v>RearHandles_rails</v>
          </cell>
          <cell r="I248" t="str">
            <v>w</v>
          </cell>
        </row>
        <row r="249">
          <cell r="B249" t="str">
            <v>SRR5240438</v>
          </cell>
          <cell r="C249" t="str">
            <v>Suction_O2</v>
          </cell>
          <cell r="I249" t="str">
            <v>w</v>
          </cell>
        </row>
        <row r="250">
          <cell r="B250" t="str">
            <v>SRR5240437</v>
          </cell>
          <cell r="C250" t="str">
            <v>RearLights_controlPanel</v>
          </cell>
          <cell r="I250" t="str">
            <v>w</v>
          </cell>
        </row>
        <row r="251">
          <cell r="B251" t="str">
            <v>SRR5240436</v>
          </cell>
          <cell r="C251" t="str">
            <v>SteeringWheel_DriverControls</v>
          </cell>
          <cell r="I251" t="str">
            <v>w</v>
          </cell>
        </row>
        <row r="252">
          <cell r="B252" t="str">
            <v>SRR5240435</v>
          </cell>
          <cell r="C252" t="str">
            <v>FrontHandles</v>
          </cell>
          <cell r="I252" t="str">
            <v>w</v>
          </cell>
        </row>
        <row r="253">
          <cell r="B253" t="str">
            <v>SRR5240434</v>
          </cell>
          <cell r="C253" t="str">
            <v>Computer</v>
          </cell>
          <cell r="I253" t="str">
            <v>w</v>
          </cell>
        </row>
        <row r="254">
          <cell r="B254" t="str">
            <v>SRR5240433</v>
          </cell>
          <cell r="C254" t="str">
            <v>Stretcher</v>
          </cell>
          <cell r="I254" t="str">
            <v>w</v>
          </cell>
        </row>
        <row r="255">
          <cell r="B255" t="str">
            <v>SRR5240432</v>
          </cell>
          <cell r="C255" t="str">
            <v>RearHandles_rails</v>
          </cell>
          <cell r="I255" t="str">
            <v>w</v>
          </cell>
        </row>
        <row r="256">
          <cell r="B256" t="str">
            <v>SRR5240431</v>
          </cell>
          <cell r="C256" t="str">
            <v>RearBench_seats</v>
          </cell>
          <cell r="I256" t="str">
            <v>w</v>
          </cell>
        </row>
        <row r="257">
          <cell r="B257" t="str">
            <v>SRR5240430</v>
          </cell>
          <cell r="C257" t="str">
            <v>RearCabinets_counters</v>
          </cell>
          <cell r="I257" t="str">
            <v>w</v>
          </cell>
        </row>
        <row r="258">
          <cell r="B258" t="str">
            <v>SRR5240429</v>
          </cell>
          <cell r="C258" t="str">
            <v>Suction_O2</v>
          </cell>
          <cell r="I258" t="str">
            <v>w</v>
          </cell>
        </row>
        <row r="259">
          <cell r="B259" t="str">
            <v>SRR5240428</v>
          </cell>
          <cell r="C259" t="str">
            <v>RearLights_controlPanel</v>
          </cell>
          <cell r="I259" t="str">
            <v>w</v>
          </cell>
        </row>
        <row r="260">
          <cell r="B260" t="str">
            <v>SRR5240427</v>
          </cell>
          <cell r="C260" t="str">
            <v>SteeringWheel_DriverControls</v>
          </cell>
          <cell r="I260" t="str">
            <v>w</v>
          </cell>
        </row>
        <row r="261">
          <cell r="B261" t="str">
            <v>SRR5240426</v>
          </cell>
          <cell r="C261" t="str">
            <v>FrontHandles</v>
          </cell>
          <cell r="I261" t="str">
            <v>w</v>
          </cell>
        </row>
        <row r="262">
          <cell r="B262" t="str">
            <v>SRR5240425</v>
          </cell>
          <cell r="C262" t="str">
            <v>Computer</v>
          </cell>
          <cell r="I262" t="str">
            <v>w</v>
          </cell>
        </row>
        <row r="263">
          <cell r="B263" t="str">
            <v>SRR5240424</v>
          </cell>
          <cell r="C263" t="str">
            <v>Stretcher</v>
          </cell>
          <cell r="I263" t="str">
            <v>w</v>
          </cell>
        </row>
        <row r="264">
          <cell r="B264" t="str">
            <v>SRR5240423</v>
          </cell>
          <cell r="C264" t="str">
            <v>RearHandles_rails</v>
          </cell>
          <cell r="I264" t="str">
            <v>w</v>
          </cell>
        </row>
        <row r="265">
          <cell r="B265" t="str">
            <v>SRR5240422</v>
          </cell>
          <cell r="C265" t="str">
            <v>RearBench_seats</v>
          </cell>
          <cell r="I265" t="str">
            <v>w</v>
          </cell>
        </row>
        <row r="266">
          <cell r="B266" t="str">
            <v>SRR5240421</v>
          </cell>
          <cell r="C266" t="str">
            <v>RearCabinets_counters</v>
          </cell>
          <cell r="I266" t="str">
            <v>w</v>
          </cell>
        </row>
        <row r="267">
          <cell r="B267" t="str">
            <v>SRR5240420</v>
          </cell>
          <cell r="C267" t="str">
            <v>Suction_O2</v>
          </cell>
          <cell r="I267" t="str">
            <v>w</v>
          </cell>
        </row>
        <row r="268">
          <cell r="B268" t="str">
            <v>SRR5240419</v>
          </cell>
          <cell r="C268" t="str">
            <v>RearLights_controlPanel</v>
          </cell>
          <cell r="I268" t="str">
            <v>w</v>
          </cell>
        </row>
        <row r="269">
          <cell r="B269" t="str">
            <v>SRR5240418</v>
          </cell>
          <cell r="C269" t="str">
            <v>SteeringWheel_DriverControls</v>
          </cell>
          <cell r="I269" t="str">
            <v>w</v>
          </cell>
        </row>
        <row r="270">
          <cell r="B270" t="str">
            <v>SRR5240417</v>
          </cell>
          <cell r="C270" t="str">
            <v>FrontHandles</v>
          </cell>
          <cell r="I270" t="str">
            <v>w</v>
          </cell>
        </row>
        <row r="271">
          <cell r="B271" t="str">
            <v>SRR5240416</v>
          </cell>
          <cell r="C271" t="str">
            <v>Computer</v>
          </cell>
          <cell r="I271" t="str">
            <v>w</v>
          </cell>
        </row>
        <row r="272">
          <cell r="B272" t="str">
            <v>SRR5240415</v>
          </cell>
          <cell r="C272" t="str">
            <v>Stretcher</v>
          </cell>
          <cell r="I272" t="str">
            <v>w</v>
          </cell>
        </row>
        <row r="273">
          <cell r="B273" t="str">
            <v>SRR5240414</v>
          </cell>
          <cell r="C273" t="str">
            <v>RearHandles_rails</v>
          </cell>
          <cell r="I273" t="str">
            <v>w</v>
          </cell>
        </row>
        <row r="274">
          <cell r="B274" t="str">
            <v>SRR5240413</v>
          </cell>
          <cell r="C274" t="str">
            <v>RearBench_seats</v>
          </cell>
          <cell r="I274" t="str">
            <v>w</v>
          </cell>
        </row>
        <row r="275">
          <cell r="B275" t="str">
            <v>SRR5240412</v>
          </cell>
          <cell r="C275" t="str">
            <v>RearCabinets_counters</v>
          </cell>
          <cell r="I275" t="str">
            <v>w</v>
          </cell>
        </row>
        <row r="276">
          <cell r="B276" t="str">
            <v>SRR5240411</v>
          </cell>
          <cell r="C276" t="str">
            <v>Suction_O2</v>
          </cell>
          <cell r="I276" t="str">
            <v>w</v>
          </cell>
        </row>
        <row r="277">
          <cell r="B277" t="str">
            <v>SRR5240410</v>
          </cell>
          <cell r="C277" t="str">
            <v>RearLights_controlPanel</v>
          </cell>
          <cell r="I277" t="str">
            <v>w</v>
          </cell>
        </row>
        <row r="278">
          <cell r="B278" t="str">
            <v>SRR5240409</v>
          </cell>
          <cell r="C278" t="str">
            <v>FrontHandles</v>
          </cell>
          <cell r="I278" t="str">
            <v>w</v>
          </cell>
        </row>
        <row r="279">
          <cell r="B279" t="str">
            <v>SRR5240408</v>
          </cell>
          <cell r="C279" t="str">
            <v>Computer</v>
          </cell>
          <cell r="I279" t="str">
            <v>w</v>
          </cell>
        </row>
        <row r="280">
          <cell r="B280" t="str">
            <v>SRR5240407</v>
          </cell>
          <cell r="C280" t="str">
            <v>Stretcher</v>
          </cell>
          <cell r="I280" t="str">
            <v>w</v>
          </cell>
        </row>
        <row r="281">
          <cell r="B281" t="str">
            <v>SRR5240406</v>
          </cell>
          <cell r="C281" t="str">
            <v>RearHandles_rails</v>
          </cell>
          <cell r="I281" t="str">
            <v>w</v>
          </cell>
        </row>
        <row r="282">
          <cell r="B282" t="str">
            <v>SRR5240405</v>
          </cell>
          <cell r="C282" t="str">
            <v>RearBench_seats</v>
          </cell>
          <cell r="I282" t="str">
            <v>w</v>
          </cell>
        </row>
        <row r="283">
          <cell r="B283" t="str">
            <v>SRR5240404</v>
          </cell>
          <cell r="C283" t="str">
            <v>RearCabinets_counters</v>
          </cell>
          <cell r="I283" t="str">
            <v>w</v>
          </cell>
        </row>
        <row r="284">
          <cell r="B284" t="str">
            <v>SRR5240403</v>
          </cell>
          <cell r="C284" t="str">
            <v>Suction_O2</v>
          </cell>
          <cell r="I284" t="str">
            <v>w</v>
          </cell>
        </row>
        <row r="285">
          <cell r="B285" t="str">
            <v>SRR5240402</v>
          </cell>
          <cell r="C285" t="str">
            <v>RearLights_controlPanel</v>
          </cell>
          <cell r="I285" t="str">
            <v>w</v>
          </cell>
        </row>
        <row r="286">
          <cell r="B286" t="str">
            <v>SRR5240401</v>
          </cell>
          <cell r="C286" t="str">
            <v>Computer</v>
          </cell>
          <cell r="I286" t="str">
            <v>w</v>
          </cell>
        </row>
        <row r="287">
          <cell r="B287" t="str">
            <v>SRR5240400</v>
          </cell>
          <cell r="C287" t="str">
            <v>Stretcher</v>
          </cell>
          <cell r="I287" t="str">
            <v>w</v>
          </cell>
        </row>
        <row r="288">
          <cell r="B288" t="str">
            <v>SRR5240399</v>
          </cell>
          <cell r="C288" t="str">
            <v>RearHandles_rails</v>
          </cell>
          <cell r="I288" t="str">
            <v>w</v>
          </cell>
        </row>
        <row r="289">
          <cell r="B289" t="str">
            <v>SRR5240398</v>
          </cell>
          <cell r="C289" t="str">
            <v>RearBench_seats</v>
          </cell>
          <cell r="I289" t="str">
            <v>w</v>
          </cell>
        </row>
        <row r="290">
          <cell r="B290" t="str">
            <v>SRR5240397</v>
          </cell>
          <cell r="C290" t="str">
            <v>RearCabinets_counters</v>
          </cell>
          <cell r="I290" t="str">
            <v>w</v>
          </cell>
        </row>
        <row r="291">
          <cell r="B291" t="str">
            <v>SRR5240396</v>
          </cell>
          <cell r="C291" t="str">
            <v>Suction_O2</v>
          </cell>
          <cell r="I291" t="str">
            <v>w</v>
          </cell>
        </row>
        <row r="292">
          <cell r="B292" t="str">
            <v>SRR5240395</v>
          </cell>
          <cell r="C292" t="str">
            <v>SteeringWheel_DriverControls</v>
          </cell>
          <cell r="I292" t="str">
            <v>s_w_w_coast</v>
          </cell>
        </row>
        <row r="293">
          <cell r="B293" t="str">
            <v>SRR5240394</v>
          </cell>
          <cell r="C293" t="str">
            <v>FrontHandles</v>
          </cell>
          <cell r="I293" t="str">
            <v>s_w_w_coast</v>
          </cell>
        </row>
        <row r="294">
          <cell r="B294" t="str">
            <v>SRR5240393</v>
          </cell>
          <cell r="C294" t="str">
            <v>Computer</v>
          </cell>
          <cell r="I294" t="str">
            <v>s_w_w_coast</v>
          </cell>
        </row>
        <row r="295">
          <cell r="B295" t="str">
            <v>SRR5240392</v>
          </cell>
          <cell r="C295" t="str">
            <v>RearCabinets_counters</v>
          </cell>
          <cell r="I295" t="str">
            <v>s_w_w_coast</v>
          </cell>
        </row>
        <row r="296">
          <cell r="B296" t="str">
            <v>SRR5240391</v>
          </cell>
          <cell r="C296" t="str">
            <v>RearLights_controlPanel</v>
          </cell>
          <cell r="I296" t="str">
            <v>s_w_w_coast</v>
          </cell>
        </row>
        <row r="297">
          <cell r="B297" t="str">
            <v>SRR5240390</v>
          </cell>
          <cell r="C297" t="str">
            <v>SteeringWheel_DriverControls</v>
          </cell>
          <cell r="I297" t="str">
            <v>s_w_w_coast</v>
          </cell>
        </row>
        <row r="298">
          <cell r="B298" t="str">
            <v>SRR5240389</v>
          </cell>
          <cell r="C298" t="str">
            <v>FrontHandles</v>
          </cell>
          <cell r="I298" t="str">
            <v>s_w_w_coast</v>
          </cell>
        </row>
        <row r="299">
          <cell r="B299" t="str">
            <v>SRR5240388</v>
          </cell>
          <cell r="C299" t="str">
            <v>Computer</v>
          </cell>
          <cell r="I299" t="str">
            <v>s_w_w_coast</v>
          </cell>
        </row>
        <row r="300">
          <cell r="B300" t="str">
            <v>SRR5240387</v>
          </cell>
          <cell r="C300" t="str">
            <v>Stretcher</v>
          </cell>
          <cell r="I300" t="str">
            <v>s_w_w_coast</v>
          </cell>
        </row>
        <row r="301">
          <cell r="B301" t="str">
            <v>SRR5240386</v>
          </cell>
          <cell r="C301" t="str">
            <v>RearHandles_rails</v>
          </cell>
          <cell r="I301" t="str">
            <v>s_w_w_coast</v>
          </cell>
        </row>
        <row r="302">
          <cell r="B302" t="str">
            <v>SRR5240385</v>
          </cell>
          <cell r="C302" t="str">
            <v>RearBench_seats</v>
          </cell>
          <cell r="I302" t="str">
            <v>s_w_w_coast</v>
          </cell>
        </row>
        <row r="303">
          <cell r="B303" t="str">
            <v>SRR5240384</v>
          </cell>
          <cell r="C303" t="str">
            <v>RearCabinets_counters</v>
          </cell>
          <cell r="I303" t="str">
            <v>s_w_w_coast</v>
          </cell>
        </row>
        <row r="304">
          <cell r="B304" t="str">
            <v>SRR5240383</v>
          </cell>
          <cell r="C304" t="str">
            <v>Suction_O2</v>
          </cell>
          <cell r="I304" t="str">
            <v>s_w_w_coast</v>
          </cell>
        </row>
        <row r="305">
          <cell r="B305" t="str">
            <v>SRR5240382</v>
          </cell>
          <cell r="C305" t="str">
            <v>RearLights_controlPanel</v>
          </cell>
          <cell r="I305" t="str">
            <v>s_w_w_coast</v>
          </cell>
        </row>
        <row r="306">
          <cell r="B306" t="str">
            <v>SRR5240381</v>
          </cell>
          <cell r="C306" t="str">
            <v>SteeringWheel_DriverControls</v>
          </cell>
          <cell r="I306" t="str">
            <v>s_w_w_coast</v>
          </cell>
        </row>
        <row r="307">
          <cell r="B307" t="str">
            <v>SRR5240380</v>
          </cell>
          <cell r="C307" t="str">
            <v>FrontHandles</v>
          </cell>
          <cell r="I307" t="str">
            <v>s_w_w_coast</v>
          </cell>
        </row>
        <row r="308">
          <cell r="B308" t="str">
            <v>SRR5240379</v>
          </cell>
          <cell r="C308" t="str">
            <v>Computer</v>
          </cell>
          <cell r="I308" t="str">
            <v>s_w_w_coast</v>
          </cell>
        </row>
        <row r="309">
          <cell r="B309" t="str">
            <v>SRR5240378</v>
          </cell>
          <cell r="C309" t="str">
            <v>Stretcher</v>
          </cell>
          <cell r="I309" t="str">
            <v>s_w_w_coast</v>
          </cell>
        </row>
        <row r="310">
          <cell r="B310" t="str">
            <v>SRR5240377</v>
          </cell>
          <cell r="C310" t="str">
            <v>RearHandles_rails</v>
          </cell>
          <cell r="I310" t="str">
            <v>s_w_w_coast</v>
          </cell>
        </row>
        <row r="311">
          <cell r="B311" t="str">
            <v>SRR5240376</v>
          </cell>
          <cell r="C311" t="str">
            <v>RearBench_seats</v>
          </cell>
          <cell r="I311" t="str">
            <v>s_w_w_coast</v>
          </cell>
        </row>
        <row r="312">
          <cell r="B312" t="str">
            <v>SRR5240375</v>
          </cell>
          <cell r="C312" t="str">
            <v>RearCabinets_counters</v>
          </cell>
          <cell r="I312" t="str">
            <v>s_w_w_coast</v>
          </cell>
        </row>
        <row r="313">
          <cell r="B313" t="str">
            <v>SRR5240374</v>
          </cell>
          <cell r="C313" t="str">
            <v>Suction_O2</v>
          </cell>
          <cell r="I313" t="str">
            <v>s_w_w_coast</v>
          </cell>
        </row>
        <row r="314">
          <cell r="B314" t="str">
            <v>SRR5240373</v>
          </cell>
          <cell r="C314" t="str">
            <v>RearLights_controlPanel</v>
          </cell>
          <cell r="I314" t="str">
            <v>s_w_w_coast</v>
          </cell>
        </row>
        <row r="315">
          <cell r="B315" t="str">
            <v>SRR5240372</v>
          </cell>
          <cell r="C315" t="str">
            <v>FrontHandles</v>
          </cell>
          <cell r="I315" t="str">
            <v>s_w_w_coast</v>
          </cell>
        </row>
        <row r="316">
          <cell r="B316" t="str">
            <v>SRR5240371</v>
          </cell>
          <cell r="C316" t="str">
            <v>Computer</v>
          </cell>
          <cell r="I316" t="str">
            <v>s_w_w_coast</v>
          </cell>
        </row>
        <row r="317">
          <cell r="B317" t="str">
            <v>SRR5240370</v>
          </cell>
          <cell r="C317" t="str">
            <v>RearHandles_rails</v>
          </cell>
          <cell r="I317" t="str">
            <v>s_w_w_coast</v>
          </cell>
        </row>
        <row r="318">
          <cell r="B318" t="str">
            <v>SRR5240369</v>
          </cell>
          <cell r="C318" t="str">
            <v>RearBench_seats</v>
          </cell>
          <cell r="I318" t="str">
            <v>s_w_w_coast</v>
          </cell>
        </row>
        <row r="319">
          <cell r="B319" t="str">
            <v>SRR5240368</v>
          </cell>
          <cell r="C319" t="str">
            <v>Computer</v>
          </cell>
          <cell r="I319" t="str">
            <v>s_w_w_coast</v>
          </cell>
        </row>
        <row r="320">
          <cell r="B320" t="str">
            <v>SRR5240367</v>
          </cell>
          <cell r="C320" t="str">
            <v>Computer</v>
          </cell>
          <cell r="I320" t="str">
            <v>s_w_w_coast</v>
          </cell>
        </row>
        <row r="321">
          <cell r="B321" t="str">
            <v>SRR5240366</v>
          </cell>
          <cell r="C321" t="str">
            <v>Computer</v>
          </cell>
          <cell r="I321" t="str">
            <v>s_w_w_coast</v>
          </cell>
        </row>
        <row r="322">
          <cell r="B322" t="str">
            <v>SRR5240365</v>
          </cell>
          <cell r="C322" t="str">
            <v>Computer</v>
          </cell>
          <cell r="I322" t="str">
            <v>s_w_w_coast</v>
          </cell>
        </row>
        <row r="323">
          <cell r="B323" t="str">
            <v>SRR5240364</v>
          </cell>
          <cell r="C323" t="str">
            <v>Computer</v>
          </cell>
          <cell r="I323" t="str">
            <v>s_w_w_coast</v>
          </cell>
        </row>
        <row r="324">
          <cell r="B324" t="str">
            <v>SRR5240363</v>
          </cell>
          <cell r="C324" t="str">
            <v>EmergencyResponseBag</v>
          </cell>
          <cell r="I324" t="str">
            <v>s_w_w_coast</v>
          </cell>
        </row>
        <row r="325">
          <cell r="B325" t="str">
            <v>SRR5240362</v>
          </cell>
          <cell r="C325" t="str">
            <v>Monitor</v>
          </cell>
          <cell r="I325" t="str">
            <v>s_w_w_coast</v>
          </cell>
        </row>
        <row r="326">
          <cell r="B326" t="str">
            <v>SRR5240361</v>
          </cell>
          <cell r="C326" t="str">
            <v>Monitor</v>
          </cell>
          <cell r="I326" t="str">
            <v>s_w_w_coast</v>
          </cell>
        </row>
        <row r="327">
          <cell r="B327" t="str">
            <v>SRR5240360</v>
          </cell>
          <cell r="C327" t="str">
            <v>Stethoscope</v>
          </cell>
          <cell r="I327" t="str">
            <v>w_coast</v>
          </cell>
        </row>
        <row r="328">
          <cell r="B328" t="str">
            <v>SRR5240359</v>
          </cell>
          <cell r="C328" t="str">
            <v>Stethoscope</v>
          </cell>
          <cell r="I328" t="str">
            <v>w_coast</v>
          </cell>
        </row>
        <row r="329">
          <cell r="B329" t="str">
            <v>SRR5240358</v>
          </cell>
          <cell r="C329" t="str">
            <v>AED</v>
          </cell>
          <cell r="I329" t="str">
            <v>w</v>
          </cell>
        </row>
        <row r="330">
          <cell r="B330" t="str">
            <v>SRR5240357</v>
          </cell>
          <cell r="C330" t="str">
            <v>EmergencyResponseBag</v>
          </cell>
          <cell r="I330" t="str">
            <v>w</v>
          </cell>
        </row>
        <row r="331">
          <cell r="B331" t="str">
            <v>SRR5240356</v>
          </cell>
          <cell r="C331" t="str">
            <v>Stethoscope</v>
          </cell>
          <cell r="I331" t="str">
            <v>w</v>
          </cell>
        </row>
        <row r="332">
          <cell r="B332" t="str">
            <v>SRR5240355</v>
          </cell>
          <cell r="C332" t="str">
            <v>PulseOxProbe</v>
          </cell>
          <cell r="I332" t="str">
            <v>w</v>
          </cell>
        </row>
        <row r="333">
          <cell r="B333" t="str">
            <v>SRR5240354</v>
          </cell>
          <cell r="C333" t="str">
            <v>Monitor</v>
          </cell>
          <cell r="I333" t="str">
            <v>w</v>
          </cell>
        </row>
        <row r="334">
          <cell r="B334" t="str">
            <v>SRR5240353</v>
          </cell>
          <cell r="C334" t="str">
            <v>Stethoscope</v>
          </cell>
          <cell r="I334" t="str">
            <v>w</v>
          </cell>
        </row>
        <row r="335">
          <cell r="B335" t="str">
            <v>SRR5240352</v>
          </cell>
          <cell r="C335" t="str">
            <v>Monitor</v>
          </cell>
          <cell r="I335" t="str">
            <v>w</v>
          </cell>
        </row>
        <row r="336">
          <cell r="B336" t="str">
            <v>SRR5240351</v>
          </cell>
          <cell r="C336" t="str">
            <v>PulseOxProbe</v>
          </cell>
          <cell r="I336" t="str">
            <v>w</v>
          </cell>
        </row>
        <row r="337">
          <cell r="B337" t="str">
            <v>SRR5240350</v>
          </cell>
          <cell r="C337" t="str">
            <v>Stethoscope</v>
          </cell>
          <cell r="I337" t="str">
            <v>s_w_w_coast</v>
          </cell>
        </row>
        <row r="338">
          <cell r="B338" t="str">
            <v>SRR5240349</v>
          </cell>
          <cell r="C338" t="str">
            <v>Stethoscope</v>
          </cell>
          <cell r="I338" t="str">
            <v>s_w_w_coast</v>
          </cell>
        </row>
        <row r="339">
          <cell r="B339" t="str">
            <v>SRR5240348</v>
          </cell>
          <cell r="C339" t="str">
            <v>Stethoscope</v>
          </cell>
          <cell r="I339" t="str">
            <v>s_w_w_coast</v>
          </cell>
        </row>
        <row r="340">
          <cell r="B340" t="str">
            <v>SRR5240347</v>
          </cell>
          <cell r="C340" t="str">
            <v>Stethoscope</v>
          </cell>
          <cell r="I340" t="str">
            <v>s_w_w_coast</v>
          </cell>
        </row>
        <row r="341">
          <cell r="B341" t="str">
            <v>SRR5240346</v>
          </cell>
          <cell r="C341" t="str">
            <v>Stethoscope</v>
          </cell>
          <cell r="I341" t="str">
            <v>s_w_w_coast</v>
          </cell>
        </row>
        <row r="342">
          <cell r="B342" t="str">
            <v>SRR5240345</v>
          </cell>
          <cell r="C342" t="str">
            <v>Stethoscope</v>
          </cell>
          <cell r="I342" t="str">
            <v>s_w_w_coast</v>
          </cell>
        </row>
        <row r="343">
          <cell r="B343" t="str">
            <v>SRR5240344</v>
          </cell>
          <cell r="C343" t="str">
            <v>Stethoscope</v>
          </cell>
          <cell r="I343" t="str">
            <v>s_w_w_coast</v>
          </cell>
        </row>
        <row r="344">
          <cell r="B344" t="str">
            <v>SRR5240343</v>
          </cell>
          <cell r="C344" t="str">
            <v>Stethoscope</v>
          </cell>
          <cell r="I344" t="str">
            <v>s_w_w_coast</v>
          </cell>
        </row>
        <row r="345">
          <cell r="B345" t="str">
            <v>SRR5240342</v>
          </cell>
          <cell r="C345" t="str">
            <v>Computer</v>
          </cell>
          <cell r="I345" t="str">
            <v>s_w_w_coast</v>
          </cell>
        </row>
        <row r="346">
          <cell r="B346" t="str">
            <v>SRR5240341</v>
          </cell>
          <cell r="C346" t="str">
            <v>Computer</v>
          </cell>
          <cell r="I346" t="str">
            <v>s_w_w_coast</v>
          </cell>
        </row>
        <row r="347">
          <cell r="B347" t="str">
            <v>SRR5240340</v>
          </cell>
          <cell r="C347" t="str">
            <v>Computer</v>
          </cell>
          <cell r="I347" t="str">
            <v>s_w_w_coast</v>
          </cell>
        </row>
        <row r="348">
          <cell r="B348" t="str">
            <v>SRR5240339</v>
          </cell>
          <cell r="C348" t="str">
            <v>Computer</v>
          </cell>
          <cell r="I348" t="str">
            <v>s_w_w_coast</v>
          </cell>
        </row>
        <row r="349">
          <cell r="B349" t="str">
            <v>SRR5240338</v>
          </cell>
          <cell r="C349" t="str">
            <v>Computer</v>
          </cell>
          <cell r="I349" t="str">
            <v>s_w_w_coast</v>
          </cell>
        </row>
        <row r="350">
          <cell r="B350" t="str">
            <v>SRR5240337</v>
          </cell>
          <cell r="C350" t="str">
            <v>SteeringWheel_DriverControls</v>
          </cell>
          <cell r="I350" t="str">
            <v>s_w_w_coast</v>
          </cell>
        </row>
        <row r="351">
          <cell r="B351" t="str">
            <v>SRR5240336</v>
          </cell>
          <cell r="C351" t="str">
            <v>FrontHandles</v>
          </cell>
          <cell r="I351" t="str">
            <v>s_w_w_coast</v>
          </cell>
        </row>
        <row r="352">
          <cell r="B352" t="str">
            <v>SRR5240335</v>
          </cell>
          <cell r="C352" t="str">
            <v>RearHandles_rails</v>
          </cell>
          <cell r="I352" t="str">
            <v>s_w_w_coast</v>
          </cell>
        </row>
        <row r="353">
          <cell r="B353" t="str">
            <v>SRR5240334</v>
          </cell>
          <cell r="C353" t="str">
            <v>RearBench_seats</v>
          </cell>
          <cell r="I353" t="str">
            <v>s_w_w_coast</v>
          </cell>
        </row>
        <row r="354">
          <cell r="B354" t="str">
            <v>SRR5240333</v>
          </cell>
          <cell r="C354" t="str">
            <v>RearCabinets_counters</v>
          </cell>
          <cell r="I354" t="str">
            <v>s_w_w_coast</v>
          </cell>
        </row>
        <row r="355">
          <cell r="B355" t="str">
            <v>SRR5240332</v>
          </cell>
          <cell r="C355" t="str">
            <v>Suction_O2</v>
          </cell>
          <cell r="I355" t="str">
            <v>s_w_w_coast</v>
          </cell>
        </row>
        <row r="356">
          <cell r="B356" t="str">
            <v>SRR5240331</v>
          </cell>
          <cell r="C356" t="str">
            <v>RearLights_controlPanel</v>
          </cell>
          <cell r="I356" t="str">
            <v>s_w_w_coast</v>
          </cell>
        </row>
        <row r="357">
          <cell r="B357" t="str">
            <v>SRR5240330</v>
          </cell>
          <cell r="C357" t="str">
            <v>Computer</v>
          </cell>
          <cell r="I357" t="str">
            <v>s_w_w_coast</v>
          </cell>
        </row>
        <row r="358">
          <cell r="B358" t="str">
            <v>SRR5240329</v>
          </cell>
          <cell r="C358" t="str">
            <v>Computer</v>
          </cell>
          <cell r="I358" t="str">
            <v>s_w_w_coast</v>
          </cell>
        </row>
        <row r="359">
          <cell r="B359" t="str">
            <v>SRR5240328</v>
          </cell>
          <cell r="C359" t="str">
            <v>Computer</v>
          </cell>
          <cell r="I359" t="str">
            <v>s_w_w_coast</v>
          </cell>
        </row>
        <row r="360">
          <cell r="B360" t="str">
            <v>SRR5240327</v>
          </cell>
          <cell r="C360" t="str">
            <v>Computer</v>
          </cell>
          <cell r="I360" t="str">
            <v>s_w_w_coast</v>
          </cell>
        </row>
        <row r="361">
          <cell r="B361" t="str">
            <v>SRR5240326</v>
          </cell>
          <cell r="C361" t="str">
            <v>Computer</v>
          </cell>
          <cell r="I361" t="str">
            <v>s_w_w_coast</v>
          </cell>
        </row>
        <row r="362">
          <cell r="B362" t="str">
            <v>SRR5240325</v>
          </cell>
          <cell r="C362" t="str">
            <v>Computer</v>
          </cell>
          <cell r="I362" t="str">
            <v>s_w_w_coast</v>
          </cell>
        </row>
        <row r="363">
          <cell r="B363" t="str">
            <v>SRR5240324</v>
          </cell>
          <cell r="C363" t="str">
            <v>Computer</v>
          </cell>
          <cell r="I363" t="str">
            <v>s_w_w_coast</v>
          </cell>
        </row>
        <row r="364">
          <cell r="B364" t="str">
            <v>SRR5240323</v>
          </cell>
          <cell r="C364" t="str">
            <v>Computer</v>
          </cell>
          <cell r="I364" t="str">
            <v>s_w_w_coast</v>
          </cell>
        </row>
        <row r="365">
          <cell r="B365" t="str">
            <v>SRR5240322</v>
          </cell>
          <cell r="C365" t="str">
            <v>Computer</v>
          </cell>
          <cell r="I365" t="str">
            <v>s_w_w_coast</v>
          </cell>
        </row>
        <row r="366">
          <cell r="B366" t="str">
            <v>SRR5240321</v>
          </cell>
          <cell r="C366" t="str">
            <v>Computer</v>
          </cell>
          <cell r="I366" t="str">
            <v>s_w_w_coast</v>
          </cell>
        </row>
        <row r="367">
          <cell r="B367" t="str">
            <v>SRR5240320</v>
          </cell>
          <cell r="C367" t="str">
            <v>Computer</v>
          </cell>
          <cell r="I367" t="str">
            <v>s_w_w_coast</v>
          </cell>
        </row>
        <row r="368">
          <cell r="B368" t="str">
            <v>SRR5240319</v>
          </cell>
          <cell r="C368" t="str">
            <v>Computer</v>
          </cell>
          <cell r="I368" t="str">
            <v>s_w_w_coast</v>
          </cell>
        </row>
        <row r="369">
          <cell r="B369" t="str">
            <v>SRR5240318</v>
          </cell>
          <cell r="C369" t="str">
            <v>Computer</v>
          </cell>
          <cell r="I369" t="str">
            <v>s_w_w_coast</v>
          </cell>
        </row>
        <row r="370">
          <cell r="B370" t="str">
            <v>SRR5240317</v>
          </cell>
          <cell r="C370" t="str">
            <v>Computer</v>
          </cell>
          <cell r="I370" t="str">
            <v>s_w_w_coast</v>
          </cell>
        </row>
        <row r="371">
          <cell r="B371" t="str">
            <v>SRR5240316</v>
          </cell>
          <cell r="C371" t="str">
            <v>Computer</v>
          </cell>
          <cell r="I371" t="str">
            <v>s_w_w_coast</v>
          </cell>
        </row>
        <row r="372">
          <cell r="B372" t="str">
            <v>SRR5240315</v>
          </cell>
          <cell r="C372" t="str">
            <v>Computer</v>
          </cell>
          <cell r="I372" t="str">
            <v>s_w_w_coast</v>
          </cell>
        </row>
        <row r="373">
          <cell r="B373" t="str">
            <v>SRR5240314</v>
          </cell>
          <cell r="C373" t="str">
            <v>Computer</v>
          </cell>
          <cell r="I373" t="str">
            <v>s_w_w_coast</v>
          </cell>
        </row>
        <row r="374">
          <cell r="B374" t="str">
            <v>SRR5240313</v>
          </cell>
          <cell r="C374" t="str">
            <v>Computer</v>
          </cell>
          <cell r="I374" t="str">
            <v>s_w_w_coast</v>
          </cell>
        </row>
        <row r="375">
          <cell r="B375" t="str">
            <v>SRR5240312</v>
          </cell>
          <cell r="C375" t="str">
            <v>Computer</v>
          </cell>
          <cell r="I375" t="str">
            <v>s_w_w_coast</v>
          </cell>
        </row>
        <row r="376">
          <cell r="B376" t="str">
            <v>SRR5240311</v>
          </cell>
          <cell r="C376" t="str">
            <v>Computer</v>
          </cell>
          <cell r="I376" t="str">
            <v>s_w_w_coast</v>
          </cell>
        </row>
        <row r="377">
          <cell r="B377" t="str">
            <v>SRR5240310</v>
          </cell>
          <cell r="C377" t="str">
            <v>Stethoscope</v>
          </cell>
          <cell r="I377" t="str">
            <v>s_w_w_coast</v>
          </cell>
        </row>
        <row r="378">
          <cell r="B378" t="str">
            <v>SRR5240309</v>
          </cell>
          <cell r="C378" t="str">
            <v>Stethoscope</v>
          </cell>
          <cell r="I378" t="str">
            <v>s_w_w_coast</v>
          </cell>
        </row>
        <row r="379">
          <cell r="B379" t="str">
            <v>SRR5240308</v>
          </cell>
          <cell r="C379" t="str">
            <v>Stethoscope</v>
          </cell>
          <cell r="I379" t="str">
            <v>s_w_w_coast</v>
          </cell>
        </row>
        <row r="380">
          <cell r="B380" t="str">
            <v>SRR5240307</v>
          </cell>
          <cell r="C380" t="str">
            <v>Stethoscope</v>
          </cell>
          <cell r="I380" t="str">
            <v>s_w_w_coast</v>
          </cell>
        </row>
        <row r="381">
          <cell r="B381" t="str">
            <v>SRR5240306</v>
          </cell>
          <cell r="C381" t="str">
            <v>Stethoscope</v>
          </cell>
          <cell r="I381" t="str">
            <v>s_w_w_coast</v>
          </cell>
        </row>
        <row r="382">
          <cell r="B382" t="str">
            <v>SRR5240305</v>
          </cell>
          <cell r="C382" t="str">
            <v>Stethoscope</v>
          </cell>
          <cell r="I382" t="str">
            <v>s_w_w_coast</v>
          </cell>
        </row>
        <row r="383">
          <cell r="B383" t="str">
            <v>SRR5240304</v>
          </cell>
          <cell r="C383" t="str">
            <v>Stethoscope</v>
          </cell>
          <cell r="I383" t="str">
            <v>s_w_w_coast</v>
          </cell>
        </row>
        <row r="384">
          <cell r="B384" t="str">
            <v>SRR5240303</v>
          </cell>
          <cell r="C384" t="str">
            <v>Stethoscope</v>
          </cell>
          <cell r="I384" t="str">
            <v>s_w_w_coast</v>
          </cell>
        </row>
        <row r="385">
          <cell r="B385" t="str">
            <v>SRR5240302</v>
          </cell>
          <cell r="C385" t="str">
            <v>Stethoscope</v>
          </cell>
          <cell r="I385" t="str">
            <v>s_w_w_coast</v>
          </cell>
        </row>
        <row r="386">
          <cell r="B386" t="str">
            <v>SRR5240301</v>
          </cell>
          <cell r="C386" t="str">
            <v>Stethoscope</v>
          </cell>
          <cell r="I386" t="str">
            <v>s_w_w_coast</v>
          </cell>
        </row>
        <row r="387">
          <cell r="B387" t="str">
            <v>SRR5240300</v>
          </cell>
          <cell r="C387" t="str">
            <v>Stethoscope</v>
          </cell>
          <cell r="I387" t="str">
            <v>s_w_w_coast</v>
          </cell>
        </row>
        <row r="388">
          <cell r="B388" t="str">
            <v>SRR5240299</v>
          </cell>
          <cell r="C388" t="str">
            <v>Stethoscope</v>
          </cell>
          <cell r="I388" t="str">
            <v>s_w_w_coast</v>
          </cell>
        </row>
        <row r="389">
          <cell r="B389" t="str">
            <v>SRR5240298</v>
          </cell>
          <cell r="C389" t="str">
            <v>Stethoscope</v>
          </cell>
          <cell r="I389" t="str">
            <v>s_w_w_coast</v>
          </cell>
        </row>
        <row r="390">
          <cell r="B390" t="str">
            <v>SRR5240297</v>
          </cell>
          <cell r="C390" t="str">
            <v>Stethoscope</v>
          </cell>
          <cell r="I390" t="str">
            <v>s_w_w_coast</v>
          </cell>
        </row>
        <row r="391">
          <cell r="B391" t="str">
            <v>SRR5240296</v>
          </cell>
          <cell r="C391" t="str">
            <v>Stethoscope</v>
          </cell>
          <cell r="I391" t="str">
            <v>s_w_w_coast</v>
          </cell>
        </row>
        <row r="392">
          <cell r="B392" t="str">
            <v>SRR5240295</v>
          </cell>
          <cell r="C392" t="str">
            <v>Stethoscope</v>
          </cell>
          <cell r="I392" t="str">
            <v>s_w_w_coast</v>
          </cell>
        </row>
        <row r="393">
          <cell r="B393" t="str">
            <v>SRR5240294</v>
          </cell>
          <cell r="C393" t="str">
            <v>Stethoscope</v>
          </cell>
          <cell r="I393" t="str">
            <v>s_w_w_coast</v>
          </cell>
        </row>
        <row r="394">
          <cell r="B394" t="str">
            <v>SRR5240293</v>
          </cell>
          <cell r="C394" t="str">
            <v>Stethoscope</v>
          </cell>
          <cell r="I394" t="str">
            <v>s_w_w_coast</v>
          </cell>
        </row>
        <row r="395">
          <cell r="B395" t="str">
            <v>SRR5240292</v>
          </cell>
          <cell r="C395" t="str">
            <v>Stethoscope</v>
          </cell>
          <cell r="I395" t="str">
            <v>s_w_w_coast</v>
          </cell>
        </row>
        <row r="396">
          <cell r="B396" t="str">
            <v>SRR5240291</v>
          </cell>
          <cell r="C396" t="str">
            <v>Stethoscope</v>
          </cell>
          <cell r="I396" t="str">
            <v>s_w_w_coast</v>
          </cell>
        </row>
        <row r="397">
          <cell r="B397" t="str">
            <v>SRR5240290</v>
          </cell>
          <cell r="C397" t="str">
            <v>Stethoscope</v>
          </cell>
          <cell r="I397" t="str">
            <v>s_w_w_coast</v>
          </cell>
        </row>
        <row r="398">
          <cell r="B398" t="str">
            <v>SRR5240289</v>
          </cell>
          <cell r="C398" t="str">
            <v>Stethoscope</v>
          </cell>
          <cell r="I398" t="str">
            <v>s_w_w_coast</v>
          </cell>
        </row>
        <row r="399">
          <cell r="B399" t="str">
            <v>SRR5240288</v>
          </cell>
          <cell r="C399" t="str">
            <v>Stethoscope</v>
          </cell>
          <cell r="I399" t="str">
            <v>s_w_w_coast</v>
          </cell>
        </row>
        <row r="400">
          <cell r="B400" t="str">
            <v>SRR5240287</v>
          </cell>
          <cell r="C400" t="str">
            <v>Misc</v>
          </cell>
          <cell r="I400" t="str">
            <v>w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heet1"/>
      <sheetName val="Sheet2"/>
      <sheetName val="Sheet3"/>
    </sheetNames>
    <sheetDataSet>
      <sheetData sheetId="0">
        <row r="1">
          <cell r="A1" t="str">
            <v>sample_id</v>
          </cell>
          <cell r="I1" t="str">
            <v>location</v>
          </cell>
        </row>
        <row r="2">
          <cell r="A2" t="str">
            <v>C-CDC-AG-Lu-1-10</v>
          </cell>
          <cell r="I2" t="str">
            <v>averaged</v>
          </cell>
        </row>
        <row r="3">
          <cell r="A3" t="str">
            <v>C-CDC-AG-Lu-1-1</v>
          </cell>
          <cell r="I3" t="str">
            <v>averaged</v>
          </cell>
        </row>
        <row r="4">
          <cell r="A4" t="str">
            <v>C-CDC-AG-Lu-1-5</v>
          </cell>
          <cell r="I4" t="str">
            <v>averaged</v>
          </cell>
        </row>
        <row r="5">
          <cell r="A5" t="str">
            <v>C-CDC-AG-Lu-2-10</v>
          </cell>
          <cell r="I5" t="str">
            <v>averaged</v>
          </cell>
        </row>
        <row r="6">
          <cell r="A6" t="str">
            <v>C-CDC-AG-Lu-2-1</v>
          </cell>
          <cell r="I6" t="str">
            <v>averaged</v>
          </cell>
        </row>
        <row r="7">
          <cell r="A7" t="str">
            <v>C-CDC-AG-Lu-2-5</v>
          </cell>
          <cell r="I7" t="str">
            <v>averaged</v>
          </cell>
        </row>
        <row r="8">
          <cell r="A8" t="str">
            <v>C-CDC-AG-Lu-3-10</v>
          </cell>
          <cell r="I8" t="str">
            <v>averaged</v>
          </cell>
        </row>
        <row r="9">
          <cell r="A9" t="str">
            <v>C-CDC-AG-Lu-3-1</v>
          </cell>
          <cell r="I9" t="str">
            <v>averaged</v>
          </cell>
        </row>
        <row r="10">
          <cell r="A10" t="str">
            <v>C-CDC-AG-Lu-3-5</v>
          </cell>
          <cell r="I10" t="str">
            <v>averaged</v>
          </cell>
        </row>
        <row r="11">
          <cell r="A11" t="str">
            <v>C-CDC-INF100-Lu-1-1</v>
          </cell>
          <cell r="I11" t="str">
            <v>averaged</v>
          </cell>
        </row>
        <row r="12">
          <cell r="A12" t="str">
            <v>C-CDC-INF100-Lu-2-1</v>
          </cell>
          <cell r="I12" t="str">
            <v>averaged</v>
          </cell>
        </row>
        <row r="13">
          <cell r="A13" t="str">
            <v>C-CDC-INF100-Lu-3-1</v>
          </cell>
          <cell r="I13" t="str">
            <v>averaged</v>
          </cell>
        </row>
        <row r="14">
          <cell r="A14" t="str">
            <v>C-CDC-INF100-Lu-swab-1</v>
          </cell>
          <cell r="I14" t="str">
            <v>averaged</v>
          </cell>
        </row>
        <row r="15">
          <cell r="A15" t="str">
            <v>C-CDC-INF5-Lu-1-1</v>
          </cell>
          <cell r="I15" t="str">
            <v>averaged</v>
          </cell>
        </row>
        <row r="16">
          <cell r="A16" t="str">
            <v>C-CDC-INF5-Lu-2-1</v>
          </cell>
          <cell r="I16" t="str">
            <v>averaged</v>
          </cell>
        </row>
        <row r="17">
          <cell r="A17" t="str">
            <v>C-CDC-INF5-Lu-3-1</v>
          </cell>
          <cell r="I17" t="str">
            <v>averaged</v>
          </cell>
        </row>
        <row r="18">
          <cell r="A18" t="str">
            <v>C-CDC-INF-Lu-1-1</v>
          </cell>
          <cell r="I18" t="str">
            <v>averaged</v>
          </cell>
        </row>
        <row r="19">
          <cell r="A19" t="str">
            <v>C-CDC-INF-Lu-2-1</v>
          </cell>
          <cell r="I19" t="str">
            <v>averaged</v>
          </cell>
        </row>
        <row r="20">
          <cell r="A20" t="str">
            <v>C-CDC-INF-Lu-3-1</v>
          </cell>
          <cell r="I20" t="str">
            <v>averaged</v>
          </cell>
        </row>
        <row r="21">
          <cell r="A21" t="str">
            <v>C-CDC-IN-Lu-1-1</v>
          </cell>
          <cell r="I21" t="str">
            <v>averaged</v>
          </cell>
        </row>
        <row r="22">
          <cell r="A22" t="str">
            <v>C-CDC-IN-Lu-2-1</v>
          </cell>
          <cell r="I22" t="str">
            <v>averaged</v>
          </cell>
        </row>
        <row r="23">
          <cell r="A23" t="str">
            <v>C-CDC-IN-Lu-3-1</v>
          </cell>
          <cell r="I23" t="str">
            <v>averaged</v>
          </cell>
        </row>
        <row r="24">
          <cell r="A24" t="str">
            <v>C-CDC-INN-Lu-1-1</v>
          </cell>
          <cell r="I24" t="str">
            <v>averaged</v>
          </cell>
        </row>
        <row r="25">
          <cell r="A25" t="str">
            <v>C-CDC-INN-Lu-2-1</v>
          </cell>
          <cell r="I25" t="str">
            <v>averaged</v>
          </cell>
        </row>
        <row r="26">
          <cell r="A26" t="str">
            <v>C-CDC-INN-Lu-3-1</v>
          </cell>
          <cell r="I26" t="str">
            <v>averaged</v>
          </cell>
        </row>
        <row r="27">
          <cell r="A27" t="str">
            <v>C-CDC-IPF100-Lu-1-1</v>
          </cell>
          <cell r="I27" t="str">
            <v>averaged</v>
          </cell>
        </row>
        <row r="28">
          <cell r="A28" t="str">
            <v>C-CDC-IPF100-Lu-2-1</v>
          </cell>
          <cell r="I28" t="str">
            <v>averaged</v>
          </cell>
        </row>
        <row r="29">
          <cell r="A29" t="str">
            <v>C-CDC-IPF100-Lu-3-1</v>
          </cell>
          <cell r="I29" t="str">
            <v>averaged</v>
          </cell>
        </row>
        <row r="30">
          <cell r="A30" t="str">
            <v>C-CDC-IPF100-Lu-swab-1</v>
          </cell>
          <cell r="I30" t="str">
            <v>averaged</v>
          </cell>
        </row>
        <row r="31">
          <cell r="A31" t="str">
            <v>C-CDC-IPF5-Lu-1-1</v>
          </cell>
          <cell r="I31" t="str">
            <v>averaged</v>
          </cell>
        </row>
        <row r="32">
          <cell r="A32" t="str">
            <v>C-CDC-IPF5-Lu-3-1</v>
          </cell>
          <cell r="I32" t="str">
            <v>averaged</v>
          </cell>
        </row>
        <row r="33">
          <cell r="A33" t="str">
            <v>C-CDC-IPF-Lu-1-1</v>
          </cell>
          <cell r="I33" t="str">
            <v>averaged</v>
          </cell>
        </row>
        <row r="34">
          <cell r="A34" t="str">
            <v>C-CDC-IPF-Lu-2-1</v>
          </cell>
          <cell r="I34" t="str">
            <v>averaged</v>
          </cell>
        </row>
        <row r="35">
          <cell r="A35" t="str">
            <v>C-CDC-IPF-Lu-3-1</v>
          </cell>
          <cell r="I35" t="str">
            <v>averaged</v>
          </cell>
        </row>
        <row r="36">
          <cell r="A36" t="str">
            <v>C-CDC-IP-Lu-1-1</v>
          </cell>
          <cell r="I36" t="str">
            <v>averaged</v>
          </cell>
        </row>
        <row r="37">
          <cell r="A37" t="str">
            <v>C-CDC-IP-Lu-2-1</v>
          </cell>
          <cell r="I37" t="str">
            <v>averaged</v>
          </cell>
        </row>
        <row r="38">
          <cell r="A38" t="str">
            <v>C-CDC-IP-Lu-3-1</v>
          </cell>
          <cell r="I38" t="str">
            <v>averaged</v>
          </cell>
        </row>
        <row r="39">
          <cell r="A39" t="str">
            <v>C-CDC-IPN-Lu-1-1</v>
          </cell>
          <cell r="I39" t="str">
            <v>averaged</v>
          </cell>
        </row>
        <row r="40">
          <cell r="A40" t="str">
            <v>C-CDC-IPN-Lu-2-1</v>
          </cell>
          <cell r="I40" t="str">
            <v>averaged</v>
          </cell>
        </row>
        <row r="41">
          <cell r="A41" t="str">
            <v>C-CDC-IPN-Lu-3-1</v>
          </cell>
          <cell r="I41" t="str">
            <v>averaged</v>
          </cell>
        </row>
        <row r="42">
          <cell r="A42" t="str">
            <v>C-CDC-NNF100-Lu-1-1</v>
          </cell>
          <cell r="I42" t="str">
            <v>averaged</v>
          </cell>
        </row>
        <row r="43">
          <cell r="A43" t="str">
            <v>C-CDC-NNF100-Lu-2-1</v>
          </cell>
          <cell r="I43" t="str">
            <v>averaged</v>
          </cell>
        </row>
        <row r="44">
          <cell r="A44" t="str">
            <v>C-CDC-NNF100-Lu-swab-1</v>
          </cell>
          <cell r="I44" t="str">
            <v>averaged</v>
          </cell>
        </row>
        <row r="45">
          <cell r="A45" t="str">
            <v>C-CDC-NNF5-Lu-1-1</v>
          </cell>
          <cell r="I45" t="str">
            <v>averaged</v>
          </cell>
        </row>
        <row r="46">
          <cell r="A46" t="str">
            <v>C-CDC-NNF5-Lu-2-1</v>
          </cell>
          <cell r="I46" t="str">
            <v>averaged</v>
          </cell>
        </row>
        <row r="47">
          <cell r="A47" t="str">
            <v>C-CDC-NNF5-Lu-3-1</v>
          </cell>
          <cell r="I47" t="str">
            <v>averaged</v>
          </cell>
        </row>
        <row r="48">
          <cell r="A48" t="str">
            <v>C-CDC-NNF-Lu-1-1</v>
          </cell>
          <cell r="I48" t="str">
            <v>averaged</v>
          </cell>
        </row>
        <row r="49">
          <cell r="A49" t="str">
            <v>C-CDC-NNF-Lu-2-1</v>
          </cell>
          <cell r="I49" t="str">
            <v>averaged</v>
          </cell>
        </row>
        <row r="50">
          <cell r="A50" t="str">
            <v>C-CDC-NNF-Lu-3-1</v>
          </cell>
          <cell r="I50" t="str">
            <v>averaged</v>
          </cell>
        </row>
        <row r="51">
          <cell r="A51" t="str">
            <v>C-CDC-NN-Lu-1-1</v>
          </cell>
          <cell r="I51" t="str">
            <v>averaged</v>
          </cell>
        </row>
        <row r="52">
          <cell r="A52" t="str">
            <v>C-CDC-NN-Lu-2-1</v>
          </cell>
          <cell r="I52" t="str">
            <v>averaged</v>
          </cell>
        </row>
        <row r="53">
          <cell r="A53" t="str">
            <v>C-CDC-NN-Lu-3-1</v>
          </cell>
          <cell r="I53" t="str">
            <v>averaged</v>
          </cell>
        </row>
        <row r="54">
          <cell r="A54" t="str">
            <v>C-CDC-NNN-Lu-1-1</v>
          </cell>
          <cell r="I54" t="str">
            <v>averaged</v>
          </cell>
        </row>
        <row r="55">
          <cell r="A55" t="str">
            <v>C-CDC-NNN-Lu-2-1</v>
          </cell>
          <cell r="I55" t="str">
            <v>averaged</v>
          </cell>
        </row>
        <row r="56">
          <cell r="A56" t="str">
            <v>C-CDC-NNN-Lu-3-1</v>
          </cell>
          <cell r="I56" t="str">
            <v>averaged</v>
          </cell>
        </row>
        <row r="57">
          <cell r="A57" t="str">
            <v>C-CDC-NPF100-Lu-1-1</v>
          </cell>
          <cell r="I57" t="str">
            <v>averaged</v>
          </cell>
        </row>
        <row r="58">
          <cell r="A58" t="str">
            <v>C-CDC-NPF100-Lu-2-1</v>
          </cell>
          <cell r="I58" t="str">
            <v>averaged</v>
          </cell>
        </row>
        <row r="59">
          <cell r="A59" t="str">
            <v>C-CDC-NPF100-Lu-3-1</v>
          </cell>
          <cell r="I59" t="str">
            <v>averaged</v>
          </cell>
        </row>
        <row r="60">
          <cell r="A60" t="str">
            <v>C-CDC-NPF100-Lu-swab-1</v>
          </cell>
          <cell r="I60" t="str">
            <v>averaged</v>
          </cell>
        </row>
        <row r="61">
          <cell r="A61" t="str">
            <v>C-CDC-NPF5-Lu-1-1</v>
          </cell>
          <cell r="I61" t="str">
            <v>averaged</v>
          </cell>
        </row>
        <row r="62">
          <cell r="A62" t="str">
            <v>C-CDC-NPF5-Lu-2-1</v>
          </cell>
          <cell r="I62" t="str">
            <v>averaged</v>
          </cell>
        </row>
        <row r="63">
          <cell r="A63" t="str">
            <v>C-CDC-NPF5-Lu-3-1</v>
          </cell>
          <cell r="I63" t="str">
            <v>averaged</v>
          </cell>
        </row>
        <row r="64">
          <cell r="A64" t="str">
            <v>C-CDC-NPF-Lu-1-1</v>
          </cell>
          <cell r="I64" t="str">
            <v>averaged</v>
          </cell>
        </row>
        <row r="65">
          <cell r="A65" t="str">
            <v>C-CDC-NPF-Lu-2-1</v>
          </cell>
          <cell r="I65" t="str">
            <v>averaged</v>
          </cell>
        </row>
        <row r="66">
          <cell r="A66" t="str">
            <v>C-CDC-NPF-Lu-3-1</v>
          </cell>
          <cell r="I66" t="str">
            <v>averaged</v>
          </cell>
        </row>
        <row r="67">
          <cell r="A67" t="str">
            <v>C-CDC-NP-Lu-1-1</v>
          </cell>
          <cell r="I67" t="str">
            <v>averaged</v>
          </cell>
        </row>
        <row r="68">
          <cell r="A68" t="str">
            <v>C-CDC-NP-Lu-2-1</v>
          </cell>
          <cell r="I68" t="str">
            <v>averaged</v>
          </cell>
        </row>
        <row r="69">
          <cell r="A69" t="str">
            <v>C-CDC-NP-Lu-3-1</v>
          </cell>
          <cell r="I69" t="str">
            <v>averaged</v>
          </cell>
        </row>
        <row r="70">
          <cell r="A70" t="str">
            <v>C-CDC-NPN-Lu-1-1</v>
          </cell>
          <cell r="I70" t="str">
            <v>averaged</v>
          </cell>
        </row>
        <row r="71">
          <cell r="A71" t="str">
            <v>C-CDC-NPN-Lu-2-1</v>
          </cell>
          <cell r="I71" t="str">
            <v>averaged</v>
          </cell>
        </row>
        <row r="72">
          <cell r="A72" t="str">
            <v>C-CDC-NPN-Lu-3-1</v>
          </cell>
          <cell r="I72" t="str">
            <v>averaged</v>
          </cell>
        </row>
        <row r="73">
          <cell r="A73" t="str">
            <v>C-CDC-SNF5-Lu-1-1</v>
          </cell>
          <cell r="I73" t="str">
            <v>averaged</v>
          </cell>
        </row>
        <row r="74">
          <cell r="A74" t="str">
            <v>C-CDC-SNF5-Lu-2-1</v>
          </cell>
          <cell r="I74" t="str">
            <v>averaged</v>
          </cell>
        </row>
        <row r="75">
          <cell r="A75" t="str">
            <v>C-CDC-SNF-Lu-1-1</v>
          </cell>
          <cell r="I75" t="str">
            <v>averaged</v>
          </cell>
        </row>
        <row r="76">
          <cell r="A76" t="str">
            <v>C-CDC-SNF-Lu-2-1</v>
          </cell>
          <cell r="I76" t="str">
            <v>averaged</v>
          </cell>
        </row>
        <row r="77">
          <cell r="A77" t="str">
            <v>C-CDC-SNF-Lu-3-1</v>
          </cell>
          <cell r="I77" t="str">
            <v>averaged</v>
          </cell>
        </row>
        <row r="78">
          <cell r="A78" t="str">
            <v>C-CDC-SN-Lu-1-1</v>
          </cell>
          <cell r="I78" t="str">
            <v>averaged</v>
          </cell>
        </row>
        <row r="79">
          <cell r="A79" t="str">
            <v>C-CDC-SN-Lu-2-1</v>
          </cell>
          <cell r="I79" t="str">
            <v>averaged</v>
          </cell>
        </row>
        <row r="80">
          <cell r="A80" t="str">
            <v>C-CDC-SN-Lu-3-1</v>
          </cell>
          <cell r="I80" t="str">
            <v>averaged</v>
          </cell>
        </row>
        <row r="81">
          <cell r="A81" t="str">
            <v>C-CDC-SNN-Lu-1-1</v>
          </cell>
          <cell r="I81" t="str">
            <v>averaged</v>
          </cell>
        </row>
        <row r="82">
          <cell r="A82" t="str">
            <v>C-CDC-SNN-Lu-2-1</v>
          </cell>
          <cell r="I82" t="str">
            <v>averaged</v>
          </cell>
        </row>
        <row r="83">
          <cell r="A83" t="str">
            <v>C-CDC-SNN-Lu-3-1</v>
          </cell>
          <cell r="I83" t="str">
            <v>averaged</v>
          </cell>
        </row>
        <row r="84">
          <cell r="A84" t="str">
            <v>ERR2699811</v>
          </cell>
          <cell r="I84" t="str">
            <v>floor</v>
          </cell>
        </row>
        <row r="85">
          <cell r="A85" t="str">
            <v>ERR1332584</v>
          </cell>
          <cell r="I85" t="str">
            <v>Bedrail</v>
          </cell>
        </row>
        <row r="86">
          <cell r="A86" t="str">
            <v>ERR1332589</v>
          </cell>
          <cell r="I86" t="str">
            <v>Bedrail</v>
          </cell>
        </row>
        <row r="87">
          <cell r="A87" t="str">
            <v>ERR1332594</v>
          </cell>
          <cell r="I87" t="str">
            <v>Bedrail</v>
          </cell>
        </row>
        <row r="88">
          <cell r="A88" t="str">
            <v>ERR1332598</v>
          </cell>
          <cell r="I88" t="str">
            <v>Bedrail</v>
          </cell>
        </row>
        <row r="89">
          <cell r="A89" t="str">
            <v>ERR1332602</v>
          </cell>
          <cell r="I89" t="str">
            <v>Bedrail</v>
          </cell>
        </row>
        <row r="90">
          <cell r="A90" t="str">
            <v>ERR1332606</v>
          </cell>
          <cell r="I90" t="str">
            <v>Bedrail</v>
          </cell>
        </row>
        <row r="91">
          <cell r="A91" t="str">
            <v>ERR1332609</v>
          </cell>
          <cell r="I91" t="str">
            <v>Bedrail</v>
          </cell>
        </row>
        <row r="92">
          <cell r="A92" t="str">
            <v>ERR1332613</v>
          </cell>
          <cell r="I92" t="str">
            <v>Bedrail</v>
          </cell>
        </row>
        <row r="93">
          <cell r="A93" t="str">
            <v>ERR1332617</v>
          </cell>
          <cell r="I93" t="str">
            <v>Bedrail</v>
          </cell>
        </row>
        <row r="94">
          <cell r="A94" t="str">
            <v>ERR1332621</v>
          </cell>
          <cell r="I94" t="str">
            <v>Bedrail</v>
          </cell>
        </row>
        <row r="95">
          <cell r="A95" t="str">
            <v>ERR1332625</v>
          </cell>
          <cell r="I95" t="str">
            <v>Bedrail</v>
          </cell>
        </row>
        <row r="96">
          <cell r="A96" t="str">
            <v>ERR1332632</v>
          </cell>
          <cell r="I96" t="str">
            <v>Personal Cell Phone</v>
          </cell>
        </row>
        <row r="97">
          <cell r="A97" t="str">
            <v>ERR1332633</v>
          </cell>
          <cell r="I97" t="str">
            <v>Hospital Pager</v>
          </cell>
        </row>
        <row r="98">
          <cell r="A98" t="str">
            <v>ERR1332634</v>
          </cell>
          <cell r="I98" t="str">
            <v>Shirt Hem</v>
          </cell>
        </row>
        <row r="99">
          <cell r="A99" t="str">
            <v>SRR5420277</v>
          </cell>
          <cell r="I99" t="str">
            <v>floor_isolette</v>
          </cell>
        </row>
        <row r="100">
          <cell r="A100" t="str">
            <v>SRR5420278</v>
          </cell>
          <cell r="I100" t="str">
            <v>sink_basin</v>
          </cell>
        </row>
        <row r="101">
          <cell r="A101" t="str">
            <v>SRR5420280</v>
          </cell>
          <cell r="I101" t="str">
            <v>surface_monitor</v>
          </cell>
        </row>
        <row r="102">
          <cell r="A102" t="str">
            <v>SRR5420281</v>
          </cell>
          <cell r="I102" t="str">
            <v>sink_basin</v>
          </cell>
        </row>
        <row r="103">
          <cell r="A103" t="str">
            <v>SRR5420282</v>
          </cell>
          <cell r="I103" t="str">
            <v>surface_counter</v>
          </cell>
        </row>
        <row r="104">
          <cell r="A104" t="str">
            <v>SRR5420283</v>
          </cell>
          <cell r="I104" t="str">
            <v>floor_main</v>
          </cell>
        </row>
        <row r="105">
          <cell r="A105" t="str">
            <v>SRR5420284</v>
          </cell>
          <cell r="I105" t="str">
            <v>sink_basin</v>
          </cell>
        </row>
        <row r="106">
          <cell r="A106" t="str">
            <v>SRR5420285</v>
          </cell>
          <cell r="I106" t="str">
            <v>surface_monitor</v>
          </cell>
        </row>
        <row r="107">
          <cell r="A107" t="str">
            <v>SRR5420286</v>
          </cell>
          <cell r="I107" t="str">
            <v>isolette_top</v>
          </cell>
        </row>
        <row r="108">
          <cell r="A108" t="str">
            <v>SRR5420287</v>
          </cell>
          <cell r="I108" t="str">
            <v>sink_basin</v>
          </cell>
        </row>
        <row r="109">
          <cell r="A109" t="str">
            <v>SRR5420288</v>
          </cell>
          <cell r="I109" t="str">
            <v>surface_counter</v>
          </cell>
        </row>
        <row r="110">
          <cell r="A110" t="str">
            <v>SRR5420289</v>
          </cell>
          <cell r="I110" t="str">
            <v>isolette_top</v>
          </cell>
        </row>
        <row r="111">
          <cell r="A111" t="str">
            <v>SRR5420290</v>
          </cell>
          <cell r="I111" t="str">
            <v>sink_basin</v>
          </cell>
        </row>
        <row r="112">
          <cell r="A112" t="str">
            <v>SRR5420291</v>
          </cell>
          <cell r="I112" t="str">
            <v>hand_rail</v>
          </cell>
        </row>
        <row r="113">
          <cell r="A113" t="str">
            <v>SRR5420292</v>
          </cell>
          <cell r="I113" t="str">
            <v>isolette_top</v>
          </cell>
        </row>
        <row r="114">
          <cell r="A114" t="str">
            <v>SRR5420293</v>
          </cell>
          <cell r="I114" t="str">
            <v>sink_basin</v>
          </cell>
        </row>
        <row r="115">
          <cell r="A115" t="str">
            <v>SRR5420294</v>
          </cell>
          <cell r="I115" t="str">
            <v>cellphone</v>
          </cell>
        </row>
        <row r="116">
          <cell r="A116" t="str">
            <v>SRR5420295</v>
          </cell>
          <cell r="I116" t="str">
            <v>floor_main</v>
          </cell>
        </row>
        <row r="117">
          <cell r="A117" t="str">
            <v>SRR5420296</v>
          </cell>
          <cell r="I117" t="str">
            <v>sink_basin</v>
          </cell>
        </row>
        <row r="118">
          <cell r="A118" t="str">
            <v>SRR5240530</v>
          </cell>
          <cell r="I118" t="str">
            <v>SteeringWheel_DriverControls</v>
          </cell>
        </row>
        <row r="119">
          <cell r="A119" t="str">
            <v>SRR5240493</v>
          </cell>
          <cell r="I119" t="str">
            <v>Computer</v>
          </cell>
        </row>
        <row r="120">
          <cell r="A120" t="str">
            <v>SRR5240547</v>
          </cell>
          <cell r="I120" t="str">
            <v>RearLights_controlPanel</v>
          </cell>
        </row>
        <row r="121">
          <cell r="A121" t="str">
            <v>SRR5240559</v>
          </cell>
          <cell r="I121" t="str">
            <v>Stretcher</v>
          </cell>
        </row>
        <row r="122">
          <cell r="A122" t="str">
            <v>SRR5240309</v>
          </cell>
          <cell r="I122" t="str">
            <v>Stethoscope</v>
          </cell>
        </row>
        <row r="123">
          <cell r="A123" t="str">
            <v>SRR5240371</v>
          </cell>
          <cell r="I123" t="str">
            <v>Computer</v>
          </cell>
        </row>
        <row r="124">
          <cell r="A124" t="str">
            <v>SRR5240563</v>
          </cell>
          <cell r="I124" t="str">
            <v>RearCabinets_counters</v>
          </cell>
        </row>
        <row r="125">
          <cell r="A125" t="str">
            <v>SRR5240523</v>
          </cell>
          <cell r="I125" t="str">
            <v>RearLights_controlPanel</v>
          </cell>
        </row>
        <row r="126">
          <cell r="A126" t="str">
            <v>SRR5240527</v>
          </cell>
          <cell r="I126" t="str">
            <v>RearHandles_rails</v>
          </cell>
        </row>
        <row r="127">
          <cell r="A127" t="str">
            <v>SRR5240412</v>
          </cell>
          <cell r="I127" t="str">
            <v>RearCabinets_counters</v>
          </cell>
        </row>
        <row r="128">
          <cell r="A128" t="str">
            <v>SRR5240535</v>
          </cell>
          <cell r="I128" t="str">
            <v>RearHandles_rails</v>
          </cell>
        </row>
        <row r="129">
          <cell r="A129" t="str">
            <v>SRR5240593</v>
          </cell>
          <cell r="I129" t="str">
            <v>RearLights_controlPanel</v>
          </cell>
        </row>
        <row r="130">
          <cell r="A130" t="str">
            <v>SRR5240567</v>
          </cell>
          <cell r="I130" t="str">
            <v>FrontHandles</v>
          </cell>
        </row>
        <row r="131">
          <cell r="A131" t="str">
            <v>SRR5240496</v>
          </cell>
          <cell r="I131" t="str">
            <v>Computer</v>
          </cell>
        </row>
        <row r="132">
          <cell r="A132" t="str">
            <v>SRR5240293</v>
          </cell>
          <cell r="I132" t="str">
            <v>Stethoscope</v>
          </cell>
        </row>
        <row r="133">
          <cell r="A133" t="str">
            <v>SRR5240555</v>
          </cell>
          <cell r="I133" t="str">
            <v>RearCabinets_counters</v>
          </cell>
        </row>
        <row r="134">
          <cell r="A134" t="str">
            <v>SRR5240655</v>
          </cell>
          <cell r="I134" t="str">
            <v>Suction_O2</v>
          </cell>
        </row>
        <row r="135">
          <cell r="A135" t="str">
            <v>SRR5240399</v>
          </cell>
          <cell r="I135" t="str">
            <v>RearHandles_rails</v>
          </cell>
        </row>
        <row r="136">
          <cell r="A136" t="str">
            <v>SRR5240499</v>
          </cell>
          <cell r="I136" t="str">
            <v>Suction_O2</v>
          </cell>
        </row>
        <row r="137">
          <cell r="A137" t="str">
            <v>SRR5240391</v>
          </cell>
          <cell r="I137" t="str">
            <v>RearLights_controlPanel</v>
          </cell>
        </row>
        <row r="138">
          <cell r="A138" t="str">
            <v>SRR5240355</v>
          </cell>
          <cell r="I138" t="str">
            <v>PulseOxProbe</v>
          </cell>
        </row>
        <row r="139">
          <cell r="A139" t="str">
            <v>SRR5240503</v>
          </cell>
          <cell r="I139" t="str">
            <v>Stretcher</v>
          </cell>
        </row>
        <row r="140">
          <cell r="A140" t="str">
            <v>SRR5240516</v>
          </cell>
          <cell r="I140" t="str">
            <v>RearLights_controlPanel</v>
          </cell>
        </row>
        <row r="141">
          <cell r="A141" t="str">
            <v>SRR5240483</v>
          </cell>
          <cell r="I141" t="str">
            <v>RearHandles_rails</v>
          </cell>
        </row>
        <row r="142">
          <cell r="A142" t="str">
            <v>SRR5240636</v>
          </cell>
          <cell r="I142" t="str">
            <v>RearHandles_rails</v>
          </cell>
        </row>
        <row r="143">
          <cell r="A143" t="str">
            <v>SRR5240684</v>
          </cell>
          <cell r="I143" t="str">
            <v>Computer</v>
          </cell>
        </row>
        <row r="144">
          <cell r="A144" t="str">
            <v>SRR5240507</v>
          </cell>
          <cell r="I144" t="str">
            <v>RearLights_controlPanel</v>
          </cell>
        </row>
        <row r="145">
          <cell r="A145" t="str">
            <v>SRR5240327</v>
          </cell>
          <cell r="I145" t="str">
            <v>Computer</v>
          </cell>
        </row>
        <row r="146">
          <cell r="A146" t="str">
            <v>SRR5240669</v>
          </cell>
          <cell r="I146" t="str">
            <v>Computer</v>
          </cell>
        </row>
        <row r="147">
          <cell r="A147" t="str">
            <v>SRR5240514</v>
          </cell>
          <cell r="I147" t="str">
            <v>FrontHandles</v>
          </cell>
        </row>
        <row r="148">
          <cell r="A148" t="str">
            <v>SRR5240497</v>
          </cell>
          <cell r="I148" t="str">
            <v>Computer</v>
          </cell>
        </row>
        <row r="149">
          <cell r="A149" t="str">
            <v>SRR5240569</v>
          </cell>
          <cell r="I149" t="str">
            <v>RearLights_controlPanel</v>
          </cell>
        </row>
        <row r="150">
          <cell r="A150" t="str">
            <v>SRR5240491</v>
          </cell>
          <cell r="I150" t="str">
            <v>Computer</v>
          </cell>
        </row>
        <row r="151">
          <cell r="A151" t="str">
            <v>SRR5240369</v>
          </cell>
          <cell r="I151" t="str">
            <v>RearBench_seats</v>
          </cell>
        </row>
        <row r="152">
          <cell r="A152" t="str">
            <v>SRR5240456</v>
          </cell>
          <cell r="I152" t="str">
            <v>SteeringWheel_DriverControls</v>
          </cell>
        </row>
        <row r="153">
          <cell r="A153" t="str">
            <v>SRR5240582</v>
          </cell>
          <cell r="I153" t="str">
            <v>Stretcher</v>
          </cell>
        </row>
        <row r="154">
          <cell r="A154" t="str">
            <v>SRR5240595</v>
          </cell>
          <cell r="I154" t="str">
            <v>RearCabinets_counters</v>
          </cell>
        </row>
        <row r="155">
          <cell r="A155" t="str">
            <v>SRR5240417</v>
          </cell>
          <cell r="I155" t="str">
            <v>FrontHandles</v>
          </cell>
        </row>
        <row r="156">
          <cell r="A156" t="str">
            <v>SRR5240306</v>
          </cell>
          <cell r="I156" t="str">
            <v>Stethoscope</v>
          </cell>
        </row>
        <row r="157">
          <cell r="A157" t="str">
            <v>SRR5240432</v>
          </cell>
          <cell r="I157" t="str">
            <v>RearHandles_rails</v>
          </cell>
        </row>
        <row r="158">
          <cell r="A158" t="str">
            <v>SRR5240424</v>
          </cell>
          <cell r="I158" t="str">
            <v>Stretcher</v>
          </cell>
        </row>
        <row r="159">
          <cell r="A159" t="str">
            <v>SRR5240337</v>
          </cell>
          <cell r="I159" t="str">
            <v>SteeringWheel_DriverControls</v>
          </cell>
        </row>
        <row r="160">
          <cell r="A160" t="str">
            <v>SRR5240648</v>
          </cell>
          <cell r="I160" t="str">
            <v>Stethoscope</v>
          </cell>
        </row>
        <row r="161">
          <cell r="A161" t="str">
            <v>SRR5240575</v>
          </cell>
          <cell r="I161" t="str">
            <v>FrontHandles</v>
          </cell>
        </row>
        <row r="162">
          <cell r="A162" t="str">
            <v>SRR5240554</v>
          </cell>
          <cell r="I162" t="str">
            <v>Suction_O2</v>
          </cell>
        </row>
        <row r="163">
          <cell r="A163" t="str">
            <v>SRR5240679</v>
          </cell>
          <cell r="I163" t="str">
            <v>Computer</v>
          </cell>
        </row>
        <row r="164">
          <cell r="A164" t="str">
            <v>SRR5240349</v>
          </cell>
          <cell r="I164" t="str">
            <v>Stethoscope</v>
          </cell>
        </row>
        <row r="165">
          <cell r="A165" t="str">
            <v>SRR5240383</v>
          </cell>
          <cell r="I165" t="str">
            <v>Suction_O2</v>
          </cell>
        </row>
        <row r="166">
          <cell r="A166" t="str">
            <v>SRR5240457</v>
          </cell>
          <cell r="I166" t="str">
            <v>RearLights_controlPanel</v>
          </cell>
        </row>
        <row r="167">
          <cell r="A167" t="str">
            <v>SRR5240416</v>
          </cell>
          <cell r="I167" t="str">
            <v>Computer</v>
          </cell>
        </row>
        <row r="168">
          <cell r="A168" t="str">
            <v>SRR5240524</v>
          </cell>
          <cell r="I168" t="str">
            <v>Suction_O2</v>
          </cell>
        </row>
        <row r="169">
          <cell r="A169" t="str">
            <v>SRR5240649</v>
          </cell>
          <cell r="I169" t="str">
            <v>Stethoscope</v>
          </cell>
        </row>
        <row r="170">
          <cell r="A170" t="str">
            <v>SRR5240388</v>
          </cell>
          <cell r="I170" t="str">
            <v>Computer</v>
          </cell>
        </row>
        <row r="171">
          <cell r="A171" t="str">
            <v>SRR5240323</v>
          </cell>
          <cell r="I171" t="str">
            <v>Computer</v>
          </cell>
        </row>
        <row r="172">
          <cell r="A172" t="str">
            <v>SRR5240400</v>
          </cell>
          <cell r="I172" t="str">
            <v>Stretcher</v>
          </cell>
        </row>
        <row r="173">
          <cell r="A173" t="str">
            <v>SRR5240407</v>
          </cell>
          <cell r="I173" t="str">
            <v>Stretcher</v>
          </cell>
        </row>
        <row r="174">
          <cell r="A174" t="str">
            <v>SRR5240517</v>
          </cell>
          <cell r="I174" t="str">
            <v>Suction_O2</v>
          </cell>
        </row>
        <row r="175">
          <cell r="A175" t="str">
            <v>SRR5240525</v>
          </cell>
          <cell r="I175" t="str">
            <v>RearCabinets_counters</v>
          </cell>
        </row>
        <row r="176">
          <cell r="A176" t="str">
            <v>SRR5240427</v>
          </cell>
          <cell r="I176" t="str">
            <v>SteeringWheel_DriverControls</v>
          </cell>
        </row>
        <row r="177">
          <cell r="A177" t="str">
            <v>SRR5240495</v>
          </cell>
          <cell r="I177" t="str">
            <v>Computer</v>
          </cell>
        </row>
        <row r="178">
          <cell r="A178" t="str">
            <v>SRR5240668</v>
          </cell>
          <cell r="I178" t="str">
            <v>Stretcher</v>
          </cell>
        </row>
        <row r="179">
          <cell r="A179" t="str">
            <v>SRR5240464</v>
          </cell>
          <cell r="I179" t="str">
            <v>FrontHandles</v>
          </cell>
        </row>
        <row r="180">
          <cell r="A180" t="str">
            <v>SRR5240434</v>
          </cell>
          <cell r="I180" t="str">
            <v>Computer</v>
          </cell>
        </row>
        <row r="181">
          <cell r="A181" t="str">
            <v>SRR5240551</v>
          </cell>
          <cell r="I181" t="str">
            <v>RearHandles_rails</v>
          </cell>
        </row>
        <row r="182">
          <cell r="A182" t="str">
            <v>SRR5240484</v>
          </cell>
          <cell r="I182" t="str">
            <v>SteeringWheel_DriverControls</v>
          </cell>
        </row>
        <row r="183">
          <cell r="A183" t="str">
            <v>SRR5240501</v>
          </cell>
          <cell r="I183" t="str">
            <v>RearBench_seats</v>
          </cell>
        </row>
        <row r="184">
          <cell r="A184" t="str">
            <v>SRR5240558</v>
          </cell>
          <cell r="I184" t="str">
            <v>RearHandles_rails</v>
          </cell>
        </row>
        <row r="185">
          <cell r="A185" t="str">
            <v>SRR5240393</v>
          </cell>
          <cell r="I185" t="str">
            <v>Computer</v>
          </cell>
        </row>
        <row r="186">
          <cell r="A186" t="str">
            <v>SRR5240480</v>
          </cell>
          <cell r="I186" t="str">
            <v>SteeringWheel_DriverControls</v>
          </cell>
        </row>
        <row r="187">
          <cell r="A187" t="str">
            <v>SRR5240344</v>
          </cell>
          <cell r="I187" t="str">
            <v>Stethoscope</v>
          </cell>
        </row>
        <row r="188">
          <cell r="A188" t="str">
            <v>SRR5240686</v>
          </cell>
          <cell r="I188" t="str">
            <v>Computer</v>
          </cell>
        </row>
        <row r="189">
          <cell r="A189" t="str">
            <v>SRR5240536</v>
          </cell>
          <cell r="I189" t="str">
            <v>Stretcher</v>
          </cell>
        </row>
        <row r="190">
          <cell r="A190" t="str">
            <v>SRR5240675</v>
          </cell>
          <cell r="I190" t="str">
            <v>Computer</v>
          </cell>
        </row>
        <row r="191">
          <cell r="A191" t="str">
            <v>SRR5240676</v>
          </cell>
          <cell r="I191" t="str">
            <v>Computer</v>
          </cell>
        </row>
        <row r="192">
          <cell r="A192" t="str">
            <v>SRR5240333</v>
          </cell>
          <cell r="I192" t="str">
            <v>RearCabinets_counters</v>
          </cell>
        </row>
        <row r="193">
          <cell r="A193" t="str">
            <v>SRR5240487</v>
          </cell>
          <cell r="I193" t="str">
            <v>Computer</v>
          </cell>
        </row>
        <row r="194">
          <cell r="A194" t="str">
            <v>SRR5240348</v>
          </cell>
          <cell r="I194" t="str">
            <v>Stethoscope</v>
          </cell>
        </row>
        <row r="195">
          <cell r="A195" t="str">
            <v>SRR5240545</v>
          </cell>
          <cell r="I195" t="str">
            <v>FrontHandles</v>
          </cell>
        </row>
        <row r="196">
          <cell r="A196" t="str">
            <v>SRR5240442</v>
          </cell>
          <cell r="I196" t="str">
            <v>SteeringWheel_DriverControls</v>
          </cell>
        </row>
        <row r="197">
          <cell r="A197" t="str">
            <v>SRR5240627</v>
          </cell>
          <cell r="I197" t="str">
            <v>FrontHandles</v>
          </cell>
        </row>
        <row r="198">
          <cell r="A198" t="str">
            <v>SRR5240654</v>
          </cell>
          <cell r="I198" t="str">
            <v>RearLights_controlPanel</v>
          </cell>
        </row>
        <row r="199">
          <cell r="A199" t="str">
            <v>SRR5240345</v>
          </cell>
          <cell r="I199" t="str">
            <v>Stethoscope</v>
          </cell>
        </row>
        <row r="200">
          <cell r="A200" t="str">
            <v>SRR5240474</v>
          </cell>
          <cell r="I200" t="str">
            <v>RearLights_controlPanel</v>
          </cell>
        </row>
        <row r="201">
          <cell r="A201" t="str">
            <v>SRR5240557</v>
          </cell>
          <cell r="I201" t="str">
            <v>RearBench_seats</v>
          </cell>
        </row>
        <row r="202">
          <cell r="A202" t="str">
            <v>SRR5240419</v>
          </cell>
          <cell r="I202" t="str">
            <v>RearLights_controlPanel</v>
          </cell>
        </row>
        <row r="203">
          <cell r="A203" t="str">
            <v>SRR5240463</v>
          </cell>
          <cell r="I203" t="str">
            <v>Computer</v>
          </cell>
        </row>
        <row r="204">
          <cell r="A204" t="str">
            <v>SRR5240437</v>
          </cell>
          <cell r="I204" t="str">
            <v>RearLights_controlPanel</v>
          </cell>
        </row>
        <row r="205">
          <cell r="A205" t="str">
            <v>SRR5240635</v>
          </cell>
          <cell r="I205" t="str">
            <v>RearCabinets_counters</v>
          </cell>
        </row>
        <row r="206">
          <cell r="A206" t="str">
            <v>SRR5240396</v>
          </cell>
          <cell r="I206" t="str">
            <v>Suction_O2</v>
          </cell>
        </row>
        <row r="207">
          <cell r="A207" t="str">
            <v>SRR5240320</v>
          </cell>
          <cell r="I207" t="str">
            <v>Computer</v>
          </cell>
        </row>
        <row r="208">
          <cell r="A208" t="str">
            <v>SRR5240328</v>
          </cell>
          <cell r="I208" t="str">
            <v>Computer</v>
          </cell>
        </row>
        <row r="209">
          <cell r="A209" t="str">
            <v>SRR5240426</v>
          </cell>
          <cell r="I209" t="str">
            <v>FrontHandles</v>
          </cell>
        </row>
        <row r="210">
          <cell r="A210" t="str">
            <v>SRR5240541</v>
          </cell>
          <cell r="I210" t="str">
            <v>RearCabinets_counters</v>
          </cell>
        </row>
        <row r="211">
          <cell r="A211" t="str">
            <v>SRR5240296</v>
          </cell>
          <cell r="I211" t="str">
            <v>Stethoscope</v>
          </cell>
        </row>
        <row r="212">
          <cell r="A212" t="str">
            <v>SRR5240352</v>
          </cell>
          <cell r="I212" t="str">
            <v>Monitor</v>
          </cell>
        </row>
        <row r="213">
          <cell r="A213" t="str">
            <v>SRR5240471</v>
          </cell>
          <cell r="I213" t="str">
            <v>Stretcher</v>
          </cell>
        </row>
        <row r="214">
          <cell r="A214" t="str">
            <v>SRR5240324</v>
          </cell>
          <cell r="I214" t="str">
            <v>Computer</v>
          </cell>
        </row>
        <row r="215">
          <cell r="A215" t="str">
            <v>SRR5240637</v>
          </cell>
          <cell r="I215" t="str">
            <v>Stretcher</v>
          </cell>
        </row>
        <row r="216">
          <cell r="A216" t="str">
            <v>SRR5240651</v>
          </cell>
          <cell r="I216" t="str">
            <v>Stethoscope</v>
          </cell>
        </row>
        <row r="217">
          <cell r="A217" t="str">
            <v>SRR5240374</v>
          </cell>
          <cell r="I217" t="str">
            <v>Suction_O2</v>
          </cell>
        </row>
        <row r="218">
          <cell r="A218" t="str">
            <v>SRR5240358</v>
          </cell>
          <cell r="I218" t="str">
            <v>AED</v>
          </cell>
        </row>
        <row r="219">
          <cell r="A219" t="str">
            <v>SRR5240537</v>
          </cell>
          <cell r="I219" t="str">
            <v>FrontHandles</v>
          </cell>
        </row>
        <row r="220">
          <cell r="A220" t="str">
            <v>SRR5240425</v>
          </cell>
          <cell r="I220" t="str">
            <v>Computer</v>
          </cell>
        </row>
        <row r="221">
          <cell r="A221" t="str">
            <v>SRR5240510</v>
          </cell>
          <cell r="I221" t="str">
            <v>RearBench_seats</v>
          </cell>
        </row>
        <row r="222">
          <cell r="A222" t="str">
            <v>SRR5240307</v>
          </cell>
          <cell r="I222" t="str">
            <v>Stethoscope</v>
          </cell>
        </row>
        <row r="223">
          <cell r="A223" t="str">
            <v>SRR5240479</v>
          </cell>
          <cell r="I223" t="str">
            <v>Stretcher</v>
          </cell>
        </row>
        <row r="224">
          <cell r="A224" t="str">
            <v>SRR5240343</v>
          </cell>
          <cell r="I224" t="str">
            <v>Stethoscope</v>
          </cell>
        </row>
        <row r="225">
          <cell r="A225" t="str">
            <v>SRR5240305</v>
          </cell>
          <cell r="I225" t="str">
            <v>Stethoscope</v>
          </cell>
        </row>
        <row r="226">
          <cell r="A226" t="str">
            <v>SRR5240506</v>
          </cell>
          <cell r="I226" t="str">
            <v>SteeringWheel_DriverControls</v>
          </cell>
        </row>
        <row r="227">
          <cell r="A227" t="str">
            <v>SRR5240532</v>
          </cell>
          <cell r="I227" t="str">
            <v>Suction_O2</v>
          </cell>
        </row>
        <row r="228">
          <cell r="A228" t="str">
            <v>SRR5240441</v>
          </cell>
          <cell r="I228" t="str">
            <v>FrontHandles</v>
          </cell>
        </row>
        <row r="229">
          <cell r="A229" t="str">
            <v>SRR5240475</v>
          </cell>
          <cell r="I229" t="str">
            <v>Suction_O2</v>
          </cell>
        </row>
        <row r="230">
          <cell r="A230" t="str">
            <v>SRR5240466</v>
          </cell>
          <cell r="I230" t="str">
            <v>RearLights_controlPanel</v>
          </cell>
        </row>
        <row r="231">
          <cell r="A231" t="str">
            <v>SRR5240546</v>
          </cell>
          <cell r="I231" t="str">
            <v>SteeringWheel_DriverControls</v>
          </cell>
        </row>
        <row r="232">
          <cell r="A232" t="str">
            <v>SRR5240397</v>
          </cell>
          <cell r="I232" t="str">
            <v>RearCabinets_counters</v>
          </cell>
        </row>
        <row r="233">
          <cell r="A233" t="str">
            <v>SRR5240502</v>
          </cell>
          <cell r="I233" t="str">
            <v>RearHandles_rails</v>
          </cell>
        </row>
        <row r="234">
          <cell r="A234" t="str">
            <v>SRR5240455</v>
          </cell>
          <cell r="I234" t="str">
            <v>FrontHandles</v>
          </cell>
        </row>
        <row r="235">
          <cell r="A235" t="str">
            <v>SRR5240438</v>
          </cell>
          <cell r="I235" t="str">
            <v>Suction_O2</v>
          </cell>
        </row>
        <row r="236">
          <cell r="A236" t="str">
            <v>SRR5240630</v>
          </cell>
          <cell r="I236" t="str">
            <v>Computer</v>
          </cell>
        </row>
        <row r="237">
          <cell r="A237" t="str">
            <v>SRR5240335</v>
          </cell>
          <cell r="I237" t="str">
            <v>RearHandles_rails</v>
          </cell>
        </row>
        <row r="238">
          <cell r="A238" t="str">
            <v>SRR5240650</v>
          </cell>
          <cell r="I238" t="str">
            <v>Stethoscope</v>
          </cell>
        </row>
        <row r="239">
          <cell r="A239" t="str">
            <v>SRR5240450</v>
          </cell>
          <cell r="I239" t="str">
            <v>RearLights_controlPanel</v>
          </cell>
        </row>
        <row r="240">
          <cell r="A240" t="str">
            <v>SRR5240299</v>
          </cell>
          <cell r="I240" t="str">
            <v>Stethoscope</v>
          </cell>
        </row>
        <row r="241">
          <cell r="A241" t="str">
            <v>SRR5240414</v>
          </cell>
          <cell r="I241" t="str">
            <v>RearHandles_rails</v>
          </cell>
        </row>
        <row r="242">
          <cell r="A242" t="str">
            <v>SRR5240667</v>
          </cell>
          <cell r="I242" t="str">
            <v>RearHandles_rails</v>
          </cell>
        </row>
        <row r="243">
          <cell r="A243" t="str">
            <v>SRR5240462</v>
          </cell>
          <cell r="I243" t="str">
            <v>Stretcher</v>
          </cell>
        </row>
        <row r="244">
          <cell r="A244" t="str">
            <v>SRR5240538</v>
          </cell>
          <cell r="I244" t="str">
            <v>SteeringWheel_DriverControls</v>
          </cell>
        </row>
        <row r="245">
          <cell r="A245" t="str">
            <v>SRR5240608</v>
          </cell>
          <cell r="I245" t="str">
            <v>FrontHandles</v>
          </cell>
        </row>
        <row r="246">
          <cell r="A246" t="str">
            <v>SRR5240539</v>
          </cell>
          <cell r="I246" t="str">
            <v>RearLights_controlPanel</v>
          </cell>
        </row>
        <row r="247">
          <cell r="A247" t="str">
            <v>SRR5240632</v>
          </cell>
          <cell r="I247" t="str">
            <v>Computer</v>
          </cell>
        </row>
        <row r="248">
          <cell r="A248" t="str">
            <v>SRR5240513</v>
          </cell>
          <cell r="I248" t="str">
            <v>Computer</v>
          </cell>
        </row>
        <row r="249">
          <cell r="A249" t="str">
            <v>SRR5240677</v>
          </cell>
          <cell r="I249" t="str">
            <v>Computer</v>
          </cell>
        </row>
        <row r="250">
          <cell r="A250" t="str">
            <v>SRR5240477</v>
          </cell>
          <cell r="I250" t="str">
            <v>RearBench_seats</v>
          </cell>
        </row>
        <row r="251">
          <cell r="A251" t="str">
            <v>SRR5240665</v>
          </cell>
          <cell r="I251" t="str">
            <v>FrontHandles</v>
          </cell>
        </row>
        <row r="252">
          <cell r="A252" t="str">
            <v>SRR5240467</v>
          </cell>
          <cell r="I252" t="str">
            <v>Suction_O2</v>
          </cell>
        </row>
        <row r="253">
          <cell r="A253" t="str">
            <v>SRR5240478</v>
          </cell>
          <cell r="I253" t="str">
            <v>RearHandles_rails</v>
          </cell>
        </row>
        <row r="254">
          <cell r="A254" t="str">
            <v>SRR5240562</v>
          </cell>
          <cell r="I254" t="str">
            <v>RearLights_controlPanel</v>
          </cell>
        </row>
        <row r="255">
          <cell r="A255" t="str">
            <v>SRR5240308</v>
          </cell>
          <cell r="I255" t="str">
            <v>Stethoscope</v>
          </cell>
        </row>
        <row r="256">
          <cell r="A256" t="str">
            <v>SRR5240360</v>
          </cell>
          <cell r="I256" t="str">
            <v>Stethoscope</v>
          </cell>
        </row>
        <row r="257">
          <cell r="A257" t="str">
            <v>SRR5240612</v>
          </cell>
          <cell r="I257" t="str">
            <v>RearCabinets_counters</v>
          </cell>
        </row>
        <row r="258">
          <cell r="A258" t="str">
            <v>SRR5240372</v>
          </cell>
          <cell r="I258" t="str">
            <v>FrontHandles</v>
          </cell>
        </row>
        <row r="259">
          <cell r="A259" t="str">
            <v>SRR5240449</v>
          </cell>
          <cell r="I259" t="str">
            <v>FrontHandles</v>
          </cell>
        </row>
        <row r="260">
          <cell r="A260" t="str">
            <v>SRR5240590</v>
          </cell>
          <cell r="I260" t="str">
            <v>Stretcher</v>
          </cell>
        </row>
        <row r="261">
          <cell r="A261" t="str">
            <v>SRR5240421</v>
          </cell>
          <cell r="I261" t="str">
            <v>RearCabinets_counters</v>
          </cell>
        </row>
        <row r="262">
          <cell r="A262" t="str">
            <v>SRR5240586</v>
          </cell>
          <cell r="I262" t="str">
            <v>Suction_O2</v>
          </cell>
        </row>
        <row r="263">
          <cell r="A263" t="str">
            <v>SRR5240423</v>
          </cell>
          <cell r="I263" t="str">
            <v>RearHandles_rails</v>
          </cell>
        </row>
        <row r="264">
          <cell r="A264" t="str">
            <v>SRR5240339</v>
          </cell>
          <cell r="I264" t="str">
            <v>Computer</v>
          </cell>
        </row>
        <row r="265">
          <cell r="A265" t="str">
            <v>SRR5240619</v>
          </cell>
          <cell r="I265" t="str">
            <v>Computer</v>
          </cell>
        </row>
        <row r="266">
          <cell r="A266" t="str">
            <v>SRR5240624</v>
          </cell>
          <cell r="I266" t="str">
            <v>RearCabinets_counters</v>
          </cell>
        </row>
        <row r="267">
          <cell r="A267" t="str">
            <v>SRR5240336</v>
          </cell>
          <cell r="I267" t="str">
            <v>FrontHandles</v>
          </cell>
        </row>
        <row r="268">
          <cell r="A268" t="str">
            <v>SRR5240319</v>
          </cell>
          <cell r="I268" t="str">
            <v>Computer</v>
          </cell>
        </row>
        <row r="269">
          <cell r="A269" t="str">
            <v>SRR5240361</v>
          </cell>
          <cell r="I269" t="str">
            <v>Monitor</v>
          </cell>
        </row>
        <row r="270">
          <cell r="A270" t="str">
            <v>SRR5240410</v>
          </cell>
          <cell r="I270" t="str">
            <v>RearLights_controlPanel</v>
          </cell>
        </row>
        <row r="271">
          <cell r="A271" t="str">
            <v>SRR5240404</v>
          </cell>
          <cell r="I271" t="str">
            <v>RearCabinets_counters</v>
          </cell>
        </row>
        <row r="272">
          <cell r="A272" t="str">
            <v>SRR5240583</v>
          </cell>
          <cell r="I272" t="str">
            <v>FrontHandles</v>
          </cell>
        </row>
        <row r="273">
          <cell r="A273" t="str">
            <v>SRR5240618</v>
          </cell>
          <cell r="I273" t="str">
            <v>Computer</v>
          </cell>
        </row>
        <row r="274">
          <cell r="A274" t="str">
            <v>SRR5240552</v>
          </cell>
          <cell r="I274" t="str">
            <v>Stretcher</v>
          </cell>
        </row>
        <row r="275">
          <cell r="A275" t="str">
            <v>SRR5240318</v>
          </cell>
          <cell r="I275" t="str">
            <v>Computer</v>
          </cell>
        </row>
        <row r="276">
          <cell r="A276" t="str">
            <v>SRR5240603</v>
          </cell>
          <cell r="I276" t="str">
            <v>Suction_O2</v>
          </cell>
        </row>
        <row r="277">
          <cell r="A277" t="str">
            <v>SRR5240515</v>
          </cell>
          <cell r="I277" t="str">
            <v>SteeringWheel_DriverControls</v>
          </cell>
        </row>
        <row r="278">
          <cell r="A278" t="str">
            <v>SRR5240682</v>
          </cell>
          <cell r="I278" t="str">
            <v>Computer</v>
          </cell>
        </row>
        <row r="279">
          <cell r="A279" t="str">
            <v>SRR5240326</v>
          </cell>
          <cell r="I279" t="str">
            <v>Computer</v>
          </cell>
        </row>
        <row r="280">
          <cell r="A280" t="str">
            <v>SRR5240444</v>
          </cell>
          <cell r="I280" t="str">
            <v>RearCabinets_counters</v>
          </cell>
        </row>
        <row r="281">
          <cell r="A281" t="str">
            <v>SRR5240505</v>
          </cell>
          <cell r="I281" t="str">
            <v>FrontHandles</v>
          </cell>
        </row>
        <row r="282">
          <cell r="A282" t="str">
            <v>SRR5240439</v>
          </cell>
          <cell r="I282" t="str">
            <v>RearHandles_rails</v>
          </cell>
        </row>
        <row r="283">
          <cell r="A283" t="str">
            <v>SRR5240377</v>
          </cell>
          <cell r="I283" t="str">
            <v>RearHandles_rails</v>
          </cell>
        </row>
        <row r="284">
          <cell r="A284" t="str">
            <v>SRR5240498</v>
          </cell>
          <cell r="I284" t="str">
            <v>RearLights_controlPanel</v>
          </cell>
        </row>
        <row r="285">
          <cell r="A285" t="str">
            <v>SRR5240581</v>
          </cell>
          <cell r="I285" t="str">
            <v>RearHandles_rails</v>
          </cell>
        </row>
        <row r="286">
          <cell r="A286" t="str">
            <v>SRR5240662</v>
          </cell>
          <cell r="I286" t="str">
            <v>FrontHandles</v>
          </cell>
        </row>
        <row r="287">
          <cell r="A287" t="str">
            <v>SRR5240528</v>
          </cell>
          <cell r="I287" t="str">
            <v>Computer</v>
          </cell>
        </row>
        <row r="288">
          <cell r="A288" t="str">
            <v>SRR5240440</v>
          </cell>
          <cell r="I288" t="str">
            <v>Computer</v>
          </cell>
        </row>
        <row r="289">
          <cell r="A289" t="str">
            <v>SRR5240433</v>
          </cell>
          <cell r="I289" t="str">
            <v>Stretcher</v>
          </cell>
        </row>
        <row r="290">
          <cell r="A290" t="str">
            <v>SRR5240295</v>
          </cell>
          <cell r="I290" t="str">
            <v>Stethoscope</v>
          </cell>
        </row>
        <row r="291">
          <cell r="A291" t="str">
            <v>SRR5240644</v>
          </cell>
          <cell r="I291" t="str">
            <v>Stethoscope</v>
          </cell>
        </row>
        <row r="292">
          <cell r="A292" t="str">
            <v>SRR5240409</v>
          </cell>
          <cell r="I292" t="str">
            <v>FrontHandles</v>
          </cell>
        </row>
        <row r="293">
          <cell r="A293" t="str">
            <v>SRR5240476</v>
          </cell>
          <cell r="I293" t="str">
            <v>RearCabinets_counters</v>
          </cell>
        </row>
        <row r="294">
          <cell r="A294" t="str">
            <v>SRR5240465</v>
          </cell>
          <cell r="I294" t="str">
            <v>SteeringWheel_DriverControls</v>
          </cell>
        </row>
        <row r="295">
          <cell r="A295" t="str">
            <v>SRR5240508</v>
          </cell>
          <cell r="I295" t="str">
            <v>Suction_O2</v>
          </cell>
        </row>
        <row r="296">
          <cell r="A296" t="str">
            <v>SRR5240598</v>
          </cell>
          <cell r="I296" t="str">
            <v>Stretcher</v>
          </cell>
        </row>
        <row r="297">
          <cell r="A297" t="str">
            <v>SRR5240597</v>
          </cell>
          <cell r="I297" t="str">
            <v>RearHandles_rails</v>
          </cell>
        </row>
        <row r="298">
          <cell r="A298" t="str">
            <v>SRR5240606</v>
          </cell>
          <cell r="I298" t="str">
            <v>RearHandles_rails</v>
          </cell>
        </row>
        <row r="299">
          <cell r="A299" t="str">
            <v>SRR5240533</v>
          </cell>
          <cell r="I299" t="str">
            <v>RearCabinets_counters</v>
          </cell>
        </row>
        <row r="300">
          <cell r="A300" t="str">
            <v>SRR5240574</v>
          </cell>
          <cell r="I300" t="str">
            <v>Stretcher</v>
          </cell>
        </row>
        <row r="301">
          <cell r="A301" t="str">
            <v>SRR5240315</v>
          </cell>
          <cell r="I301" t="str">
            <v>Computer</v>
          </cell>
        </row>
        <row r="302">
          <cell r="A302" t="str">
            <v>SRR5240653</v>
          </cell>
          <cell r="I302" t="str">
            <v>Stethoscope</v>
          </cell>
        </row>
        <row r="303">
          <cell r="A303" t="str">
            <v>SRR5240591</v>
          </cell>
          <cell r="I303" t="str">
            <v>FrontHandles</v>
          </cell>
        </row>
        <row r="304">
          <cell r="A304" t="str">
            <v>SRR5240520</v>
          </cell>
          <cell r="I304" t="str">
            <v>Stretcher</v>
          </cell>
        </row>
        <row r="305">
          <cell r="A305" t="str">
            <v>SRR5240364</v>
          </cell>
          <cell r="I305" t="str">
            <v>Computer</v>
          </cell>
        </row>
        <row r="306">
          <cell r="A306" t="str">
            <v>SRR5240526</v>
          </cell>
          <cell r="I306" t="str">
            <v>RearBench_seats</v>
          </cell>
        </row>
        <row r="307">
          <cell r="A307" t="str">
            <v>SRR5240670</v>
          </cell>
          <cell r="I307" t="str">
            <v>Computer</v>
          </cell>
        </row>
        <row r="308">
          <cell r="A308" t="str">
            <v>SRR5240673</v>
          </cell>
          <cell r="I308" t="str">
            <v>Computer</v>
          </cell>
        </row>
        <row r="309">
          <cell r="A309" t="str">
            <v>SRR5240568</v>
          </cell>
          <cell r="I309" t="str">
            <v>SteeringWheel_DriverControls</v>
          </cell>
        </row>
        <row r="310">
          <cell r="A310" t="str">
            <v>SRR5240346</v>
          </cell>
          <cell r="I310" t="str">
            <v>Stethoscope</v>
          </cell>
        </row>
        <row r="311">
          <cell r="A311" t="str">
            <v>SRR5240298</v>
          </cell>
          <cell r="I311" t="str">
            <v>Stethoscope</v>
          </cell>
        </row>
        <row r="312">
          <cell r="A312" t="str">
            <v>SRR5240561</v>
          </cell>
          <cell r="I312" t="str">
            <v>SteeringWheel_DriverControls</v>
          </cell>
        </row>
        <row r="313">
          <cell r="A313" t="str">
            <v>SRR5240629</v>
          </cell>
          <cell r="I313" t="str">
            <v>Computer</v>
          </cell>
        </row>
        <row r="314">
          <cell r="A314" t="str">
            <v>SRR5240473</v>
          </cell>
          <cell r="I314" t="str">
            <v>FrontHandles</v>
          </cell>
        </row>
        <row r="315">
          <cell r="A315" t="str">
            <v>SRR5240329</v>
          </cell>
          <cell r="I315" t="str">
            <v>Computer</v>
          </cell>
        </row>
        <row r="316">
          <cell r="A316" t="str">
            <v>SRR5240406</v>
          </cell>
          <cell r="I316" t="str">
            <v>RearHandles_rails</v>
          </cell>
        </row>
        <row r="317">
          <cell r="A317" t="str">
            <v>SRR5240544</v>
          </cell>
          <cell r="I317" t="str">
            <v>Stretcher</v>
          </cell>
        </row>
        <row r="318">
          <cell r="A318" t="str">
            <v>SRR5240402</v>
          </cell>
          <cell r="I318" t="str">
            <v>RearLights_controlPanel</v>
          </cell>
        </row>
        <row r="319">
          <cell r="A319" t="str">
            <v>SRR5240357</v>
          </cell>
          <cell r="I319" t="str">
            <v>EmergencyResponseBag</v>
          </cell>
        </row>
        <row r="320">
          <cell r="A320" t="str">
            <v>SRR5240616</v>
          </cell>
          <cell r="I320" t="str">
            <v>SteeringWheel_DriverControls</v>
          </cell>
        </row>
        <row r="321">
          <cell r="A321" t="str">
            <v>SRR5240403</v>
          </cell>
          <cell r="I321" t="str">
            <v>Suction_O2</v>
          </cell>
        </row>
        <row r="322">
          <cell r="A322" t="str">
            <v>SRR5240641</v>
          </cell>
          <cell r="I322" t="str">
            <v>Stretcher</v>
          </cell>
        </row>
        <row r="323">
          <cell r="A323" t="str">
            <v>SRR5240381</v>
          </cell>
          <cell r="I323" t="str">
            <v>SteeringWheel_DriverControls</v>
          </cell>
        </row>
        <row r="324">
          <cell r="A324" t="str">
            <v>SRR5240589</v>
          </cell>
          <cell r="I324" t="str">
            <v>RearHandles_rails</v>
          </cell>
        </row>
        <row r="325">
          <cell r="A325" t="str">
            <v>SRR5240470</v>
          </cell>
          <cell r="I325" t="str">
            <v>RearHandles_rails</v>
          </cell>
        </row>
        <row r="326">
          <cell r="A326" t="str">
            <v>SRR5240509</v>
          </cell>
          <cell r="I326" t="str">
            <v>RearCabinets_counters</v>
          </cell>
        </row>
        <row r="327">
          <cell r="A327" t="str">
            <v>SRR5240512</v>
          </cell>
          <cell r="I327" t="str">
            <v>Stretcher</v>
          </cell>
        </row>
        <row r="328">
          <cell r="A328" t="str">
            <v>SRR5240572</v>
          </cell>
          <cell r="I328" t="str">
            <v>RearBench_seats</v>
          </cell>
        </row>
        <row r="329">
          <cell r="A329" t="str">
            <v>SRR5240458</v>
          </cell>
          <cell r="I329" t="str">
            <v>Suction_O2</v>
          </cell>
        </row>
        <row r="330">
          <cell r="A330" t="str">
            <v>SRR5240411</v>
          </cell>
          <cell r="I330" t="str">
            <v>Suction_O2</v>
          </cell>
        </row>
        <row r="331">
          <cell r="A331" t="str">
            <v>SRR5240577</v>
          </cell>
          <cell r="I331" t="str">
            <v>RearLights_controlPanel</v>
          </cell>
        </row>
        <row r="332">
          <cell r="A332" t="str">
            <v>SRR5240543</v>
          </cell>
          <cell r="I332" t="str">
            <v>RearHandles_rails</v>
          </cell>
        </row>
        <row r="333">
          <cell r="A333" t="str">
            <v>SRR5240292</v>
          </cell>
          <cell r="I333" t="str">
            <v>Stethoscope</v>
          </cell>
        </row>
        <row r="334">
          <cell r="A334" t="str">
            <v>SRR5240390</v>
          </cell>
          <cell r="I334" t="str">
            <v>SteeringWheel_DriverControls</v>
          </cell>
        </row>
        <row r="335">
          <cell r="A335" t="str">
            <v>SRR5240330</v>
          </cell>
          <cell r="I335" t="str">
            <v>Computer</v>
          </cell>
        </row>
        <row r="336">
          <cell r="A336" t="str">
            <v>SRR5240332</v>
          </cell>
          <cell r="I336" t="str">
            <v>Suction_O2</v>
          </cell>
        </row>
        <row r="337">
          <cell r="A337" t="str">
            <v>SRR5240415</v>
          </cell>
          <cell r="I337" t="str">
            <v>Stretcher</v>
          </cell>
        </row>
        <row r="338">
          <cell r="A338" t="str">
            <v>SRR5240631</v>
          </cell>
          <cell r="I338" t="str">
            <v>RearCabinets_counters</v>
          </cell>
        </row>
        <row r="339">
          <cell r="A339" t="str">
            <v>SRR5240454</v>
          </cell>
          <cell r="I339" t="str">
            <v>Stretcher</v>
          </cell>
        </row>
        <row r="340">
          <cell r="A340" t="str">
            <v>SRR5240422</v>
          </cell>
          <cell r="I340" t="str">
            <v>RearBench_seats</v>
          </cell>
        </row>
        <row r="341">
          <cell r="A341" t="str">
            <v>SRR5240430</v>
          </cell>
          <cell r="I341" t="str">
            <v>RearCabinets_counters</v>
          </cell>
        </row>
        <row r="342">
          <cell r="A342" t="str">
            <v>SRR5240472</v>
          </cell>
          <cell r="I342" t="str">
            <v>Computer</v>
          </cell>
        </row>
        <row r="343">
          <cell r="A343" t="str">
            <v>SRR5240652</v>
          </cell>
          <cell r="I343" t="str">
            <v>Stethoscope</v>
          </cell>
        </row>
        <row r="344">
          <cell r="A344" t="str">
            <v>SRR5240553</v>
          </cell>
          <cell r="I344" t="str">
            <v>FrontHandles</v>
          </cell>
        </row>
        <row r="345">
          <cell r="A345" t="str">
            <v>SRR5240446</v>
          </cell>
          <cell r="I345" t="str">
            <v>RearHandles_rails</v>
          </cell>
        </row>
        <row r="346">
          <cell r="A346" t="str">
            <v>SRR5240681</v>
          </cell>
          <cell r="I346" t="str">
            <v>Computer</v>
          </cell>
        </row>
        <row r="347">
          <cell r="A347" t="str">
            <v>SRR5240435</v>
          </cell>
          <cell r="I347" t="str">
            <v>FrontHandles</v>
          </cell>
        </row>
        <row r="348">
          <cell r="A348" t="str">
            <v>SRR5240685</v>
          </cell>
          <cell r="I348" t="str">
            <v>Computer</v>
          </cell>
        </row>
        <row r="349">
          <cell r="A349" t="str">
            <v>SRR5240447</v>
          </cell>
          <cell r="I349" t="str">
            <v>Stretcher</v>
          </cell>
        </row>
        <row r="350">
          <cell r="A350" t="str">
            <v>SRR5240331</v>
          </cell>
          <cell r="I350" t="str">
            <v>RearLights_controlPanel</v>
          </cell>
        </row>
        <row r="351">
          <cell r="A351" t="str">
            <v>SRR5240380</v>
          </cell>
          <cell r="I351" t="str">
            <v>FrontHandles</v>
          </cell>
        </row>
        <row r="352">
          <cell r="A352" t="str">
            <v>SRR5240334</v>
          </cell>
          <cell r="I352" t="str">
            <v>RearBench_seats</v>
          </cell>
        </row>
        <row r="353">
          <cell r="A353" t="str">
            <v>SRR5240647</v>
          </cell>
          <cell r="I353" t="str">
            <v>Stethoscope</v>
          </cell>
        </row>
        <row r="354">
          <cell r="A354" t="str">
            <v>SRR5240671</v>
          </cell>
          <cell r="I354" t="str">
            <v>Computer</v>
          </cell>
        </row>
        <row r="355">
          <cell r="A355" t="str">
            <v>SRR5240365</v>
          </cell>
          <cell r="I355" t="str">
            <v>Computer</v>
          </cell>
        </row>
        <row r="356">
          <cell r="A356" t="str">
            <v>SRR5240468</v>
          </cell>
          <cell r="I356" t="str">
            <v>RearCabinets_counters</v>
          </cell>
        </row>
        <row r="357">
          <cell r="A357" t="str">
            <v>SRR5240634</v>
          </cell>
          <cell r="I357" t="str">
            <v>Suction_O2</v>
          </cell>
        </row>
        <row r="358">
          <cell r="A358" t="str">
            <v>SRR5240549</v>
          </cell>
          <cell r="I358" t="str">
            <v>RearCabinets_counters</v>
          </cell>
        </row>
        <row r="359">
          <cell r="A359" t="str">
            <v>SRR5240604</v>
          </cell>
          <cell r="I359" t="str">
            <v>RearCabinets_counters</v>
          </cell>
        </row>
        <row r="360">
          <cell r="A360" t="str">
            <v>SRR5240534</v>
          </cell>
          <cell r="I360" t="str">
            <v>RearBench_seats</v>
          </cell>
        </row>
        <row r="361">
          <cell r="A361" t="str">
            <v>SRR5240584</v>
          </cell>
          <cell r="I361" t="str">
            <v>SteeringWheel_DriverControls</v>
          </cell>
        </row>
        <row r="362">
          <cell r="A362" t="str">
            <v>SRR5240599</v>
          </cell>
          <cell r="I362" t="str">
            <v>Computer</v>
          </cell>
        </row>
        <row r="363">
          <cell r="A363" t="str">
            <v>SRR5240316</v>
          </cell>
          <cell r="I363" t="str">
            <v>Computer</v>
          </cell>
        </row>
        <row r="364">
          <cell r="A364" t="str">
            <v>SRR5240522</v>
          </cell>
          <cell r="I364" t="str">
            <v>SteeringWheel_DriverControls</v>
          </cell>
        </row>
        <row r="365">
          <cell r="A365" t="str">
            <v>SRR5240594</v>
          </cell>
          <cell r="I365" t="str">
            <v>Suction_O2</v>
          </cell>
        </row>
        <row r="366">
          <cell r="A366" t="str">
            <v>SRR5240325</v>
          </cell>
          <cell r="I366" t="str">
            <v>Computer</v>
          </cell>
        </row>
        <row r="367">
          <cell r="A367" t="str">
            <v>SRR5240565</v>
          </cell>
          <cell r="I367" t="str">
            <v>RearHandles_rails</v>
          </cell>
        </row>
        <row r="368">
          <cell r="A368" t="str">
            <v>SRR5240607</v>
          </cell>
          <cell r="I368" t="str">
            <v>Stretcher</v>
          </cell>
        </row>
        <row r="369">
          <cell r="A369" t="str">
            <v>SRR5240573</v>
          </cell>
          <cell r="I369" t="str">
            <v>RearHandles_rails</v>
          </cell>
        </row>
        <row r="370">
          <cell r="A370" t="str">
            <v>SRR5240287</v>
          </cell>
          <cell r="I370" t="str">
            <v>Misc</v>
          </cell>
        </row>
        <row r="371">
          <cell r="A371" t="str">
            <v>SRR5240628</v>
          </cell>
          <cell r="I371" t="str">
            <v>SteeringWheel_DriverControls</v>
          </cell>
        </row>
        <row r="372">
          <cell r="A372" t="str">
            <v>SRR5240314</v>
          </cell>
          <cell r="I372" t="str">
            <v>Computer</v>
          </cell>
        </row>
        <row r="373">
          <cell r="A373" t="str">
            <v>SRR5240592</v>
          </cell>
          <cell r="I373" t="str">
            <v>SteeringWheel_DriverControls</v>
          </cell>
        </row>
        <row r="374">
          <cell r="A374" t="str">
            <v>SRR5240540</v>
          </cell>
          <cell r="I374" t="str">
            <v>Suction_O2</v>
          </cell>
        </row>
        <row r="375">
          <cell r="A375" t="str">
            <v>SRR5240625</v>
          </cell>
          <cell r="I375" t="str">
            <v>RearBench_seats</v>
          </cell>
        </row>
        <row r="376">
          <cell r="A376" t="str">
            <v>SRR5240359</v>
          </cell>
          <cell r="I376" t="str">
            <v>Stethoscope</v>
          </cell>
        </row>
        <row r="377">
          <cell r="A377" t="str">
            <v>SRR5240646</v>
          </cell>
          <cell r="I377" t="str">
            <v>Stethoscope</v>
          </cell>
        </row>
        <row r="378">
          <cell r="A378" t="str">
            <v>SRR5240375</v>
          </cell>
          <cell r="I378" t="str">
            <v>RearCabinets_counters</v>
          </cell>
        </row>
        <row r="379">
          <cell r="A379" t="str">
            <v>SRR5240683</v>
          </cell>
          <cell r="I379" t="str">
            <v>Computer</v>
          </cell>
        </row>
        <row r="380">
          <cell r="A380" t="str">
            <v>SRR5240659</v>
          </cell>
          <cell r="I380" t="str">
            <v>RearLights_controlPanel</v>
          </cell>
        </row>
        <row r="381">
          <cell r="A381" t="str">
            <v>SRR5240351</v>
          </cell>
          <cell r="I381" t="str">
            <v>PulseOxProbe</v>
          </cell>
        </row>
        <row r="382">
          <cell r="A382" t="str">
            <v>SRR5240321</v>
          </cell>
          <cell r="I382" t="str">
            <v>Computer</v>
          </cell>
        </row>
        <row r="383">
          <cell r="A383" t="str">
            <v>SRR5240482</v>
          </cell>
          <cell r="I383" t="str">
            <v>Suction_O2</v>
          </cell>
        </row>
        <row r="384">
          <cell r="A384" t="str">
            <v>SRR5240384</v>
          </cell>
          <cell r="I384" t="str">
            <v>RearCabinets_counters</v>
          </cell>
        </row>
        <row r="385">
          <cell r="A385" t="str">
            <v>SRR5240519</v>
          </cell>
          <cell r="I385" t="str">
            <v>RearHandles_rails</v>
          </cell>
        </row>
        <row r="386">
          <cell r="A386" t="str">
            <v>SRR5240356</v>
          </cell>
          <cell r="I386" t="str">
            <v>Stethoscope</v>
          </cell>
        </row>
        <row r="387">
          <cell r="A387" t="str">
            <v>SRR5240469</v>
          </cell>
          <cell r="I387" t="str">
            <v>RearBench_seats</v>
          </cell>
        </row>
        <row r="388">
          <cell r="A388" t="str">
            <v>SRR5240492</v>
          </cell>
          <cell r="I388" t="str">
            <v>Computer</v>
          </cell>
        </row>
        <row r="389">
          <cell r="A389" t="str">
            <v>SRR5240500</v>
          </cell>
          <cell r="I389" t="str">
            <v>RearCabinets_counters</v>
          </cell>
        </row>
        <row r="390">
          <cell r="A390" t="str">
            <v>SRR5240657</v>
          </cell>
          <cell r="I390" t="str">
            <v>Computer</v>
          </cell>
        </row>
        <row r="391">
          <cell r="A391" t="str">
            <v>SRR5240617</v>
          </cell>
          <cell r="I391" t="str">
            <v>Computer</v>
          </cell>
        </row>
        <row r="392">
          <cell r="A392" t="str">
            <v>SRR5240638</v>
          </cell>
          <cell r="I392" t="str">
            <v>Computer</v>
          </cell>
        </row>
        <row r="393">
          <cell r="A393" t="str">
            <v>SRR5240643</v>
          </cell>
          <cell r="I393" t="str">
            <v>Computer</v>
          </cell>
        </row>
        <row r="394">
          <cell r="A394" t="str">
            <v>SRR5240542</v>
          </cell>
          <cell r="I394" t="str">
            <v>RearBench_seats</v>
          </cell>
        </row>
        <row r="395">
          <cell r="A395" t="str">
            <v>SRR5240453</v>
          </cell>
          <cell r="I395" t="str">
            <v>RearHandles_rails</v>
          </cell>
        </row>
        <row r="396">
          <cell r="A396" t="str">
            <v>SRR5240660</v>
          </cell>
          <cell r="I396" t="str">
            <v>Stretcher</v>
          </cell>
        </row>
        <row r="397">
          <cell r="A397" t="str">
            <v>SRR5240674</v>
          </cell>
          <cell r="I397" t="str">
            <v>Computer</v>
          </cell>
        </row>
        <row r="398">
          <cell r="A398" t="str">
            <v>SRR5240394</v>
          </cell>
          <cell r="I398" t="str">
            <v>FrontHandles</v>
          </cell>
        </row>
        <row r="399">
          <cell r="A399" t="str">
            <v>SRR5240448</v>
          </cell>
          <cell r="I399" t="str">
            <v>Computer</v>
          </cell>
        </row>
        <row r="400">
          <cell r="A400" t="str">
            <v>SRR5240389</v>
          </cell>
          <cell r="I400" t="str">
            <v>FrontHandles</v>
          </cell>
        </row>
        <row r="401">
          <cell r="A401" t="str">
            <v>SRR5240613</v>
          </cell>
          <cell r="I401" t="str">
            <v>RearHandles_rails</v>
          </cell>
        </row>
        <row r="402">
          <cell r="A402" t="str">
            <v>SRR5240451</v>
          </cell>
          <cell r="I402" t="str">
            <v>Suction_O2</v>
          </cell>
        </row>
        <row r="403">
          <cell r="A403" t="str">
            <v>SRR5240601</v>
          </cell>
          <cell r="I403" t="str">
            <v>SteeringWheel_DriverControls</v>
          </cell>
        </row>
        <row r="404">
          <cell r="A404" t="str">
            <v>SRR5240362</v>
          </cell>
          <cell r="I404" t="str">
            <v>Monitor</v>
          </cell>
        </row>
        <row r="405">
          <cell r="A405" t="str">
            <v>SRR5240304</v>
          </cell>
          <cell r="I405" t="str">
            <v>Stethoscope</v>
          </cell>
        </row>
        <row r="406">
          <cell r="A406" t="str">
            <v>SRR5240666</v>
          </cell>
          <cell r="I406" t="str">
            <v>RearCabinets_counters</v>
          </cell>
        </row>
        <row r="407">
          <cell r="A407" t="str">
            <v>SRR5240622</v>
          </cell>
          <cell r="I407" t="str">
            <v>Computer</v>
          </cell>
        </row>
        <row r="408">
          <cell r="A408" t="str">
            <v>SRR5240585</v>
          </cell>
          <cell r="I408" t="str">
            <v>RearLights_controlPanel</v>
          </cell>
        </row>
        <row r="409">
          <cell r="A409" t="str">
            <v>SRR5240564</v>
          </cell>
          <cell r="I409" t="str">
            <v>RearBench_seats</v>
          </cell>
        </row>
        <row r="410">
          <cell r="A410" t="str">
            <v>SRR5240642</v>
          </cell>
          <cell r="I410" t="str">
            <v>Computer</v>
          </cell>
        </row>
        <row r="411">
          <cell r="A411" t="str">
            <v>SRR5240340</v>
          </cell>
          <cell r="I411" t="str">
            <v>Computer</v>
          </cell>
        </row>
        <row r="412">
          <cell r="A412" t="str">
            <v>SRR5240664</v>
          </cell>
          <cell r="I412" t="str">
            <v>Computer</v>
          </cell>
        </row>
        <row r="413">
          <cell r="A413" t="str">
            <v>SRR5240382</v>
          </cell>
          <cell r="I413" t="str">
            <v>RearLights_controlPanel</v>
          </cell>
        </row>
        <row r="414">
          <cell r="A414" t="str">
            <v>SRR5240398</v>
          </cell>
          <cell r="I414" t="str">
            <v>RearBench_seats</v>
          </cell>
        </row>
        <row r="415">
          <cell r="A415" t="str">
            <v>SRR5240418</v>
          </cell>
          <cell r="I415" t="str">
            <v>SteeringWheel_DriverControls</v>
          </cell>
        </row>
        <row r="416">
          <cell r="A416" t="str">
            <v>SRR5240347</v>
          </cell>
          <cell r="I416" t="str">
            <v>Stethoscope</v>
          </cell>
        </row>
        <row r="417">
          <cell r="A417" t="str">
            <v>SRR5240366</v>
          </cell>
          <cell r="I417" t="str">
            <v>Computer</v>
          </cell>
        </row>
        <row r="418">
          <cell r="A418" t="str">
            <v>SRR5240395</v>
          </cell>
          <cell r="I418" t="str">
            <v>SteeringWheel_DriverControls</v>
          </cell>
        </row>
        <row r="419">
          <cell r="A419" t="str">
            <v>SRR5240560</v>
          </cell>
          <cell r="I419" t="str">
            <v>FrontHandles</v>
          </cell>
        </row>
        <row r="420">
          <cell r="A420" t="str">
            <v>SRR5240392</v>
          </cell>
          <cell r="I420" t="str">
            <v>RearCabinets_counters</v>
          </cell>
        </row>
        <row r="421">
          <cell r="A421" t="str">
            <v>SRR5240310</v>
          </cell>
          <cell r="I421" t="str">
            <v>Stethoscope</v>
          </cell>
        </row>
        <row r="422">
          <cell r="A422" t="str">
            <v>SRR5240368</v>
          </cell>
          <cell r="I422" t="str">
            <v>Computer</v>
          </cell>
        </row>
        <row r="423">
          <cell r="A423" t="str">
            <v>SRR5240452</v>
          </cell>
          <cell r="I423" t="str">
            <v>RearBench_seats</v>
          </cell>
        </row>
        <row r="424">
          <cell r="A424" t="str">
            <v>SRR5240639</v>
          </cell>
          <cell r="I424" t="str">
            <v>FrontHandles</v>
          </cell>
        </row>
        <row r="425">
          <cell r="A425" t="str">
            <v>SRR5240353</v>
          </cell>
          <cell r="I425" t="str">
            <v>Stethoscope</v>
          </cell>
        </row>
        <row r="426">
          <cell r="A426" t="str">
            <v>SRR5240379</v>
          </cell>
          <cell r="I426" t="str">
            <v>Computer</v>
          </cell>
        </row>
        <row r="427">
          <cell r="A427" t="str">
            <v>SRR5240481</v>
          </cell>
          <cell r="I427" t="str">
            <v>RearLights_controlPanel</v>
          </cell>
        </row>
        <row r="428">
          <cell r="A428" t="str">
            <v>SRR5240600</v>
          </cell>
          <cell r="I428" t="str">
            <v>FrontHandles</v>
          </cell>
        </row>
        <row r="429">
          <cell r="A429" t="str">
            <v>SRR5240401</v>
          </cell>
          <cell r="I429" t="str">
            <v>Computer</v>
          </cell>
        </row>
        <row r="430">
          <cell r="A430" t="str">
            <v>SRR5240511</v>
          </cell>
          <cell r="I430" t="str">
            <v>RearHandles_rails</v>
          </cell>
        </row>
        <row r="431">
          <cell r="A431" t="str">
            <v>SRR5240436</v>
          </cell>
          <cell r="I431" t="str">
            <v>SteeringWheel_DriverControls</v>
          </cell>
        </row>
        <row r="432">
          <cell r="A432" t="str">
            <v>SRR5240571</v>
          </cell>
          <cell r="I432" t="str">
            <v>RearCabinets_counters</v>
          </cell>
        </row>
        <row r="433">
          <cell r="A433" t="str">
            <v>SRR5240640</v>
          </cell>
          <cell r="I433" t="str">
            <v>Suction_O2</v>
          </cell>
        </row>
        <row r="434">
          <cell r="A434" t="str">
            <v>SRR5240626</v>
          </cell>
          <cell r="I434" t="str">
            <v>Computer</v>
          </cell>
        </row>
        <row r="435">
          <cell r="A435" t="str">
            <v>SRR5240342</v>
          </cell>
          <cell r="I435" t="str">
            <v>Computer</v>
          </cell>
        </row>
        <row r="436">
          <cell r="A436" t="str">
            <v>SRR5240367</v>
          </cell>
          <cell r="I436" t="str">
            <v>Computer</v>
          </cell>
        </row>
        <row r="437">
          <cell r="A437" t="str">
            <v>SRR5240303</v>
          </cell>
          <cell r="I437" t="str">
            <v>Stethoscope</v>
          </cell>
        </row>
        <row r="438">
          <cell r="A438" t="str">
            <v>SRR5240405</v>
          </cell>
          <cell r="I438" t="str">
            <v>RearBench_seats</v>
          </cell>
        </row>
        <row r="439">
          <cell r="A439" t="str">
            <v>SRR5240408</v>
          </cell>
          <cell r="I439" t="str">
            <v>Computer</v>
          </cell>
        </row>
        <row r="440">
          <cell r="A440" t="str">
            <v>SRR5240413</v>
          </cell>
          <cell r="I440" t="str">
            <v>RearBench_seats</v>
          </cell>
        </row>
        <row r="441">
          <cell r="A441" t="str">
            <v>SRR5240294</v>
          </cell>
          <cell r="I441" t="str">
            <v>Stethoscope</v>
          </cell>
        </row>
        <row r="442">
          <cell r="A442" t="str">
            <v>SRR5240350</v>
          </cell>
          <cell r="I442" t="str">
            <v>Stethoscope</v>
          </cell>
        </row>
        <row r="443">
          <cell r="A443" t="str">
            <v>SRR5240363</v>
          </cell>
          <cell r="I443" t="str">
            <v>EmergencyResponseBag</v>
          </cell>
        </row>
        <row r="444">
          <cell r="A444" t="str">
            <v>SRR5240373</v>
          </cell>
          <cell r="I444" t="str">
            <v>RearLights_controlPanel</v>
          </cell>
        </row>
        <row r="445">
          <cell r="A445" t="str">
            <v>SRR5240605</v>
          </cell>
          <cell r="I445" t="str">
            <v>RearBench_seats</v>
          </cell>
        </row>
        <row r="446">
          <cell r="A446" t="str">
            <v>SRR5240504</v>
          </cell>
          <cell r="I446" t="str">
            <v>Computer</v>
          </cell>
        </row>
        <row r="447">
          <cell r="A447" t="str">
            <v>SRR5240354</v>
          </cell>
          <cell r="I447" t="str">
            <v>Monitor</v>
          </cell>
        </row>
        <row r="448">
          <cell r="A448" t="str">
            <v>SRR5240587</v>
          </cell>
          <cell r="I448" t="str">
            <v>RearCabinets_counters</v>
          </cell>
        </row>
        <row r="449">
          <cell r="A449" t="str">
            <v>SRR5240623</v>
          </cell>
          <cell r="I449" t="str">
            <v>Suction_O2</v>
          </cell>
        </row>
        <row r="450">
          <cell r="A450" t="str">
            <v>SRR5240615</v>
          </cell>
          <cell r="I450" t="str">
            <v>FrontHandles</v>
          </cell>
        </row>
        <row r="451">
          <cell r="A451" t="str">
            <v>SRR5240596</v>
          </cell>
          <cell r="I451" t="str">
            <v>RearBench_seats</v>
          </cell>
        </row>
        <row r="452">
          <cell r="A452" t="str">
            <v>SRR5240431</v>
          </cell>
          <cell r="I452" t="str">
            <v>RearBench_seats</v>
          </cell>
        </row>
        <row r="453">
          <cell r="A453" t="str">
            <v>SRR5240386</v>
          </cell>
          <cell r="I453" t="str">
            <v>RearHandles_rails</v>
          </cell>
        </row>
        <row r="454">
          <cell r="A454" t="str">
            <v>SRR5240317</v>
          </cell>
          <cell r="I454" t="str">
            <v>Computer</v>
          </cell>
        </row>
        <row r="455">
          <cell r="A455" t="str">
            <v>SRR5240518</v>
          </cell>
          <cell r="I455" t="str">
            <v>RearBench_seats</v>
          </cell>
        </row>
        <row r="456">
          <cell r="A456" t="str">
            <v>SRR5240566</v>
          </cell>
          <cell r="I456" t="str">
            <v>Stretcher</v>
          </cell>
        </row>
        <row r="457">
          <cell r="A457" t="str">
            <v>SRR5240550</v>
          </cell>
          <cell r="I457" t="str">
            <v>RearBench_seats</v>
          </cell>
        </row>
        <row r="458">
          <cell r="A458" t="str">
            <v>SRR5240609</v>
          </cell>
          <cell r="I458" t="str">
            <v>SteeringWheel_DriverControls</v>
          </cell>
        </row>
        <row r="459">
          <cell r="A459" t="str">
            <v>SRR5240645</v>
          </cell>
          <cell r="I459" t="str">
            <v>Stethoscope</v>
          </cell>
        </row>
        <row r="460">
          <cell r="A460" t="str">
            <v>SRR5240289</v>
          </cell>
          <cell r="I460" t="str">
            <v>Stethoscope</v>
          </cell>
        </row>
        <row r="461">
          <cell r="A461" t="str">
            <v>SRR5240443</v>
          </cell>
          <cell r="I461" t="str">
            <v>RearLights_controlPanel</v>
          </cell>
        </row>
        <row r="462">
          <cell r="A462" t="str">
            <v>SRR5240488</v>
          </cell>
          <cell r="I462" t="str">
            <v>Computer</v>
          </cell>
        </row>
        <row r="463">
          <cell r="A463" t="str">
            <v>SRR5240341</v>
          </cell>
          <cell r="I463" t="str">
            <v>Computer</v>
          </cell>
        </row>
        <row r="464">
          <cell r="A464" t="str">
            <v>SRR5240311</v>
          </cell>
          <cell r="I464" t="str">
            <v>Computer</v>
          </cell>
        </row>
        <row r="465">
          <cell r="A465" t="str">
            <v>SRR5240490</v>
          </cell>
          <cell r="I465" t="str">
            <v>Computer</v>
          </cell>
        </row>
        <row r="466">
          <cell r="A466" t="str">
            <v>SRR5240288</v>
          </cell>
          <cell r="I466" t="str">
            <v>Stethoscope</v>
          </cell>
        </row>
        <row r="467">
          <cell r="A467" t="str">
            <v>SRR5240672</v>
          </cell>
          <cell r="I467" t="str">
            <v>RearBench_seats</v>
          </cell>
        </row>
        <row r="468">
          <cell r="A468" t="str">
            <v>SRR5240313</v>
          </cell>
          <cell r="I468" t="str">
            <v>Computer</v>
          </cell>
        </row>
        <row r="469">
          <cell r="A469" t="str">
            <v>SRR5240338</v>
          </cell>
          <cell r="I469" t="str">
            <v>Computer</v>
          </cell>
        </row>
        <row r="470">
          <cell r="A470" t="str">
            <v>SRR5240588</v>
          </cell>
          <cell r="I470" t="str">
            <v>RearBench_seats</v>
          </cell>
        </row>
        <row r="471">
          <cell r="A471" t="str">
            <v>SRR5240445</v>
          </cell>
          <cell r="I471" t="str">
            <v>RearBench_seats</v>
          </cell>
        </row>
        <row r="472">
          <cell r="A472" t="str">
            <v>SRR5240302</v>
          </cell>
          <cell r="I472" t="str">
            <v>Stethoscope</v>
          </cell>
        </row>
        <row r="473">
          <cell r="A473" t="str">
            <v>SRR5240297</v>
          </cell>
          <cell r="I473" t="str">
            <v>Stethoscope</v>
          </cell>
        </row>
        <row r="474">
          <cell r="A474" t="str">
            <v>SRR5240663</v>
          </cell>
          <cell r="I474" t="str">
            <v>RearBench_seats</v>
          </cell>
        </row>
        <row r="475">
          <cell r="A475" t="str">
            <v>SRR5240420</v>
          </cell>
          <cell r="I475" t="str">
            <v>Suction_O2</v>
          </cell>
        </row>
        <row r="476">
          <cell r="A476" t="str">
            <v>SRR5240460</v>
          </cell>
          <cell r="I476" t="str">
            <v>RearBench_seats</v>
          </cell>
        </row>
        <row r="477">
          <cell r="A477" t="str">
            <v>SRR5240680</v>
          </cell>
          <cell r="I477" t="str">
            <v>Computer</v>
          </cell>
        </row>
        <row r="478">
          <cell r="A478" t="str">
            <v>SRR5240428</v>
          </cell>
          <cell r="I478" t="str">
            <v>RearLights_controlPanel</v>
          </cell>
        </row>
        <row r="479">
          <cell r="A479" t="str">
            <v>SRR5240570</v>
          </cell>
          <cell r="I479" t="str">
            <v>Suction_O2</v>
          </cell>
        </row>
        <row r="480">
          <cell r="A480" t="str">
            <v>SRR5240548</v>
          </cell>
          <cell r="I480" t="str">
            <v>Suction_O2</v>
          </cell>
        </row>
        <row r="481">
          <cell r="A481" t="str">
            <v>SRR5240580</v>
          </cell>
          <cell r="I481" t="str">
            <v>RearBench_seats</v>
          </cell>
        </row>
        <row r="482">
          <cell r="A482" t="str">
            <v>SRR5240385</v>
          </cell>
          <cell r="I482" t="str">
            <v>RearBench_seats</v>
          </cell>
        </row>
        <row r="483">
          <cell r="A483" t="str">
            <v>SRR5240489</v>
          </cell>
          <cell r="I483" t="str">
            <v>Computer</v>
          </cell>
        </row>
        <row r="484">
          <cell r="A484" t="str">
            <v>SRR5240312</v>
          </cell>
          <cell r="I484" t="str">
            <v>Computer</v>
          </cell>
        </row>
        <row r="485">
          <cell r="A485" t="str">
            <v>SRR5240459</v>
          </cell>
          <cell r="I485" t="str">
            <v>RearCabinets_counters</v>
          </cell>
        </row>
        <row r="486">
          <cell r="A486" t="str">
            <v>SRR5240633</v>
          </cell>
          <cell r="I486" t="str">
            <v>RearLights_controlPanel</v>
          </cell>
        </row>
        <row r="487">
          <cell r="A487" t="str">
            <v>SRR5240376</v>
          </cell>
          <cell r="I487" t="str">
            <v>RearBench_seats</v>
          </cell>
        </row>
        <row r="488">
          <cell r="A488" t="str">
            <v>SRR5240461</v>
          </cell>
          <cell r="I488" t="str">
            <v>RearHandles_rails</v>
          </cell>
        </row>
        <row r="489">
          <cell r="A489" t="str">
            <v>SRR5240322</v>
          </cell>
          <cell r="I489" t="str">
            <v>Computer</v>
          </cell>
        </row>
        <row r="490">
          <cell r="A490" t="str">
            <v>SRR5240494</v>
          </cell>
          <cell r="I490" t="str">
            <v>Computer</v>
          </cell>
        </row>
        <row r="491">
          <cell r="A491" t="str">
            <v>SRR5240387</v>
          </cell>
          <cell r="I491" t="str">
            <v>Stretcher</v>
          </cell>
        </row>
        <row r="492">
          <cell r="A492" t="str">
            <v>SRR5240370</v>
          </cell>
          <cell r="I492" t="str">
            <v>RearHandles_rails</v>
          </cell>
        </row>
        <row r="493">
          <cell r="A493" t="str">
            <v>SRR5240531</v>
          </cell>
          <cell r="I493" t="str">
            <v>RearLights_controlPanel</v>
          </cell>
        </row>
        <row r="494">
          <cell r="A494" t="str">
            <v>SRR5240291</v>
          </cell>
          <cell r="I494" t="str">
            <v>Stethoscope</v>
          </cell>
        </row>
        <row r="495">
          <cell r="A495" t="str">
            <v>SRR5240529</v>
          </cell>
          <cell r="I495" t="str">
            <v>FrontHandles</v>
          </cell>
        </row>
        <row r="496">
          <cell r="A496" t="str">
            <v>SRR5240378</v>
          </cell>
          <cell r="I496" t="str">
            <v>Stretcher</v>
          </cell>
        </row>
        <row r="497">
          <cell r="A497" t="str">
            <v>SRR5240579</v>
          </cell>
          <cell r="I497" t="str">
            <v>RearCabinets_counters</v>
          </cell>
        </row>
        <row r="498">
          <cell r="A498" t="str">
            <v>SRR5240578</v>
          </cell>
          <cell r="I498" t="str">
            <v>Suction_O2</v>
          </cell>
        </row>
        <row r="499">
          <cell r="A499" t="str">
            <v>SRR5240301</v>
          </cell>
          <cell r="I499" t="str">
            <v>Stethoscope</v>
          </cell>
        </row>
        <row r="500">
          <cell r="A500" t="str">
            <v>SRR5240429</v>
          </cell>
          <cell r="I500" t="str">
            <v>Suction_O2</v>
          </cell>
        </row>
        <row r="501">
          <cell r="A501" t="str">
            <v>SRR5240485</v>
          </cell>
          <cell r="I501" t="str">
            <v>Computer</v>
          </cell>
        </row>
        <row r="502">
          <cell r="A502" t="str">
            <v>SRR5240521</v>
          </cell>
          <cell r="I502" t="str">
            <v>Computer</v>
          </cell>
        </row>
        <row r="503">
          <cell r="A503" t="str">
            <v>SRR5240614</v>
          </cell>
          <cell r="I503" t="str">
            <v>Computer</v>
          </cell>
        </row>
        <row r="504">
          <cell r="A504" t="str">
            <v>SRR5240611</v>
          </cell>
          <cell r="I504" t="str">
            <v>Suction_O2</v>
          </cell>
        </row>
        <row r="505">
          <cell r="A505" t="str">
            <v>SRR5240620</v>
          </cell>
          <cell r="I505" t="str">
            <v>Computer</v>
          </cell>
        </row>
        <row r="506">
          <cell r="A506" t="str">
            <v>SRR5240290</v>
          </cell>
          <cell r="I506" t="str">
            <v>Stethoscope</v>
          </cell>
        </row>
        <row r="507">
          <cell r="A507" t="str">
            <v>SRR5240486</v>
          </cell>
          <cell r="I507" t="str">
            <v>Computer</v>
          </cell>
        </row>
        <row r="508">
          <cell r="A508" t="str">
            <v>SRR5240610</v>
          </cell>
          <cell r="I508" t="str">
            <v>Computer</v>
          </cell>
        </row>
        <row r="509">
          <cell r="A509" t="str">
            <v>SRR5240621</v>
          </cell>
          <cell r="I509" t="str">
            <v>Computer</v>
          </cell>
        </row>
        <row r="510">
          <cell r="A510" t="str">
            <v>ERR3209754</v>
          </cell>
          <cell r="I510" t="str">
            <v>Aerator</v>
          </cell>
        </row>
        <row r="511">
          <cell r="A511" t="str">
            <v>ERR3209755</v>
          </cell>
          <cell r="I511" t="str">
            <v>Aerator</v>
          </cell>
        </row>
        <row r="512">
          <cell r="A512" t="str">
            <v>ERR3209756</v>
          </cell>
          <cell r="I512" t="str">
            <v>Aerator</v>
          </cell>
        </row>
        <row r="513">
          <cell r="A513" t="str">
            <v>ERR3209757</v>
          </cell>
          <cell r="I513" t="str">
            <v>Aerator</v>
          </cell>
        </row>
        <row r="514">
          <cell r="A514" t="str">
            <v>ERR3209758</v>
          </cell>
          <cell r="I514" t="str">
            <v>Aerator</v>
          </cell>
        </row>
        <row r="515">
          <cell r="A515" t="str">
            <v>ERR3209759</v>
          </cell>
          <cell r="I515" t="str">
            <v>Aerator</v>
          </cell>
        </row>
        <row r="516">
          <cell r="A516" t="str">
            <v>ERR3209760</v>
          </cell>
          <cell r="I516" t="str">
            <v>Bedside Locker</v>
          </cell>
        </row>
        <row r="517">
          <cell r="A517" t="str">
            <v>ERR3209761</v>
          </cell>
          <cell r="I517" t="str">
            <v>Bedside Locker</v>
          </cell>
        </row>
        <row r="518">
          <cell r="A518" t="str">
            <v>ERR3209762</v>
          </cell>
          <cell r="I518" t="str">
            <v>Bedside Locker</v>
          </cell>
        </row>
        <row r="519">
          <cell r="A519" t="str">
            <v>ERR3209763</v>
          </cell>
          <cell r="I519" t="str">
            <v>Bedside Locker</v>
          </cell>
        </row>
        <row r="520">
          <cell r="A520" t="str">
            <v>ERR3209764</v>
          </cell>
          <cell r="I520" t="str">
            <v>Bedside Locker</v>
          </cell>
        </row>
        <row r="521">
          <cell r="A521" t="str">
            <v>ERR3209765</v>
          </cell>
          <cell r="I521" t="str">
            <v>Bed Rail</v>
          </cell>
        </row>
        <row r="522">
          <cell r="A522" t="str">
            <v>ERR3209766</v>
          </cell>
          <cell r="I522" t="str">
            <v>Bed Rail</v>
          </cell>
        </row>
        <row r="523">
          <cell r="A523" t="str">
            <v>ERR3209767</v>
          </cell>
          <cell r="I523" t="str">
            <v>Bed Rail</v>
          </cell>
        </row>
        <row r="524">
          <cell r="A524" t="str">
            <v>ERR3209768</v>
          </cell>
          <cell r="I524" t="str">
            <v>Bed Rail</v>
          </cell>
        </row>
        <row r="525">
          <cell r="A525" t="str">
            <v>ERR3209769</v>
          </cell>
          <cell r="I525" t="str">
            <v>Bed Rail</v>
          </cell>
        </row>
        <row r="526">
          <cell r="A526" t="str">
            <v>ERR3209770</v>
          </cell>
          <cell r="I526" t="str">
            <v>Cardiac Table</v>
          </cell>
        </row>
        <row r="527">
          <cell r="A527" t="str">
            <v>ERR3209771</v>
          </cell>
          <cell r="I527" t="str">
            <v>Cardiac Table</v>
          </cell>
        </row>
        <row r="528">
          <cell r="A528" t="str">
            <v>ERR3209772</v>
          </cell>
          <cell r="I528" t="str">
            <v>Cardiac Table</v>
          </cell>
        </row>
        <row r="529">
          <cell r="A529" t="str">
            <v>ERR3209773</v>
          </cell>
          <cell r="I529" t="str">
            <v>Cardiac Table</v>
          </cell>
        </row>
        <row r="530">
          <cell r="A530" t="str">
            <v>ERR3209774</v>
          </cell>
          <cell r="I530" t="str">
            <v>Door Handle</v>
          </cell>
        </row>
        <row r="531">
          <cell r="A531" t="str">
            <v>ERR3209775</v>
          </cell>
          <cell r="I531" t="str">
            <v>Door Handle</v>
          </cell>
        </row>
        <row r="532">
          <cell r="A532" t="str">
            <v>ERR3209776</v>
          </cell>
          <cell r="I532" t="str">
            <v>Door Handle</v>
          </cell>
        </row>
        <row r="533">
          <cell r="A533" t="str">
            <v>ERR3209777</v>
          </cell>
          <cell r="I533" t="str">
            <v>Pulse Oxymeter</v>
          </cell>
        </row>
        <row r="534">
          <cell r="A534" t="str">
            <v>ERR3209778</v>
          </cell>
          <cell r="I534" t="str">
            <v>Pulse Oxymeter</v>
          </cell>
        </row>
        <row r="535">
          <cell r="A535" t="str">
            <v>ERR3209779</v>
          </cell>
          <cell r="I535" t="str">
            <v>Pulse Oxymeter</v>
          </cell>
        </row>
        <row r="536">
          <cell r="A536" t="str">
            <v>ERR3209780</v>
          </cell>
          <cell r="I536" t="str">
            <v>Pulse Oxymeter</v>
          </cell>
        </row>
        <row r="537">
          <cell r="A537" t="str">
            <v>ERR3209781</v>
          </cell>
          <cell r="I537" t="str">
            <v>Sink Trap</v>
          </cell>
        </row>
        <row r="538">
          <cell r="A538" t="str">
            <v>ERR3209782</v>
          </cell>
          <cell r="I538" t="str">
            <v>Sink Trap</v>
          </cell>
        </row>
        <row r="539">
          <cell r="A539" t="str">
            <v>ERR3209783</v>
          </cell>
          <cell r="I539" t="str">
            <v>Sink Trap</v>
          </cell>
        </row>
        <row r="540">
          <cell r="A540" t="str">
            <v>ERR3209784</v>
          </cell>
          <cell r="I540" t="str">
            <v>Sink Trap</v>
          </cell>
        </row>
        <row r="541">
          <cell r="A541" t="str">
            <v>ERR3209785</v>
          </cell>
          <cell r="I541" t="str">
            <v>Sink Trap</v>
          </cell>
        </row>
        <row r="542">
          <cell r="A542" t="str">
            <v>ERR3209786</v>
          </cell>
          <cell r="I542" t="str">
            <v>Sink Trap</v>
          </cell>
        </row>
        <row r="543">
          <cell r="A543" t="str">
            <v>ERR3209787</v>
          </cell>
          <cell r="I543" t="str">
            <v>Bedside Locker</v>
          </cell>
        </row>
        <row r="544">
          <cell r="A544" t="str">
            <v>ERR3209788</v>
          </cell>
          <cell r="I544" t="str">
            <v>Bed Rails</v>
          </cell>
        </row>
        <row r="545">
          <cell r="A545" t="str">
            <v>ERR3209789</v>
          </cell>
          <cell r="I545" t="str">
            <v>Cardiac Table</v>
          </cell>
        </row>
        <row r="546">
          <cell r="A546" t="str">
            <v>ERR3209790</v>
          </cell>
          <cell r="I546" t="str">
            <v>Bedside Locker</v>
          </cell>
        </row>
        <row r="547">
          <cell r="A547" t="str">
            <v>ERR3209791</v>
          </cell>
          <cell r="I547" t="str">
            <v>Bed Rails</v>
          </cell>
        </row>
        <row r="548">
          <cell r="A548" t="str">
            <v>ERR3209792</v>
          </cell>
          <cell r="I548" t="str">
            <v>Cardiac Table</v>
          </cell>
        </row>
        <row r="549">
          <cell r="A549" t="str">
            <v>ERR3209793</v>
          </cell>
          <cell r="I549" t="str">
            <v>Bedside Locker</v>
          </cell>
        </row>
        <row r="550">
          <cell r="A550" t="str">
            <v>ERR3209794</v>
          </cell>
          <cell r="I550" t="str">
            <v>Bed Rails</v>
          </cell>
        </row>
        <row r="551">
          <cell r="A551" t="str">
            <v>ERR3209795</v>
          </cell>
          <cell r="I551" t="str">
            <v>Cardiac Table</v>
          </cell>
        </row>
        <row r="552">
          <cell r="A552" t="str">
            <v>ERR3209796</v>
          </cell>
          <cell r="I552" t="str">
            <v>Bedside Locker</v>
          </cell>
        </row>
        <row r="553">
          <cell r="A553" t="str">
            <v>ERR3209797</v>
          </cell>
          <cell r="I553" t="str">
            <v>Bed Rails</v>
          </cell>
        </row>
        <row r="554">
          <cell r="A554" t="str">
            <v>ERR3209798</v>
          </cell>
          <cell r="I554" t="str">
            <v>Cardiac Table</v>
          </cell>
        </row>
        <row r="555">
          <cell r="A555" t="str">
            <v>ERR3209799</v>
          </cell>
          <cell r="I555" t="str">
            <v>Bedside Locker</v>
          </cell>
        </row>
        <row r="556">
          <cell r="A556" t="str">
            <v>ERR3209800</v>
          </cell>
          <cell r="I556" t="str">
            <v>Bedside Locker</v>
          </cell>
        </row>
        <row r="557">
          <cell r="A557" t="str">
            <v>ERR3209801</v>
          </cell>
          <cell r="I557" t="str">
            <v>Bed Rails</v>
          </cell>
        </row>
        <row r="558">
          <cell r="A558" t="str">
            <v>ERR3209802</v>
          </cell>
          <cell r="I558" t="str">
            <v>Cardiac Table</v>
          </cell>
        </row>
        <row r="559">
          <cell r="A559" t="str">
            <v>ERR3209803</v>
          </cell>
          <cell r="I559" t="str">
            <v>Aerator</v>
          </cell>
        </row>
        <row r="560">
          <cell r="A560" t="str">
            <v>ERR3209804</v>
          </cell>
          <cell r="I560" t="str">
            <v>Pulse Oxymeter</v>
          </cell>
        </row>
        <row r="561">
          <cell r="A561" t="str">
            <v>ERR3209805</v>
          </cell>
          <cell r="I561" t="str">
            <v>Sink Trap</v>
          </cell>
        </row>
        <row r="562">
          <cell r="A562" t="str">
            <v>ERR3209806</v>
          </cell>
          <cell r="I562" t="str">
            <v>Bedside Locker</v>
          </cell>
        </row>
        <row r="563">
          <cell r="A563" t="str">
            <v>ERR3209807</v>
          </cell>
          <cell r="I563" t="str">
            <v>Bedside Locker</v>
          </cell>
        </row>
        <row r="564">
          <cell r="A564" t="str">
            <v>ERR3209808</v>
          </cell>
          <cell r="I564" t="str">
            <v>Bedside Locker</v>
          </cell>
        </row>
        <row r="565">
          <cell r="A565" t="str">
            <v>ERR3209809</v>
          </cell>
          <cell r="I565" t="str">
            <v>Bed Rails</v>
          </cell>
        </row>
        <row r="566">
          <cell r="A566" t="str">
            <v>ERR3209810</v>
          </cell>
          <cell r="I566" t="str">
            <v>Bed Rails</v>
          </cell>
        </row>
        <row r="567">
          <cell r="A567" t="str">
            <v>ERR3209811</v>
          </cell>
          <cell r="I567" t="str">
            <v>Bed Rails</v>
          </cell>
        </row>
        <row r="568">
          <cell r="A568" t="str">
            <v>ERR3209812</v>
          </cell>
          <cell r="I568" t="str">
            <v>Bed Rails</v>
          </cell>
        </row>
        <row r="569">
          <cell r="A569" t="str">
            <v>ERR3209813</v>
          </cell>
          <cell r="I569" t="str">
            <v>Cardiac Table</v>
          </cell>
        </row>
        <row r="570">
          <cell r="A570" t="str">
            <v>ERR3209814</v>
          </cell>
          <cell r="I570" t="str">
            <v>Cardiac Table</v>
          </cell>
        </row>
        <row r="571">
          <cell r="A571" t="str">
            <v>ERR3209815</v>
          </cell>
          <cell r="I571" t="str">
            <v>Bedside Locker</v>
          </cell>
        </row>
        <row r="572">
          <cell r="A572" t="str">
            <v>ERR3209816</v>
          </cell>
          <cell r="I572" t="str">
            <v>Bedside Locker</v>
          </cell>
        </row>
        <row r="573">
          <cell r="A573" t="str">
            <v>ERR3209817</v>
          </cell>
          <cell r="I573" t="str">
            <v>Bedside Locker</v>
          </cell>
        </row>
        <row r="574">
          <cell r="A574" t="str">
            <v>ERR3209818</v>
          </cell>
          <cell r="I574" t="str">
            <v>Bed Rails</v>
          </cell>
        </row>
        <row r="575">
          <cell r="A575" t="str">
            <v>ERR3209819</v>
          </cell>
          <cell r="I575" t="str">
            <v>Bed Rails</v>
          </cell>
        </row>
        <row r="576">
          <cell r="A576" t="str">
            <v>ERR3209820</v>
          </cell>
          <cell r="I576" t="str">
            <v>Bed Rails</v>
          </cell>
        </row>
        <row r="577">
          <cell r="A577" t="str">
            <v>ERR3209821</v>
          </cell>
          <cell r="I577" t="str">
            <v>Cardiac Table</v>
          </cell>
        </row>
        <row r="578">
          <cell r="A578" t="str">
            <v>ERR3209822</v>
          </cell>
          <cell r="I578" t="str">
            <v>Cardiac Table</v>
          </cell>
        </row>
        <row r="579">
          <cell r="A579" t="str">
            <v>ERR3209823</v>
          </cell>
          <cell r="I579" t="str">
            <v>Cardiac Table</v>
          </cell>
        </row>
        <row r="580">
          <cell r="A580" t="str">
            <v>ERR3209824</v>
          </cell>
          <cell r="I580" t="str">
            <v>Bedside Locker</v>
          </cell>
        </row>
        <row r="581">
          <cell r="A581" t="str">
            <v>ERR3209825</v>
          </cell>
          <cell r="I581" t="str">
            <v>Bedside Locker</v>
          </cell>
        </row>
        <row r="582">
          <cell r="A582" t="str">
            <v>ERR3209826</v>
          </cell>
          <cell r="I582" t="str">
            <v>Bed Rails</v>
          </cell>
        </row>
        <row r="583">
          <cell r="A583" t="str">
            <v>ERR3209827</v>
          </cell>
          <cell r="I583" t="str">
            <v>Bed Rails</v>
          </cell>
        </row>
        <row r="584">
          <cell r="A584" t="str">
            <v>ERR3209828</v>
          </cell>
          <cell r="I584" t="str">
            <v>Bed Rails</v>
          </cell>
        </row>
        <row r="585">
          <cell r="A585" t="str">
            <v>ERR3209829</v>
          </cell>
          <cell r="I585" t="str">
            <v>Bed Rails</v>
          </cell>
        </row>
        <row r="586">
          <cell r="A586" t="str">
            <v>ERR3209830</v>
          </cell>
          <cell r="I586" t="str">
            <v>Cardiac Table</v>
          </cell>
        </row>
        <row r="587">
          <cell r="A587" t="str">
            <v>ERR3209831</v>
          </cell>
          <cell r="I587" t="str">
            <v>Cardiac Table</v>
          </cell>
        </row>
        <row r="588">
          <cell r="A588" t="str">
            <v>ERR3209832</v>
          </cell>
          <cell r="I588" t="str">
            <v>Bedside Locker</v>
          </cell>
        </row>
        <row r="589">
          <cell r="A589" t="str">
            <v>ERR3209833</v>
          </cell>
          <cell r="I589" t="str">
            <v>Bedside Locker</v>
          </cell>
        </row>
        <row r="590">
          <cell r="A590" t="str">
            <v>ERR3209834</v>
          </cell>
          <cell r="I590" t="str">
            <v>Bedside Locker</v>
          </cell>
        </row>
        <row r="591">
          <cell r="A591" t="str">
            <v>ERR3209835</v>
          </cell>
          <cell r="I591" t="str">
            <v>Bedside Locker</v>
          </cell>
        </row>
        <row r="592">
          <cell r="A592" t="str">
            <v>ERR3209836</v>
          </cell>
          <cell r="I592" t="str">
            <v>Bed Rails</v>
          </cell>
        </row>
        <row r="593">
          <cell r="A593" t="str">
            <v>ERR3209837</v>
          </cell>
          <cell r="I593" t="str">
            <v>Bed Rails</v>
          </cell>
        </row>
        <row r="594">
          <cell r="A594" t="str">
            <v>ERR3209838</v>
          </cell>
          <cell r="I594" t="str">
            <v>Bed Rails</v>
          </cell>
        </row>
        <row r="595">
          <cell r="A595" t="str">
            <v>ERR3209839</v>
          </cell>
          <cell r="I595" t="str">
            <v>Bed Rails</v>
          </cell>
        </row>
        <row r="596">
          <cell r="A596" t="str">
            <v>ERR3209840</v>
          </cell>
          <cell r="I596" t="str">
            <v>Bed Rails</v>
          </cell>
        </row>
        <row r="597">
          <cell r="A597" t="str">
            <v>ERR3209841</v>
          </cell>
          <cell r="I597" t="str">
            <v>Cardiac Table</v>
          </cell>
        </row>
        <row r="598">
          <cell r="A598" t="str">
            <v>ERR3209842</v>
          </cell>
          <cell r="I598" t="str">
            <v>Cardiac Table</v>
          </cell>
        </row>
        <row r="599">
          <cell r="A599" t="str">
            <v>ERR3209843</v>
          </cell>
          <cell r="I599" t="str">
            <v>Cardiac Table</v>
          </cell>
        </row>
        <row r="600">
          <cell r="A600" t="str">
            <v>ERR3209844</v>
          </cell>
          <cell r="I600" t="str">
            <v>Cardiac Table</v>
          </cell>
        </row>
        <row r="601">
          <cell r="A601" t="str">
            <v>ERR3209845</v>
          </cell>
          <cell r="I601" t="str">
            <v>Cardiac Table</v>
          </cell>
        </row>
        <row r="602">
          <cell r="A602" t="str">
            <v>ERR3209846</v>
          </cell>
          <cell r="I602" t="str">
            <v>Bedside Locker</v>
          </cell>
        </row>
        <row r="603">
          <cell r="A603" t="str">
            <v>ERR3209847</v>
          </cell>
          <cell r="I603" t="str">
            <v>Bedside Locker</v>
          </cell>
        </row>
        <row r="604">
          <cell r="A604" t="str">
            <v>ERR3209848</v>
          </cell>
          <cell r="I604" t="str">
            <v>Bedside Locker</v>
          </cell>
        </row>
        <row r="605">
          <cell r="A605" t="str">
            <v>ERR3209849</v>
          </cell>
          <cell r="I605" t="str">
            <v>Bedside Locker</v>
          </cell>
        </row>
        <row r="606">
          <cell r="A606" t="str">
            <v>ERR3209850</v>
          </cell>
          <cell r="I606" t="str">
            <v>Cardiac Table</v>
          </cell>
        </row>
        <row r="607">
          <cell r="A607" t="str">
            <v>ERR3209851</v>
          </cell>
          <cell r="I607" t="str">
            <v>Cardiac Table</v>
          </cell>
        </row>
        <row r="608">
          <cell r="A608" t="str">
            <v>ERR3209852</v>
          </cell>
          <cell r="I608" t="str">
            <v>Sink Trap</v>
          </cell>
        </row>
        <row r="609">
          <cell r="A609" t="str">
            <v>ERR3209853</v>
          </cell>
          <cell r="I609" t="str">
            <v>Pulse Oxymeter</v>
          </cell>
        </row>
        <row r="610">
          <cell r="A610" t="str">
            <v>ERR3209854</v>
          </cell>
          <cell r="I610" t="str">
            <v>Aerator</v>
          </cell>
        </row>
        <row r="611">
          <cell r="A611" t="str">
            <v>ERR3209855</v>
          </cell>
          <cell r="I611" t="str">
            <v>Bed Rails</v>
          </cell>
        </row>
        <row r="612">
          <cell r="A612" t="str">
            <v>ERR3209856</v>
          </cell>
          <cell r="I612" t="str">
            <v>Bed Rails</v>
          </cell>
        </row>
        <row r="613">
          <cell r="A613" t="str">
            <v>ERR3209857</v>
          </cell>
          <cell r="I613" t="str">
            <v>Bedside Locker</v>
          </cell>
        </row>
        <row r="614">
          <cell r="A614" t="str">
            <v>ERR3209858</v>
          </cell>
          <cell r="I614" t="str">
            <v>Bed Rails</v>
          </cell>
        </row>
        <row r="615">
          <cell r="A615" t="str">
            <v>ERR3209859</v>
          </cell>
          <cell r="I615" t="str">
            <v>Bed Rails</v>
          </cell>
        </row>
        <row r="616">
          <cell r="A616" t="str">
            <v>ERR3209860</v>
          </cell>
          <cell r="I616" t="str">
            <v>Sink Trap</v>
          </cell>
        </row>
        <row r="617">
          <cell r="A617" t="str">
            <v>ERR3209861</v>
          </cell>
          <cell r="I617" t="str">
            <v>Bed Rails</v>
          </cell>
        </row>
        <row r="618">
          <cell r="A618" t="str">
            <v>ERR3209862</v>
          </cell>
          <cell r="I618" t="str">
            <v>Pulse Oxymeter</v>
          </cell>
        </row>
        <row r="619">
          <cell r="A619" t="str">
            <v>ERR3209863</v>
          </cell>
          <cell r="I619" t="str">
            <v>Sink Trap</v>
          </cell>
        </row>
        <row r="620">
          <cell r="A620" t="str">
            <v>ERR3209864</v>
          </cell>
          <cell r="I620" t="str">
            <v>Bedside Locker</v>
          </cell>
        </row>
        <row r="621">
          <cell r="A621" t="str">
            <v>ERR3209865</v>
          </cell>
          <cell r="I621" t="str">
            <v>Cardiac Table</v>
          </cell>
        </row>
        <row r="622">
          <cell r="A622" t="str">
            <v>ERR3209866</v>
          </cell>
          <cell r="I622" t="str">
            <v>Aerator</v>
          </cell>
        </row>
        <row r="623">
          <cell r="A623" t="str">
            <v>ERR3209867</v>
          </cell>
          <cell r="I623" t="str">
            <v>Bed Rails</v>
          </cell>
        </row>
        <row r="624">
          <cell r="A624" t="str">
            <v>ERR3209868</v>
          </cell>
          <cell r="I624" t="str">
            <v>Aerator</v>
          </cell>
        </row>
        <row r="625">
          <cell r="A625" t="str">
            <v>ERR3209869</v>
          </cell>
          <cell r="I625" t="str">
            <v>Bedside Locker</v>
          </cell>
        </row>
        <row r="626">
          <cell r="A626" t="str">
            <v>ERR3209870</v>
          </cell>
          <cell r="I626" t="str">
            <v>Sink Trap</v>
          </cell>
        </row>
        <row r="627">
          <cell r="A627" t="str">
            <v>ERR3209871</v>
          </cell>
          <cell r="I627" t="str">
            <v>Aerator</v>
          </cell>
        </row>
        <row r="628">
          <cell r="A628" t="str">
            <v>ERR3209872</v>
          </cell>
          <cell r="I628" t="str">
            <v>Bedside Locker</v>
          </cell>
        </row>
        <row r="629">
          <cell r="A629" t="str">
            <v>ERR3209873</v>
          </cell>
          <cell r="I629" t="str">
            <v>Cardiac Table</v>
          </cell>
        </row>
        <row r="630">
          <cell r="A630" t="str">
            <v>ERR3209874</v>
          </cell>
          <cell r="I630" t="str">
            <v>Bed Rails</v>
          </cell>
        </row>
        <row r="631">
          <cell r="A631" t="str">
            <v>ERR3209875</v>
          </cell>
          <cell r="I631" t="str">
            <v>Cardiac Table</v>
          </cell>
        </row>
        <row r="632">
          <cell r="A632" t="str">
            <v>ERR3209876</v>
          </cell>
          <cell r="I632" t="str">
            <v>Cardiac Table</v>
          </cell>
        </row>
        <row r="633">
          <cell r="A633" t="str">
            <v>ERR3209877</v>
          </cell>
          <cell r="I633" t="str">
            <v>Cardiac Table</v>
          </cell>
        </row>
        <row r="634">
          <cell r="A634" t="str">
            <v>ERR3209878</v>
          </cell>
          <cell r="I634" t="str">
            <v>Cardiac Table</v>
          </cell>
        </row>
        <row r="635">
          <cell r="A635" t="str">
            <v>ERR3209879</v>
          </cell>
          <cell r="I635" t="str">
            <v>Cardiac Table</v>
          </cell>
        </row>
        <row r="636">
          <cell r="A636" t="str">
            <v>ERR3209880</v>
          </cell>
          <cell r="I636" t="str">
            <v>Bed Rail</v>
          </cell>
        </row>
        <row r="637">
          <cell r="A637" t="str">
            <v>ERR3209881</v>
          </cell>
          <cell r="I637" t="str">
            <v>Sink Trap</v>
          </cell>
        </row>
        <row r="638">
          <cell r="A638" t="str">
            <v>ERR3209882</v>
          </cell>
          <cell r="I638" t="str">
            <v>Cardiac Table</v>
          </cell>
        </row>
        <row r="639">
          <cell r="A639" t="str">
            <v>ERR3209883</v>
          </cell>
          <cell r="I639" t="str">
            <v>Bed Rails</v>
          </cell>
        </row>
        <row r="640">
          <cell r="A640" t="str">
            <v>ERR3209884</v>
          </cell>
          <cell r="I640" t="str">
            <v>Bedside Locker</v>
          </cell>
        </row>
        <row r="641">
          <cell r="A641" t="str">
            <v>ERR3209885</v>
          </cell>
          <cell r="I641" t="str">
            <v>Bedside Locker</v>
          </cell>
        </row>
        <row r="642">
          <cell r="A642" t="str">
            <v>ERR3209886</v>
          </cell>
          <cell r="I642" t="str">
            <v>Bed Rail</v>
          </cell>
        </row>
        <row r="643">
          <cell r="A643" t="str">
            <v>ERR3209887</v>
          </cell>
          <cell r="I643" t="str">
            <v>Sink Trap</v>
          </cell>
        </row>
        <row r="644">
          <cell r="A644" t="str">
            <v>ERR3209888</v>
          </cell>
          <cell r="I644" t="str">
            <v>Bedside Locker</v>
          </cell>
        </row>
        <row r="645">
          <cell r="A645" t="str">
            <v>ERR3209889</v>
          </cell>
          <cell r="I645" t="str">
            <v>Bed Rails</v>
          </cell>
        </row>
        <row r="646">
          <cell r="A646" t="str">
            <v>ERR3209890</v>
          </cell>
          <cell r="I646" t="str">
            <v>Bed Rails</v>
          </cell>
        </row>
        <row r="647">
          <cell r="A647" t="str">
            <v>ERR3209891</v>
          </cell>
          <cell r="I647" t="str">
            <v>Bedside Locker</v>
          </cell>
        </row>
        <row r="648">
          <cell r="A648" t="str">
            <v>ERR3209892</v>
          </cell>
          <cell r="I648" t="str">
            <v>Cardiac Table</v>
          </cell>
        </row>
        <row r="649">
          <cell r="A649" t="str">
            <v>ERR3209893</v>
          </cell>
          <cell r="I649" t="str">
            <v>Cardiac Table</v>
          </cell>
        </row>
        <row r="650">
          <cell r="A650" t="str">
            <v>ERR3209894</v>
          </cell>
          <cell r="I650" t="str">
            <v>Bedside Locker</v>
          </cell>
        </row>
        <row r="651">
          <cell r="A651" t="str">
            <v>ERR3209895</v>
          </cell>
          <cell r="I651" t="str">
            <v>Bedside Locker</v>
          </cell>
        </row>
        <row r="652">
          <cell r="A652" t="str">
            <v>ERR3209896</v>
          </cell>
          <cell r="I652" t="str">
            <v>Bedside Locker</v>
          </cell>
        </row>
        <row r="653">
          <cell r="A653" t="str">
            <v>ERR3209897</v>
          </cell>
          <cell r="I653" t="str">
            <v>Bedside Locker</v>
          </cell>
        </row>
        <row r="654">
          <cell r="A654" t="str">
            <v>ERR3209898</v>
          </cell>
          <cell r="I654" t="str">
            <v>Bed Rails</v>
          </cell>
        </row>
        <row r="655">
          <cell r="A655" t="str">
            <v>ERR3209899</v>
          </cell>
          <cell r="I655" t="str">
            <v>Cardiac Table</v>
          </cell>
        </row>
        <row r="656">
          <cell r="A656" t="str">
            <v>ERR3209900</v>
          </cell>
          <cell r="I656" t="str">
            <v>Cardiac Table</v>
          </cell>
        </row>
        <row r="657">
          <cell r="A657" t="str">
            <v>ERR3209901</v>
          </cell>
          <cell r="I657" t="str">
            <v>Bedside Locker</v>
          </cell>
        </row>
        <row r="658">
          <cell r="A658" t="str">
            <v>ERR3209902</v>
          </cell>
          <cell r="I658" t="str">
            <v>Cardiac Table</v>
          </cell>
        </row>
        <row r="659">
          <cell r="A659" t="str">
            <v>ERR3209903</v>
          </cell>
          <cell r="I659" t="str">
            <v>Cardiac Table</v>
          </cell>
        </row>
        <row r="660">
          <cell r="A660" t="str">
            <v>ERR3209904</v>
          </cell>
          <cell r="I660" t="str">
            <v>Cardiac Table</v>
          </cell>
        </row>
        <row r="661">
          <cell r="A661" t="str">
            <v>ERR3209905</v>
          </cell>
          <cell r="I661" t="str">
            <v>Cardiac Table</v>
          </cell>
        </row>
        <row r="662">
          <cell r="A662" t="str">
            <v>ERR3209906</v>
          </cell>
          <cell r="I662" t="str">
            <v>Bedside Locker</v>
          </cell>
        </row>
        <row r="663">
          <cell r="A663" t="str">
            <v>ERR3209907</v>
          </cell>
          <cell r="I663" t="str">
            <v>Bedside Locker</v>
          </cell>
        </row>
        <row r="664">
          <cell r="A664" t="str">
            <v>ERR3209908</v>
          </cell>
          <cell r="I664" t="str">
            <v>Cardiac Table</v>
          </cell>
        </row>
        <row r="665">
          <cell r="A665" t="str">
            <v>ERR3209909</v>
          </cell>
          <cell r="I665" t="str">
            <v>Cardiac Table</v>
          </cell>
        </row>
        <row r="666">
          <cell r="A666" t="str">
            <v>ERR3209910</v>
          </cell>
          <cell r="I666" t="str">
            <v>Pulse Oxymeter</v>
          </cell>
        </row>
        <row r="667">
          <cell r="A667" t="str">
            <v>ERR3209911</v>
          </cell>
          <cell r="I667" t="str">
            <v>Cardiac Table</v>
          </cell>
        </row>
        <row r="668">
          <cell r="A668" t="str">
            <v>ERR3209912</v>
          </cell>
          <cell r="I668" t="str">
            <v>Bedside Locker</v>
          </cell>
        </row>
        <row r="669">
          <cell r="A669" t="str">
            <v>ERR3209913</v>
          </cell>
          <cell r="I669" t="str">
            <v>Bed Rails</v>
          </cell>
        </row>
        <row r="670">
          <cell r="A670" t="str">
            <v>ERR3209914</v>
          </cell>
          <cell r="I670" t="str">
            <v>Bed Rails</v>
          </cell>
        </row>
        <row r="671">
          <cell r="A671" t="str">
            <v>ERR3209915</v>
          </cell>
          <cell r="I671" t="str">
            <v>Bedside Locker</v>
          </cell>
        </row>
        <row r="672">
          <cell r="A672" t="str">
            <v>ERR3209916</v>
          </cell>
          <cell r="I672" t="str">
            <v>Bed Rails</v>
          </cell>
        </row>
        <row r="673">
          <cell r="A673" t="str">
            <v>ERR3209917</v>
          </cell>
          <cell r="I673" t="str">
            <v>Bedside Locker</v>
          </cell>
        </row>
        <row r="674">
          <cell r="A674" t="str">
            <v>ERR3209918</v>
          </cell>
          <cell r="I674" t="str">
            <v>Bed Rails</v>
          </cell>
        </row>
        <row r="675">
          <cell r="A675" t="str">
            <v>ERR3209919</v>
          </cell>
          <cell r="I675" t="str">
            <v>Sink Trap</v>
          </cell>
        </row>
        <row r="676">
          <cell r="A676" t="str">
            <v>ERR3209920</v>
          </cell>
          <cell r="I676" t="str">
            <v>Pulse Oxymeter</v>
          </cell>
        </row>
        <row r="677">
          <cell r="A677" t="str">
            <v>ERR3209921</v>
          </cell>
          <cell r="I677" t="str">
            <v>Bed Rails</v>
          </cell>
        </row>
        <row r="678">
          <cell r="A678" t="str">
            <v>ERR3209922</v>
          </cell>
          <cell r="I678" t="str">
            <v>Bed Rails</v>
          </cell>
        </row>
        <row r="679">
          <cell r="A679" t="str">
            <v>ERR3209923</v>
          </cell>
          <cell r="I679" t="str">
            <v>Bedside Locker</v>
          </cell>
        </row>
        <row r="680">
          <cell r="A680" t="str">
            <v>ERR3209924</v>
          </cell>
          <cell r="I680" t="str">
            <v>Cardiac Table</v>
          </cell>
        </row>
        <row r="681">
          <cell r="A681" t="str">
            <v>ERR3209925</v>
          </cell>
          <cell r="I681" t="str">
            <v>Bedside Locker</v>
          </cell>
        </row>
        <row r="682">
          <cell r="A682" t="str">
            <v>ERR3209926</v>
          </cell>
          <cell r="I682" t="str">
            <v>Bed Rails</v>
          </cell>
        </row>
        <row r="683">
          <cell r="A683" t="str">
            <v>ERR3209927</v>
          </cell>
          <cell r="I683" t="str">
            <v>Bed Rails</v>
          </cell>
        </row>
        <row r="684">
          <cell r="A684" t="str">
            <v>ERR3209928</v>
          </cell>
          <cell r="I684" t="str">
            <v>Bedside Locker</v>
          </cell>
        </row>
        <row r="685">
          <cell r="A685" t="str">
            <v>ERR3209929</v>
          </cell>
          <cell r="I685" t="str">
            <v>Bed Rails</v>
          </cell>
        </row>
        <row r="686">
          <cell r="A686" t="str">
            <v>ERR3209930</v>
          </cell>
          <cell r="I686" t="str">
            <v>Bedside Locker</v>
          </cell>
        </row>
        <row r="687">
          <cell r="A687" t="str">
            <v>ERR3209931</v>
          </cell>
          <cell r="I687" t="str">
            <v>Cardiac Table</v>
          </cell>
        </row>
        <row r="688">
          <cell r="A688" t="str">
            <v>ERR3209932</v>
          </cell>
          <cell r="I688" t="str">
            <v>Cardiac Table</v>
          </cell>
        </row>
        <row r="689">
          <cell r="A689" t="str">
            <v>ERR3209933</v>
          </cell>
          <cell r="I689" t="str">
            <v>Cardiac Table</v>
          </cell>
        </row>
        <row r="690">
          <cell r="A690" t="str">
            <v>ERR3209934</v>
          </cell>
          <cell r="I690" t="str">
            <v>Cardiac Table</v>
          </cell>
        </row>
        <row r="691">
          <cell r="A691" t="str">
            <v>ERR3209935</v>
          </cell>
          <cell r="I691" t="str">
            <v>Bed Rails</v>
          </cell>
        </row>
        <row r="692">
          <cell r="A692" t="str">
            <v>ERR3209936</v>
          </cell>
          <cell r="I692" t="str">
            <v>Cardiac Table</v>
          </cell>
        </row>
        <row r="693">
          <cell r="A693" t="str">
            <v>ERR3209937</v>
          </cell>
          <cell r="I693" t="str">
            <v>Bed Rails</v>
          </cell>
        </row>
        <row r="694">
          <cell r="A694" t="str">
            <v>ERR3209938</v>
          </cell>
          <cell r="I694" t="str">
            <v>Pulse Oxymeter</v>
          </cell>
        </row>
        <row r="695">
          <cell r="A695" t="str">
            <v>ERR3209939</v>
          </cell>
          <cell r="I695" t="str">
            <v>Cardiac Table</v>
          </cell>
        </row>
        <row r="696">
          <cell r="A696" t="str">
            <v>ERR3209940</v>
          </cell>
          <cell r="I696" t="str">
            <v>Cardiac Table</v>
          </cell>
        </row>
        <row r="697">
          <cell r="A697" t="str">
            <v>ERR3209941</v>
          </cell>
          <cell r="I697" t="str">
            <v>Bedside Locker</v>
          </cell>
        </row>
        <row r="698">
          <cell r="A698" t="str">
            <v>ERR3209942</v>
          </cell>
          <cell r="I698" t="str">
            <v>Bed Rails</v>
          </cell>
        </row>
        <row r="699">
          <cell r="A699" t="str">
            <v>ERR3209943</v>
          </cell>
          <cell r="I699" t="str">
            <v>Aerator</v>
          </cell>
        </row>
        <row r="700">
          <cell r="A700" t="str">
            <v>ERR3209944</v>
          </cell>
          <cell r="I700" t="str">
            <v>Bedside Locker</v>
          </cell>
        </row>
        <row r="701">
          <cell r="A701" t="str">
            <v>ERR3209945</v>
          </cell>
          <cell r="I701" t="str">
            <v>Bed Rails</v>
          </cell>
        </row>
        <row r="702">
          <cell r="A702" t="str">
            <v>ERR3209946</v>
          </cell>
          <cell r="I702" t="str">
            <v>Pulse Oxymeter</v>
          </cell>
        </row>
        <row r="703">
          <cell r="A703" t="str">
            <v>ERR3209947</v>
          </cell>
          <cell r="I703" t="str">
            <v>Bed Rail</v>
          </cell>
        </row>
        <row r="704">
          <cell r="A704" t="str">
            <v>ERR3209948</v>
          </cell>
          <cell r="I704" t="str">
            <v>Aerator</v>
          </cell>
        </row>
        <row r="705">
          <cell r="A705" t="str">
            <v>ERR3209949</v>
          </cell>
          <cell r="I705" t="str">
            <v>Bedside Locker</v>
          </cell>
        </row>
        <row r="706">
          <cell r="A706" t="str">
            <v>ERR3209950</v>
          </cell>
          <cell r="I706" t="str">
            <v>Bed Rails</v>
          </cell>
        </row>
        <row r="707">
          <cell r="A707" t="str">
            <v>ERR3209951</v>
          </cell>
          <cell r="I707" t="str">
            <v>Bed Rails</v>
          </cell>
        </row>
        <row r="708">
          <cell r="A708" t="str">
            <v>ERR3209952</v>
          </cell>
          <cell r="I708" t="str">
            <v>Bedside Locker</v>
          </cell>
        </row>
        <row r="709">
          <cell r="A709" t="str">
            <v>ERR3209953</v>
          </cell>
          <cell r="I709" t="str">
            <v>Cardiac Table</v>
          </cell>
        </row>
        <row r="710">
          <cell r="A710" t="str">
            <v>ERR3209954</v>
          </cell>
          <cell r="I710" t="str">
            <v>Bed Rails</v>
          </cell>
        </row>
        <row r="711">
          <cell r="A711" t="str">
            <v>ERR3209955</v>
          </cell>
          <cell r="I711" t="str">
            <v>Bed Rails</v>
          </cell>
        </row>
        <row r="712">
          <cell r="A712" t="str">
            <v>ERR3209956</v>
          </cell>
          <cell r="I712" t="str">
            <v>Bed Rails</v>
          </cell>
        </row>
        <row r="713">
          <cell r="A713" t="str">
            <v>ERR3209957</v>
          </cell>
          <cell r="I713" t="str">
            <v>Bedside Locker</v>
          </cell>
        </row>
        <row r="714">
          <cell r="A714" t="str">
            <v>ERR3209958</v>
          </cell>
          <cell r="I714" t="str">
            <v>Cardiac Table</v>
          </cell>
        </row>
        <row r="715">
          <cell r="A715" t="str">
            <v>ERR3209959</v>
          </cell>
          <cell r="I715" t="str">
            <v>Bedside Locker</v>
          </cell>
        </row>
        <row r="716">
          <cell r="A716" t="str">
            <v>ERR3209960</v>
          </cell>
          <cell r="I716" t="str">
            <v>Cardiac Table</v>
          </cell>
        </row>
        <row r="717">
          <cell r="A717" t="str">
            <v>ERR3209961</v>
          </cell>
          <cell r="I717" t="str">
            <v>Bedside Locker</v>
          </cell>
        </row>
        <row r="718">
          <cell r="A718" t="str">
            <v>ERR3209962</v>
          </cell>
          <cell r="I718" t="str">
            <v>Aerator</v>
          </cell>
        </row>
        <row r="719">
          <cell r="A719" t="str">
            <v>ERR3209963</v>
          </cell>
          <cell r="I719" t="str">
            <v>Bedside Locker</v>
          </cell>
        </row>
        <row r="720">
          <cell r="A720" t="str">
            <v>ERR3209964</v>
          </cell>
          <cell r="I720" t="str">
            <v>Bedside Locker</v>
          </cell>
        </row>
        <row r="721">
          <cell r="A721" t="str">
            <v>ERR3209965</v>
          </cell>
          <cell r="I721" t="str">
            <v>Cardiac Table</v>
          </cell>
        </row>
        <row r="722">
          <cell r="A722" t="str">
            <v>ERR3209966</v>
          </cell>
          <cell r="I722" t="str">
            <v>Sink Trap</v>
          </cell>
        </row>
        <row r="723">
          <cell r="A723" t="str">
            <v>ERR3209967</v>
          </cell>
          <cell r="I723" t="str">
            <v>Bed Rail</v>
          </cell>
        </row>
        <row r="724">
          <cell r="A724" t="str">
            <v>ERR3209968</v>
          </cell>
          <cell r="I724" t="str">
            <v>Bed Rails</v>
          </cell>
        </row>
        <row r="725">
          <cell r="A725" t="str">
            <v>ERR3209969</v>
          </cell>
          <cell r="I725" t="str">
            <v>Aerator</v>
          </cell>
        </row>
        <row r="726">
          <cell r="A726" t="str">
            <v>ERR3209970</v>
          </cell>
          <cell r="I726" t="str">
            <v>Bedside Locker</v>
          </cell>
        </row>
        <row r="727">
          <cell r="A727" t="str">
            <v>ERR3209971</v>
          </cell>
          <cell r="I727" t="str">
            <v>Bedside Locker</v>
          </cell>
        </row>
        <row r="728">
          <cell r="A728" t="str">
            <v>ERR3209972</v>
          </cell>
          <cell r="I728" t="str">
            <v>Bed Rails</v>
          </cell>
        </row>
        <row r="729">
          <cell r="A729" t="str">
            <v>ERR3209973</v>
          </cell>
          <cell r="I729" t="str">
            <v>Bed Rails</v>
          </cell>
        </row>
        <row r="730">
          <cell r="A730" t="str">
            <v>ERR3209974</v>
          </cell>
          <cell r="I730" t="str">
            <v>Door Handle</v>
          </cell>
        </row>
        <row r="731">
          <cell r="A731" t="str">
            <v>ERR3209975</v>
          </cell>
          <cell r="I731" t="str">
            <v>Bedside Locker</v>
          </cell>
        </row>
        <row r="732">
          <cell r="A732" t="str">
            <v>ERR3209976</v>
          </cell>
          <cell r="I732" t="str">
            <v>Pulse Oxymeter</v>
          </cell>
        </row>
        <row r="733">
          <cell r="A733" t="str">
            <v>ERR3209977</v>
          </cell>
          <cell r="I733" t="str">
            <v>Bedside Locker</v>
          </cell>
        </row>
        <row r="734">
          <cell r="A734" t="str">
            <v>ERR3209978</v>
          </cell>
          <cell r="I734" t="str">
            <v>Sink Trap</v>
          </cell>
        </row>
        <row r="735">
          <cell r="A735" t="str">
            <v>ERR3209979</v>
          </cell>
          <cell r="I735" t="str">
            <v>Cardiac Table</v>
          </cell>
        </row>
        <row r="736">
          <cell r="A736" t="str">
            <v>ERR3209980</v>
          </cell>
          <cell r="I736" t="str">
            <v>Cardiac Table</v>
          </cell>
        </row>
        <row r="737">
          <cell r="A737" t="str">
            <v>ERR3209981</v>
          </cell>
          <cell r="I737" t="str">
            <v>Cardiac Table</v>
          </cell>
        </row>
        <row r="738">
          <cell r="A738" t="str">
            <v>ERR3209982</v>
          </cell>
          <cell r="I738" t="str">
            <v>Bed Rails</v>
          </cell>
        </row>
        <row r="739">
          <cell r="A739" t="str">
            <v>ERR3209983</v>
          </cell>
          <cell r="I739" t="str">
            <v>Bedside Locker</v>
          </cell>
        </row>
        <row r="740">
          <cell r="A740" t="str">
            <v>ERR3209984</v>
          </cell>
          <cell r="I740" t="str">
            <v>Cardiac Table</v>
          </cell>
        </row>
        <row r="741">
          <cell r="A741" t="str">
            <v>ERR3209985</v>
          </cell>
          <cell r="I741" t="str">
            <v>Bed Rails</v>
          </cell>
        </row>
        <row r="742">
          <cell r="A742" t="str">
            <v>ERR3209986</v>
          </cell>
          <cell r="I742" t="str">
            <v>Cardiac Table</v>
          </cell>
        </row>
        <row r="743">
          <cell r="A743" t="str">
            <v>ERR3209987</v>
          </cell>
          <cell r="I743" t="str">
            <v>Sink Trap</v>
          </cell>
        </row>
        <row r="744">
          <cell r="A744" t="str">
            <v>ERR3209988</v>
          </cell>
          <cell r="I744" t="str">
            <v>Bed Rails</v>
          </cell>
        </row>
        <row r="745">
          <cell r="A745" t="str">
            <v>ERR3209989</v>
          </cell>
          <cell r="I745" t="str">
            <v>Bed Rails</v>
          </cell>
        </row>
        <row r="746">
          <cell r="A746" t="str">
            <v>ERR3209990</v>
          </cell>
          <cell r="I746" t="str">
            <v>Sink Trap</v>
          </cell>
        </row>
        <row r="747">
          <cell r="A747" t="str">
            <v>ERR3209991</v>
          </cell>
          <cell r="I747" t="str">
            <v>Cardiac Table</v>
          </cell>
        </row>
        <row r="748">
          <cell r="A748" t="str">
            <v>ERR3209992</v>
          </cell>
          <cell r="I748" t="str">
            <v>Cardiac Table</v>
          </cell>
        </row>
        <row r="749">
          <cell r="A749" t="str">
            <v>ERR3209993</v>
          </cell>
          <cell r="I749" t="str">
            <v>Bedside Locker</v>
          </cell>
        </row>
        <row r="750">
          <cell r="A750" t="str">
            <v>ERR3209994</v>
          </cell>
          <cell r="I750" t="str">
            <v>Pulse Oxymeter</v>
          </cell>
        </row>
        <row r="751">
          <cell r="A751" t="str">
            <v>ERR3209995</v>
          </cell>
          <cell r="I751" t="str">
            <v>Door Handle</v>
          </cell>
        </row>
        <row r="752">
          <cell r="A752" t="str">
            <v>ERR3209996</v>
          </cell>
          <cell r="I752" t="str">
            <v>Cardiac Table</v>
          </cell>
        </row>
        <row r="753">
          <cell r="A753" t="str">
            <v>ERR3209997</v>
          </cell>
          <cell r="I753" t="str">
            <v>Cardiac Table</v>
          </cell>
        </row>
        <row r="754">
          <cell r="A754" t="str">
            <v>ERR3209998</v>
          </cell>
          <cell r="I754" t="str">
            <v>Bed Rails</v>
          </cell>
        </row>
        <row r="755">
          <cell r="A755" t="str">
            <v>ERR3209999</v>
          </cell>
          <cell r="I755" t="str">
            <v>Bed Rails</v>
          </cell>
        </row>
        <row r="756">
          <cell r="A756" t="str">
            <v>ERR3210000</v>
          </cell>
          <cell r="I756" t="str">
            <v>Bed Rails</v>
          </cell>
        </row>
        <row r="757">
          <cell r="A757" t="str">
            <v>ERR3210001</v>
          </cell>
          <cell r="I757" t="str">
            <v>Pulse Oxymeter</v>
          </cell>
        </row>
        <row r="758">
          <cell r="A758" t="str">
            <v>ERR3210002</v>
          </cell>
          <cell r="I758" t="str">
            <v>Cardiac Table</v>
          </cell>
        </row>
        <row r="759">
          <cell r="A759" t="str">
            <v>ERR3210003</v>
          </cell>
          <cell r="I759" t="str">
            <v>Sink Trap</v>
          </cell>
        </row>
        <row r="760">
          <cell r="A760" t="str">
            <v>ERR3210004</v>
          </cell>
          <cell r="I760" t="str">
            <v>Bed Rails</v>
          </cell>
        </row>
        <row r="761">
          <cell r="A761" t="str">
            <v>ERR3210005</v>
          </cell>
          <cell r="I761" t="str">
            <v>Bedside Locker</v>
          </cell>
        </row>
        <row r="762">
          <cell r="A762" t="str">
            <v>ERR3210006</v>
          </cell>
          <cell r="I762" t="str">
            <v>Pulse Oxymeter</v>
          </cell>
        </row>
        <row r="763">
          <cell r="A763" t="str">
            <v>ERR3210007</v>
          </cell>
          <cell r="I763" t="str">
            <v>Bedside Locker</v>
          </cell>
        </row>
        <row r="764">
          <cell r="A764" t="str">
            <v>ERR3210008</v>
          </cell>
          <cell r="I764" t="str">
            <v>Cardiac Table</v>
          </cell>
        </row>
        <row r="765">
          <cell r="A765" t="str">
            <v>ERR3210009</v>
          </cell>
          <cell r="I765" t="str">
            <v>Bedside Locker</v>
          </cell>
        </row>
        <row r="766">
          <cell r="A766" t="str">
            <v>ERR3210010</v>
          </cell>
          <cell r="I766" t="str">
            <v>Bed Rails</v>
          </cell>
        </row>
        <row r="767">
          <cell r="A767" t="str">
            <v>ERR3210011</v>
          </cell>
          <cell r="I767" t="str">
            <v>Sink Trap</v>
          </cell>
        </row>
        <row r="768">
          <cell r="A768" t="str">
            <v>ERR3210012</v>
          </cell>
          <cell r="I768" t="str">
            <v>Bedside Locker</v>
          </cell>
        </row>
        <row r="769">
          <cell r="A769" t="str">
            <v>ERR3210013</v>
          </cell>
          <cell r="I769" t="str">
            <v>Bedside Locker</v>
          </cell>
        </row>
        <row r="770">
          <cell r="A770" t="str">
            <v>ERR3210014</v>
          </cell>
          <cell r="I770" t="str">
            <v>Bed Rails</v>
          </cell>
        </row>
        <row r="771">
          <cell r="A771" t="str">
            <v>ERR3210015</v>
          </cell>
          <cell r="I771" t="str">
            <v>Bedside Locker</v>
          </cell>
        </row>
        <row r="772">
          <cell r="A772" t="str">
            <v>ERR3210016</v>
          </cell>
          <cell r="I772" t="str">
            <v>Aerator</v>
          </cell>
        </row>
        <row r="773">
          <cell r="A773" t="str">
            <v>ERR3210017</v>
          </cell>
          <cell r="I773" t="str">
            <v>Cardiac Table</v>
          </cell>
        </row>
        <row r="774">
          <cell r="A774" t="str">
            <v>ERR3210018</v>
          </cell>
          <cell r="I774" t="str">
            <v>Cardiac Table</v>
          </cell>
        </row>
        <row r="775">
          <cell r="A775" t="str">
            <v>ERR3210019</v>
          </cell>
          <cell r="I775" t="str">
            <v>Aerator</v>
          </cell>
        </row>
        <row r="776">
          <cell r="A776" t="str">
            <v>ERR3210020</v>
          </cell>
          <cell r="I776" t="str">
            <v>Bedside Locker</v>
          </cell>
        </row>
        <row r="777">
          <cell r="A777" t="str">
            <v>ERR3210021</v>
          </cell>
          <cell r="I777" t="str">
            <v>Cardiac Table</v>
          </cell>
        </row>
        <row r="778">
          <cell r="A778" t="str">
            <v>ERR3210022</v>
          </cell>
          <cell r="I778" t="str">
            <v>Cardiac Table</v>
          </cell>
        </row>
        <row r="779">
          <cell r="A779" t="str">
            <v>ERR3210023</v>
          </cell>
          <cell r="I779" t="str">
            <v>Bed Rails</v>
          </cell>
        </row>
        <row r="780">
          <cell r="A780" t="str">
            <v>ERR3210024</v>
          </cell>
          <cell r="I780" t="str">
            <v>Cardiac Table</v>
          </cell>
        </row>
        <row r="781">
          <cell r="A781" t="str">
            <v>ERR3210025</v>
          </cell>
          <cell r="I781" t="str">
            <v>Bed Rails</v>
          </cell>
        </row>
        <row r="782">
          <cell r="A782" t="str">
            <v>ERR3210026</v>
          </cell>
          <cell r="I782" t="str">
            <v>Bedside Locker</v>
          </cell>
        </row>
        <row r="783">
          <cell r="A783" t="str">
            <v>ERR3210027</v>
          </cell>
          <cell r="I783" t="str">
            <v>Aerator</v>
          </cell>
        </row>
        <row r="784">
          <cell r="A784" t="str">
            <v>ERR3210028</v>
          </cell>
          <cell r="I784" t="str">
            <v>Pulse Oxymeter</v>
          </cell>
        </row>
        <row r="785">
          <cell r="A785" t="str">
            <v>ERR3210029</v>
          </cell>
          <cell r="I785" t="str">
            <v>Bedside Locker</v>
          </cell>
        </row>
        <row r="786">
          <cell r="A786" t="str">
            <v>ERR3210030</v>
          </cell>
          <cell r="I786" t="str">
            <v>Cardiac Table</v>
          </cell>
        </row>
        <row r="787">
          <cell r="A787" t="str">
            <v>ERR3210031</v>
          </cell>
          <cell r="I787" t="str">
            <v>Bed Rails</v>
          </cell>
        </row>
        <row r="788">
          <cell r="A788" t="str">
            <v>ERR3210032</v>
          </cell>
          <cell r="I788" t="str">
            <v>Bed Rails</v>
          </cell>
        </row>
        <row r="789">
          <cell r="A789" t="str">
            <v>ERR3210033</v>
          </cell>
          <cell r="I789" t="str">
            <v>Cardiac Table</v>
          </cell>
        </row>
        <row r="790">
          <cell r="A790" t="str">
            <v>ERR3210034</v>
          </cell>
          <cell r="I790" t="str">
            <v>Bed Rails</v>
          </cell>
        </row>
        <row r="791">
          <cell r="A791" t="str">
            <v>ERR3210035</v>
          </cell>
          <cell r="I791" t="str">
            <v>Bed Rails</v>
          </cell>
        </row>
        <row r="792">
          <cell r="A792" t="str">
            <v>ERR3210036</v>
          </cell>
          <cell r="I792" t="str">
            <v>Bedside Locker</v>
          </cell>
        </row>
        <row r="793">
          <cell r="A793" t="str">
            <v>ERR3210037</v>
          </cell>
          <cell r="I793" t="str">
            <v>Bedside Locker</v>
          </cell>
        </row>
        <row r="794">
          <cell r="A794" t="str">
            <v>ERR3210038</v>
          </cell>
          <cell r="I794" t="str">
            <v>Bed Rails</v>
          </cell>
        </row>
        <row r="795">
          <cell r="A795" t="str">
            <v>ERR3210039</v>
          </cell>
          <cell r="I795" t="str">
            <v>Bed Rails</v>
          </cell>
        </row>
        <row r="796">
          <cell r="A796" t="str">
            <v>ERR3210040</v>
          </cell>
          <cell r="I796" t="str">
            <v>Bedside Locker</v>
          </cell>
        </row>
        <row r="797">
          <cell r="A797" t="str">
            <v>ERR3210041</v>
          </cell>
          <cell r="I797" t="str">
            <v>Cardiac Table</v>
          </cell>
        </row>
        <row r="798">
          <cell r="A798" t="str">
            <v>ERR3210042</v>
          </cell>
          <cell r="I798" t="str">
            <v>Cardiac Table</v>
          </cell>
        </row>
        <row r="799">
          <cell r="A799" t="str">
            <v>ERR3210043</v>
          </cell>
          <cell r="I799" t="str">
            <v>Cardiac Table</v>
          </cell>
        </row>
        <row r="800">
          <cell r="A800" t="str">
            <v>ERR3210044</v>
          </cell>
          <cell r="I800" t="str">
            <v>Aerator</v>
          </cell>
        </row>
        <row r="801">
          <cell r="A801" t="str">
            <v>ERR3210045</v>
          </cell>
          <cell r="I801" t="str">
            <v>Bedside Locker</v>
          </cell>
        </row>
        <row r="802">
          <cell r="A802" t="str">
            <v>ERR3210046</v>
          </cell>
          <cell r="I802" t="str">
            <v>Cardiac Table</v>
          </cell>
        </row>
        <row r="803">
          <cell r="A803" t="str">
            <v>ERR3210047</v>
          </cell>
          <cell r="I803" t="str">
            <v>Bedside Locker</v>
          </cell>
        </row>
        <row r="804">
          <cell r="A804" t="str">
            <v>ERR3210048</v>
          </cell>
          <cell r="I804" t="str">
            <v>Cardiac Table</v>
          </cell>
        </row>
        <row r="805">
          <cell r="A805" t="str">
            <v>ERR3210049</v>
          </cell>
          <cell r="I805" t="str">
            <v>Cardiac Table</v>
          </cell>
        </row>
        <row r="806">
          <cell r="A806" t="str">
            <v>ERR3210050</v>
          </cell>
          <cell r="I806" t="str">
            <v>Bed Rails</v>
          </cell>
        </row>
        <row r="807">
          <cell r="A807" t="str">
            <v>ERR3210051</v>
          </cell>
          <cell r="I807" t="str">
            <v>Bedside Locker</v>
          </cell>
        </row>
        <row r="808">
          <cell r="A808" t="str">
            <v>ERR3210052</v>
          </cell>
          <cell r="I808" t="str">
            <v>Pulse Oxymeter</v>
          </cell>
        </row>
        <row r="809">
          <cell r="A809" t="str">
            <v>ERR3210053</v>
          </cell>
          <cell r="I809" t="str">
            <v>Cardiac Table</v>
          </cell>
        </row>
        <row r="810">
          <cell r="A810" t="str">
            <v>ERR3210054</v>
          </cell>
          <cell r="I810" t="str">
            <v>Bed Rails</v>
          </cell>
        </row>
        <row r="811">
          <cell r="A811" t="str">
            <v>ERR3210055</v>
          </cell>
          <cell r="I811" t="str">
            <v>Bedside Locker</v>
          </cell>
        </row>
        <row r="812">
          <cell r="A812" t="str">
            <v>ERR3210056</v>
          </cell>
          <cell r="I812" t="str">
            <v>Bedside Locker</v>
          </cell>
        </row>
        <row r="813">
          <cell r="A813" t="str">
            <v>ERR3210057</v>
          </cell>
          <cell r="I813" t="str">
            <v>Cardiac Table</v>
          </cell>
        </row>
        <row r="814">
          <cell r="A814" t="str">
            <v>ERR3210058</v>
          </cell>
          <cell r="I814" t="str">
            <v>Bedside Locker</v>
          </cell>
        </row>
        <row r="815">
          <cell r="A815" t="str">
            <v>ERR3210061</v>
          </cell>
          <cell r="I815" t="str">
            <v>Cardiac Table</v>
          </cell>
        </row>
        <row r="816">
          <cell r="A816" t="str">
            <v>ERR3210062</v>
          </cell>
          <cell r="I816" t="str">
            <v>Bedside Locker</v>
          </cell>
        </row>
        <row r="817">
          <cell r="A817" t="str">
            <v>ERR3210063</v>
          </cell>
          <cell r="I817" t="str">
            <v>Bed Rails</v>
          </cell>
        </row>
        <row r="818">
          <cell r="A818" t="str">
            <v>ERR3210064</v>
          </cell>
          <cell r="I818" t="str">
            <v>Bedside Locker</v>
          </cell>
        </row>
        <row r="819">
          <cell r="A819" t="str">
            <v>ERR3210065</v>
          </cell>
          <cell r="I819" t="str">
            <v>Sink Trap</v>
          </cell>
        </row>
        <row r="820">
          <cell r="A820" t="str">
            <v>ERR3210066</v>
          </cell>
          <cell r="I820" t="str">
            <v>Aerator</v>
          </cell>
        </row>
        <row r="821">
          <cell r="A821" t="str">
            <v>ERR3210067</v>
          </cell>
          <cell r="I821" t="str">
            <v>Bedside Locker</v>
          </cell>
        </row>
        <row r="822">
          <cell r="A822" t="str">
            <v>ERR3210068</v>
          </cell>
          <cell r="I822" t="str">
            <v>Bed Rails</v>
          </cell>
        </row>
        <row r="823">
          <cell r="A823" t="str">
            <v>ERR3210069</v>
          </cell>
          <cell r="I823" t="str">
            <v>Bedside Locker</v>
          </cell>
        </row>
        <row r="824">
          <cell r="A824" t="str">
            <v>ERR3210070</v>
          </cell>
          <cell r="I824" t="str">
            <v>Cardiac Table</v>
          </cell>
        </row>
        <row r="825">
          <cell r="A825" t="str">
            <v>ERR3210071</v>
          </cell>
          <cell r="I825" t="str">
            <v>Aerator</v>
          </cell>
        </row>
        <row r="826">
          <cell r="A826" t="str">
            <v>ERR3210072</v>
          </cell>
          <cell r="I826" t="str">
            <v>Cardiac Table</v>
          </cell>
        </row>
        <row r="827">
          <cell r="A827" t="str">
            <v>ERR3210073</v>
          </cell>
          <cell r="I827" t="str">
            <v>Pulse Oxymeter</v>
          </cell>
        </row>
        <row r="828">
          <cell r="A828" t="str">
            <v>ERR3210074</v>
          </cell>
          <cell r="I828" t="str">
            <v>Bed Rails</v>
          </cell>
        </row>
        <row r="829">
          <cell r="A829" t="str">
            <v>ERR3210075</v>
          </cell>
          <cell r="I829" t="str">
            <v>Sink Trap</v>
          </cell>
        </row>
        <row r="830">
          <cell r="A830" t="str">
            <v>ERR3210076</v>
          </cell>
          <cell r="I830" t="str">
            <v>Pulse Oxymeter</v>
          </cell>
        </row>
        <row r="831">
          <cell r="A831" t="str">
            <v>ERR3210077</v>
          </cell>
          <cell r="I831" t="str">
            <v>Cardiac Table</v>
          </cell>
        </row>
        <row r="832">
          <cell r="A832" t="str">
            <v>ERR3210080</v>
          </cell>
          <cell r="I832" t="str">
            <v>Aerator</v>
          </cell>
        </row>
        <row r="833">
          <cell r="A833" t="str">
            <v>ERR3210081</v>
          </cell>
          <cell r="I833" t="str">
            <v>Sink Trap</v>
          </cell>
        </row>
        <row r="834">
          <cell r="A834" t="str">
            <v>ERR3210082</v>
          </cell>
          <cell r="I834" t="str">
            <v>Door Handle</v>
          </cell>
        </row>
        <row r="835">
          <cell r="A835" t="str">
            <v>ERR3210083</v>
          </cell>
          <cell r="I835" t="str">
            <v>Bedside Locker</v>
          </cell>
        </row>
        <row r="836">
          <cell r="A836" t="str">
            <v>ERR3210084</v>
          </cell>
          <cell r="I836" t="str">
            <v>Aerator</v>
          </cell>
        </row>
        <row r="837">
          <cell r="A837" t="str">
            <v>ERR3210085</v>
          </cell>
          <cell r="I837" t="str">
            <v>Aerator</v>
          </cell>
        </row>
        <row r="838">
          <cell r="A838" t="str">
            <v>ERR3210086</v>
          </cell>
          <cell r="I838" t="str">
            <v>Cardiac Table</v>
          </cell>
        </row>
        <row r="839">
          <cell r="A839" t="str">
            <v>ERR3210087</v>
          </cell>
          <cell r="I839" t="str">
            <v>Aerator</v>
          </cell>
        </row>
        <row r="840">
          <cell r="A840" t="str">
            <v>ERR3210088</v>
          </cell>
          <cell r="I840" t="str">
            <v>Sink Trap</v>
          </cell>
        </row>
        <row r="841">
          <cell r="A841" t="str">
            <v>ERR3210089</v>
          </cell>
          <cell r="I841" t="str">
            <v>Bed Rails</v>
          </cell>
        </row>
        <row r="842">
          <cell r="A842" t="str">
            <v>ERR3210090</v>
          </cell>
          <cell r="I842" t="str">
            <v>Bed Rails</v>
          </cell>
        </row>
        <row r="843">
          <cell r="A843" t="str">
            <v>ERR3210091</v>
          </cell>
          <cell r="I843" t="str">
            <v>Aerator</v>
          </cell>
        </row>
        <row r="844">
          <cell r="A844" t="str">
            <v>ERR3210092</v>
          </cell>
          <cell r="I844" t="str">
            <v>Pulse Oxymeter</v>
          </cell>
        </row>
        <row r="845">
          <cell r="A845" t="str">
            <v>ERR3210093</v>
          </cell>
          <cell r="I845" t="str">
            <v>Bedside Locker</v>
          </cell>
        </row>
        <row r="846">
          <cell r="A846" t="str">
            <v>ERR3210094</v>
          </cell>
          <cell r="I846" t="str">
            <v>Door Handle</v>
          </cell>
        </row>
        <row r="847">
          <cell r="A847" t="str">
            <v>ERR3210095</v>
          </cell>
          <cell r="I847" t="str">
            <v>Door Handle</v>
          </cell>
        </row>
        <row r="848">
          <cell r="A848" t="str">
            <v>ERR3210096</v>
          </cell>
          <cell r="I848" t="str">
            <v>Pulse Oxymeter</v>
          </cell>
        </row>
        <row r="849">
          <cell r="A849" t="str">
            <v>ERR3210099</v>
          </cell>
          <cell r="I849" t="str">
            <v>Sink Trap</v>
          </cell>
        </row>
        <row r="850">
          <cell r="A850" t="str">
            <v>ERR3210100</v>
          </cell>
          <cell r="I850" t="str">
            <v>Pulse Oxymeter</v>
          </cell>
        </row>
        <row r="851">
          <cell r="A851" t="str">
            <v>ERR3210101</v>
          </cell>
          <cell r="I851" t="str">
            <v>Cardiac Table</v>
          </cell>
        </row>
        <row r="852">
          <cell r="A852" t="str">
            <v>ERR3210102</v>
          </cell>
          <cell r="I852" t="str">
            <v>Bed Rails</v>
          </cell>
        </row>
        <row r="853">
          <cell r="A853" t="str">
            <v>ERR3210103</v>
          </cell>
          <cell r="I853" t="str">
            <v>Bed Rails</v>
          </cell>
        </row>
        <row r="854">
          <cell r="A854" t="str">
            <v>ERR3210104</v>
          </cell>
          <cell r="I854" t="str">
            <v>Bedside Locker</v>
          </cell>
        </row>
        <row r="855">
          <cell r="A855" t="str">
            <v>ERR3210105</v>
          </cell>
          <cell r="I855" t="str">
            <v>Bedside Locker</v>
          </cell>
        </row>
        <row r="856">
          <cell r="A856" t="str">
            <v>ERR3210106</v>
          </cell>
          <cell r="I856" t="str">
            <v>Cardiac Table</v>
          </cell>
        </row>
        <row r="857">
          <cell r="A857" t="str">
            <v>ERR3210107</v>
          </cell>
          <cell r="I857" t="str">
            <v>Cardiac Table</v>
          </cell>
        </row>
        <row r="858">
          <cell r="A858" t="str">
            <v>ERR3210108</v>
          </cell>
          <cell r="I858" t="str">
            <v>Door Handle</v>
          </cell>
        </row>
        <row r="859">
          <cell r="A859" t="str">
            <v>ERR3210109</v>
          </cell>
          <cell r="I859" t="str">
            <v>Pulse Oxymeter</v>
          </cell>
        </row>
        <row r="860">
          <cell r="A860" t="str">
            <v>ERR3210110</v>
          </cell>
          <cell r="I860" t="str">
            <v>Bed Rail</v>
          </cell>
        </row>
        <row r="861">
          <cell r="A861" t="str">
            <v>ERR3210111</v>
          </cell>
          <cell r="I861" t="str">
            <v>Cardiac Table</v>
          </cell>
        </row>
        <row r="862">
          <cell r="A862" t="str">
            <v>ERR3210113</v>
          </cell>
          <cell r="I862" t="str">
            <v>Cardiac Table</v>
          </cell>
        </row>
        <row r="863">
          <cell r="A863" t="str">
            <v>ERR3210114</v>
          </cell>
          <cell r="I863" t="str">
            <v>Pulse Oxymeter</v>
          </cell>
        </row>
        <row r="864">
          <cell r="A864" t="str">
            <v>ERR3210115</v>
          </cell>
          <cell r="I864" t="str">
            <v>Door Handle</v>
          </cell>
        </row>
        <row r="865">
          <cell r="A865" t="str">
            <v>ERR3675725</v>
          </cell>
          <cell r="I865" t="str">
            <v>Aerator</v>
          </cell>
        </row>
        <row r="866">
          <cell r="A866" t="str">
            <v>ERR3675770</v>
          </cell>
          <cell r="I866" t="str">
            <v>Aerator</v>
          </cell>
        </row>
        <row r="867">
          <cell r="A867" t="str">
            <v>ERR3675730</v>
          </cell>
          <cell r="I867" t="str">
            <v>Aerator</v>
          </cell>
        </row>
        <row r="868">
          <cell r="A868" t="str">
            <v>ERR3675782</v>
          </cell>
          <cell r="I868" t="str">
            <v>Aerator</v>
          </cell>
        </row>
        <row r="869">
          <cell r="A869" t="str">
            <v>ERR3675791</v>
          </cell>
          <cell r="I869" t="str">
            <v>Aerator</v>
          </cell>
        </row>
        <row r="870">
          <cell r="A870" t="str">
            <v>ERR3675732</v>
          </cell>
          <cell r="I870" t="str">
            <v>Aerator</v>
          </cell>
        </row>
        <row r="871">
          <cell r="A871" t="str">
            <v>ERR3675738</v>
          </cell>
          <cell r="I871" t="str">
            <v>Aerator</v>
          </cell>
        </row>
        <row r="872">
          <cell r="A872" t="str">
            <v>ERR3675794</v>
          </cell>
          <cell r="I872" t="str">
            <v>Aerator</v>
          </cell>
        </row>
        <row r="873">
          <cell r="A873" t="str">
            <v>ERR3675784</v>
          </cell>
          <cell r="I873" t="str">
            <v>Aerator</v>
          </cell>
        </row>
        <row r="874">
          <cell r="A874" t="str">
            <v>ERR3675786</v>
          </cell>
          <cell r="I874" t="str">
            <v>Aerator</v>
          </cell>
        </row>
        <row r="875">
          <cell r="A875" t="str">
            <v>ERR3675739</v>
          </cell>
          <cell r="I875" t="str">
            <v>Aerator</v>
          </cell>
        </row>
        <row r="876">
          <cell r="A876" t="str">
            <v>ERR3675746</v>
          </cell>
          <cell r="I876" t="str">
            <v>Aerator</v>
          </cell>
        </row>
        <row r="877">
          <cell r="A877" t="str">
            <v>ERR3675752</v>
          </cell>
          <cell r="I877" t="str">
            <v>Aerator</v>
          </cell>
        </row>
        <row r="878">
          <cell r="A878" t="str">
            <v>ERR3675723</v>
          </cell>
          <cell r="I878" t="str">
            <v>Bed Rail</v>
          </cell>
        </row>
        <row r="879">
          <cell r="A879" t="str">
            <v>ERR3675758</v>
          </cell>
          <cell r="I879" t="str">
            <v>Bed Rail</v>
          </cell>
        </row>
        <row r="880">
          <cell r="A880" t="str">
            <v>ERR3675761</v>
          </cell>
          <cell r="I880" t="str">
            <v>Bed Rail</v>
          </cell>
        </row>
        <row r="881">
          <cell r="A881" t="str">
            <v>ERR3675764</v>
          </cell>
          <cell r="I881" t="str">
            <v>Bed Rail</v>
          </cell>
        </row>
        <row r="882">
          <cell r="A882" t="str">
            <v>ERR3675767</v>
          </cell>
          <cell r="I882" t="str">
            <v>Bed Rail</v>
          </cell>
        </row>
        <row r="883">
          <cell r="A883" t="str">
            <v>ERR3675727</v>
          </cell>
          <cell r="I883" t="str">
            <v>Bed Rail</v>
          </cell>
        </row>
        <row r="884">
          <cell r="A884" t="str">
            <v>ERR3675773</v>
          </cell>
          <cell r="I884" t="str">
            <v>Bed Rail</v>
          </cell>
        </row>
        <row r="885">
          <cell r="A885" t="str">
            <v>ERR3675776</v>
          </cell>
          <cell r="I885" t="str">
            <v>Bed Rail</v>
          </cell>
        </row>
        <row r="886">
          <cell r="A886" t="str">
            <v>ERR3675779</v>
          </cell>
          <cell r="I886" t="str">
            <v>Bed Rail</v>
          </cell>
        </row>
        <row r="887">
          <cell r="A887" t="str">
            <v>ERR3675788</v>
          </cell>
          <cell r="I887" t="str">
            <v>Bed Rail</v>
          </cell>
        </row>
        <row r="888">
          <cell r="A888" t="str">
            <v>ERR3675734</v>
          </cell>
          <cell r="I888" t="str">
            <v>Bed Rail</v>
          </cell>
        </row>
        <row r="889">
          <cell r="A889" t="str">
            <v>ERR3675740</v>
          </cell>
          <cell r="I889" t="str">
            <v>Bed Rail</v>
          </cell>
        </row>
        <row r="890">
          <cell r="A890" t="str">
            <v>ERR3675747</v>
          </cell>
          <cell r="I890" t="str">
            <v>Bed Rail</v>
          </cell>
        </row>
        <row r="891">
          <cell r="A891" t="str">
            <v>ERR3675753</v>
          </cell>
          <cell r="I891" t="str">
            <v>Bed Rail</v>
          </cell>
        </row>
        <row r="892">
          <cell r="A892" t="str">
            <v>ERR3675759</v>
          </cell>
          <cell r="I892" t="str">
            <v>Bedside Locker</v>
          </cell>
        </row>
        <row r="893">
          <cell r="A893" t="str">
            <v>ERR3675762</v>
          </cell>
          <cell r="I893" t="str">
            <v>Bedside Locker</v>
          </cell>
        </row>
        <row r="894">
          <cell r="A894" t="str">
            <v>ERR3675765</v>
          </cell>
          <cell r="I894" t="str">
            <v>Bedside Locker</v>
          </cell>
        </row>
        <row r="895">
          <cell r="A895" t="str">
            <v>ERR3675768</v>
          </cell>
          <cell r="I895" t="str">
            <v>Bedside Locker</v>
          </cell>
        </row>
        <row r="896">
          <cell r="A896" t="str">
            <v>ERR3675728</v>
          </cell>
          <cell r="I896" t="str">
            <v>Bedside Locker</v>
          </cell>
        </row>
        <row r="897">
          <cell r="A897" t="str">
            <v>ERR3675774</v>
          </cell>
          <cell r="I897" t="str">
            <v>Bedside Locker</v>
          </cell>
        </row>
        <row r="898">
          <cell r="A898" t="str">
            <v>ERR3675777</v>
          </cell>
          <cell r="I898" t="str">
            <v>Bedside Locker</v>
          </cell>
        </row>
        <row r="899">
          <cell r="A899" t="str">
            <v>ERR3675780</v>
          </cell>
          <cell r="I899" t="str">
            <v>Bedside Locker</v>
          </cell>
        </row>
        <row r="900">
          <cell r="A900" t="str">
            <v>ERR3675789</v>
          </cell>
          <cell r="I900" t="str">
            <v>Bedside Locker</v>
          </cell>
        </row>
        <row r="901">
          <cell r="A901" t="str">
            <v>ERR3675735</v>
          </cell>
          <cell r="I901" t="str">
            <v>Bedside Locker</v>
          </cell>
        </row>
        <row r="902">
          <cell r="A902" t="str">
            <v>ERR3675741</v>
          </cell>
          <cell r="I902" t="str">
            <v>Bedside Locker</v>
          </cell>
        </row>
        <row r="903">
          <cell r="A903" t="str">
            <v>ERR3675748</v>
          </cell>
          <cell r="I903" t="str">
            <v>Bedside Locker</v>
          </cell>
        </row>
        <row r="904">
          <cell r="A904" t="str">
            <v>ERR3675754</v>
          </cell>
          <cell r="I904" t="str">
            <v>Bedside Locker</v>
          </cell>
        </row>
        <row r="905">
          <cell r="A905" t="str">
            <v>ERR3675724</v>
          </cell>
          <cell r="I905" t="str">
            <v>Cardiac Table</v>
          </cell>
        </row>
        <row r="906">
          <cell r="A906" t="str">
            <v>ERR3675760</v>
          </cell>
          <cell r="I906" t="str">
            <v>Cardiac Table</v>
          </cell>
        </row>
        <row r="907">
          <cell r="A907" t="str">
            <v>ERR3675763</v>
          </cell>
          <cell r="I907" t="str">
            <v>Cardiac Table</v>
          </cell>
        </row>
        <row r="908">
          <cell r="A908" t="str">
            <v>ERR3675766</v>
          </cell>
          <cell r="I908" t="str">
            <v>Cardiac Table</v>
          </cell>
        </row>
        <row r="909">
          <cell r="A909" t="str">
            <v>ERR3675769</v>
          </cell>
          <cell r="I909" t="str">
            <v>Cardiac Table</v>
          </cell>
        </row>
        <row r="910">
          <cell r="A910" t="str">
            <v>ERR3675729</v>
          </cell>
          <cell r="I910" t="str">
            <v>Cardiac Table</v>
          </cell>
        </row>
        <row r="911">
          <cell r="A911" t="str">
            <v>ERR3675772</v>
          </cell>
          <cell r="I911" t="str">
            <v>Cardiac Table</v>
          </cell>
        </row>
        <row r="912">
          <cell r="A912" t="str">
            <v>ERR3675775</v>
          </cell>
          <cell r="I912" t="str">
            <v>Cardiac Table</v>
          </cell>
        </row>
        <row r="913">
          <cell r="A913" t="str">
            <v>ERR3675778</v>
          </cell>
          <cell r="I913" t="str">
            <v>Cardiac Table</v>
          </cell>
        </row>
        <row r="914">
          <cell r="A914" t="str">
            <v>ERR3675781</v>
          </cell>
          <cell r="I914" t="str">
            <v>Cardiac Table</v>
          </cell>
        </row>
        <row r="915">
          <cell r="A915" t="str">
            <v>ERR3675790</v>
          </cell>
          <cell r="I915" t="str">
            <v>Cardiac Table</v>
          </cell>
        </row>
        <row r="916">
          <cell r="A916" t="str">
            <v>ERR3675736</v>
          </cell>
          <cell r="I916" t="str">
            <v>Cardiac Table</v>
          </cell>
        </row>
        <row r="917">
          <cell r="A917" t="str">
            <v>ERR3675742</v>
          </cell>
          <cell r="I917" t="str">
            <v>Cardiac Table</v>
          </cell>
        </row>
        <row r="918">
          <cell r="A918" t="str">
            <v>ERR3675749</v>
          </cell>
          <cell r="I918" t="str">
            <v>Cardiac Table</v>
          </cell>
        </row>
        <row r="919">
          <cell r="A919" t="str">
            <v>ERR3675755</v>
          </cell>
          <cell r="I919" t="str">
            <v>Cardiac Table</v>
          </cell>
        </row>
        <row r="920">
          <cell r="A920" t="str">
            <v>ERR3675743</v>
          </cell>
          <cell r="I920" t="str">
            <v>Door handle</v>
          </cell>
        </row>
        <row r="921">
          <cell r="A921" t="str">
            <v>ERR3675792</v>
          </cell>
          <cell r="I921" t="str">
            <v>Pulse oxymeter</v>
          </cell>
        </row>
        <row r="922">
          <cell r="A922" t="str">
            <v>ERR3675744</v>
          </cell>
          <cell r="I922" t="str">
            <v>Pulse oxymeter</v>
          </cell>
        </row>
        <row r="923">
          <cell r="A923" t="str">
            <v>ERR3675750</v>
          </cell>
          <cell r="I923" t="str">
            <v>Pulse oxymeter</v>
          </cell>
        </row>
        <row r="924">
          <cell r="A924" t="str">
            <v>ERR3675756</v>
          </cell>
          <cell r="I924" t="str">
            <v>Pulse oxymeter</v>
          </cell>
        </row>
        <row r="925">
          <cell r="A925" t="str">
            <v>ERR3675726</v>
          </cell>
          <cell r="I925" t="str">
            <v>Sink Trap</v>
          </cell>
        </row>
        <row r="926">
          <cell r="A926" t="str">
            <v>ERR3675771</v>
          </cell>
          <cell r="I926" t="str">
            <v>Sink Trap</v>
          </cell>
        </row>
        <row r="927">
          <cell r="A927" t="str">
            <v>ERR3675731</v>
          </cell>
          <cell r="I927" t="str">
            <v>Sink Trap</v>
          </cell>
        </row>
        <row r="928">
          <cell r="A928" t="str">
            <v>ERR3675783</v>
          </cell>
          <cell r="I928" t="str">
            <v>Sink Trap</v>
          </cell>
        </row>
        <row r="929">
          <cell r="A929" t="str">
            <v>ERR3675793</v>
          </cell>
          <cell r="I929" t="str">
            <v>Sink Trap</v>
          </cell>
        </row>
        <row r="930">
          <cell r="A930" t="str">
            <v>ERR3675733</v>
          </cell>
          <cell r="I930" t="str">
            <v>Sink Trap</v>
          </cell>
        </row>
        <row r="931">
          <cell r="A931" t="str">
            <v>ERR3675737</v>
          </cell>
          <cell r="I931" t="str">
            <v>Sink Trap</v>
          </cell>
        </row>
        <row r="932">
          <cell r="A932" t="str">
            <v>ERR3675795</v>
          </cell>
          <cell r="I932" t="str">
            <v>Sink Trap</v>
          </cell>
        </row>
        <row r="933">
          <cell r="A933" t="str">
            <v>ERR3675785</v>
          </cell>
          <cell r="I933" t="str">
            <v>Sink Trap</v>
          </cell>
        </row>
        <row r="934">
          <cell r="A934" t="str">
            <v>ERR3675787</v>
          </cell>
          <cell r="I934" t="str">
            <v>Sink Trap</v>
          </cell>
        </row>
        <row r="935">
          <cell r="A935" t="str">
            <v>ERR3675745</v>
          </cell>
          <cell r="I935" t="str">
            <v>Sink Trap</v>
          </cell>
        </row>
        <row r="936">
          <cell r="A936" t="str">
            <v>ERR3675751</v>
          </cell>
          <cell r="I936" t="str">
            <v>Sink Trap</v>
          </cell>
        </row>
        <row r="937">
          <cell r="A937" t="str">
            <v>ERR3675757</v>
          </cell>
          <cell r="I937" t="str">
            <v>Sink Trap</v>
          </cell>
        </row>
        <row r="938">
          <cell r="A938" t="str">
            <v>ERR3928854</v>
          </cell>
          <cell r="I938" t="str">
            <v>Sink Trap</v>
          </cell>
        </row>
        <row r="939">
          <cell r="A939" t="str">
            <v>ERR3928886</v>
          </cell>
          <cell r="I939" t="str">
            <v>Sink Trap</v>
          </cell>
        </row>
        <row r="940">
          <cell r="A940" t="str">
            <v>ERR3928887</v>
          </cell>
          <cell r="I940" t="str">
            <v>Sink Trap</v>
          </cell>
        </row>
        <row r="941">
          <cell r="A941" t="str">
            <v>ERR3928888</v>
          </cell>
          <cell r="I941" t="str">
            <v>Sink Trap</v>
          </cell>
        </row>
        <row r="942">
          <cell r="A942" t="str">
            <v>ERR3928889</v>
          </cell>
          <cell r="I942" t="str">
            <v>Sink Trap</v>
          </cell>
        </row>
        <row r="943">
          <cell r="A943" t="str">
            <v>ERR3928891</v>
          </cell>
          <cell r="I943" t="str">
            <v>Sink Trap</v>
          </cell>
        </row>
        <row r="944">
          <cell r="A944" t="str">
            <v>ERR3928892</v>
          </cell>
          <cell r="I944" t="str">
            <v>Sink Trap</v>
          </cell>
        </row>
        <row r="945">
          <cell r="A945" t="str">
            <v>ERR3928893</v>
          </cell>
          <cell r="I945" t="str">
            <v>Sink Trap</v>
          </cell>
        </row>
        <row r="946">
          <cell r="A946" t="str">
            <v>ERR3928894</v>
          </cell>
          <cell r="I946" t="str">
            <v>Sink Trap</v>
          </cell>
        </row>
        <row r="947">
          <cell r="A947" t="str">
            <v>ERR3928895</v>
          </cell>
          <cell r="I947" t="str">
            <v>Sink Trap</v>
          </cell>
        </row>
        <row r="948">
          <cell r="A948" t="str">
            <v>ERR3928896</v>
          </cell>
          <cell r="I948" t="str">
            <v>Sink Trap</v>
          </cell>
        </row>
        <row r="949">
          <cell r="A949" t="str">
            <v>ERR3928897</v>
          </cell>
          <cell r="I949" t="str">
            <v>Sink Trap</v>
          </cell>
        </row>
        <row r="950">
          <cell r="A950" t="str">
            <v>ERR3928898</v>
          </cell>
          <cell r="I950" t="str">
            <v>Sink Trap</v>
          </cell>
        </row>
        <row r="951">
          <cell r="A951" t="str">
            <v>ERR3928899</v>
          </cell>
          <cell r="I951" t="str">
            <v>Sink Trap</v>
          </cell>
        </row>
        <row r="952">
          <cell r="A952" t="str">
            <v>ERR3928900</v>
          </cell>
          <cell r="I952" t="str">
            <v>Sink Trap</v>
          </cell>
        </row>
        <row r="953">
          <cell r="A953" t="str">
            <v>ERR3928901</v>
          </cell>
          <cell r="I953" t="str">
            <v>Sink Trap</v>
          </cell>
        </row>
        <row r="954">
          <cell r="A954" t="str">
            <v>ERR3928902</v>
          </cell>
          <cell r="I954" t="str">
            <v>Sink Trap</v>
          </cell>
        </row>
        <row r="955">
          <cell r="A955" t="str">
            <v>ERR3928903</v>
          </cell>
          <cell r="I955" t="str">
            <v>Sink Trap</v>
          </cell>
        </row>
        <row r="956">
          <cell r="A956" t="str">
            <v>ERR3928924</v>
          </cell>
          <cell r="I956" t="str">
            <v>Sink Trap</v>
          </cell>
        </row>
        <row r="957">
          <cell r="A957" t="str">
            <v>ERR3928927</v>
          </cell>
          <cell r="I957" t="str">
            <v>Sink Trap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upple_Hospital"/>
      <sheetName val="PRJEB31632"/>
      <sheetName val="time_3_deduplicated"/>
      <sheetName val="combine_pre"/>
      <sheetName val="PRJEB31632_pre"/>
      <sheetName val="supplement_pre"/>
      <sheetName val="download_2"/>
    </sheetNames>
    <sheetDataSet>
      <sheetData sheetId="0"/>
      <sheetData sheetId="1">
        <row r="1">
          <cell r="E1" t="str">
            <v>run_accession</v>
          </cell>
          <cell r="I1" t="str">
            <v>instrument_model</v>
          </cell>
        </row>
        <row r="2">
          <cell r="E2" t="str">
            <v>ERR3209754</v>
          </cell>
          <cell r="I2" t="str">
            <v>Illumina HiSeq 2000</v>
          </cell>
        </row>
        <row r="3">
          <cell r="E3" t="str">
            <v>ERR3209755</v>
          </cell>
          <cell r="I3" t="str">
            <v>Illumina HiSeq 2000</v>
          </cell>
        </row>
        <row r="4">
          <cell r="E4" t="str">
            <v>ERR3209756</v>
          </cell>
          <cell r="I4" t="str">
            <v>Illumina HiSeq 2000</v>
          </cell>
        </row>
        <row r="5">
          <cell r="E5" t="str">
            <v>ERR3209757</v>
          </cell>
          <cell r="I5" t="str">
            <v>Illumina HiSeq 2000</v>
          </cell>
        </row>
        <row r="6">
          <cell r="E6" t="str">
            <v>ERR3209758</v>
          </cell>
          <cell r="I6" t="str">
            <v>Illumina HiSeq 2000</v>
          </cell>
        </row>
        <row r="7">
          <cell r="E7" t="str">
            <v>ERR3209759</v>
          </cell>
          <cell r="I7" t="str">
            <v>Illumina HiSeq 2000</v>
          </cell>
        </row>
        <row r="8">
          <cell r="E8" t="str">
            <v>ERR3209760</v>
          </cell>
          <cell r="I8" t="str">
            <v>Illumina HiSeq 2000</v>
          </cell>
        </row>
        <row r="9">
          <cell r="E9" t="str">
            <v>ERR3209761</v>
          </cell>
          <cell r="I9" t="str">
            <v>Illumina HiSeq 2000</v>
          </cell>
        </row>
        <row r="10">
          <cell r="E10" t="str">
            <v>ERR3209762</v>
          </cell>
          <cell r="I10" t="str">
            <v>Illumina HiSeq 2000</v>
          </cell>
        </row>
        <row r="11">
          <cell r="E11" t="str">
            <v>ERR3209763</v>
          </cell>
          <cell r="I11" t="str">
            <v>Illumina HiSeq 2000</v>
          </cell>
        </row>
        <row r="12">
          <cell r="E12" t="str">
            <v>ERR3209764</v>
          </cell>
          <cell r="I12" t="str">
            <v>Illumina HiSeq 2000</v>
          </cell>
        </row>
        <row r="13">
          <cell r="E13" t="str">
            <v>ERR3209765</v>
          </cell>
          <cell r="I13" t="str">
            <v>Illumina HiSeq 2000</v>
          </cell>
        </row>
        <row r="14">
          <cell r="E14" t="str">
            <v>ERR3209766</v>
          </cell>
          <cell r="I14" t="str">
            <v>Illumina HiSeq 2000</v>
          </cell>
        </row>
        <row r="15">
          <cell r="E15" t="str">
            <v>ERR3209767</v>
          </cell>
          <cell r="I15" t="str">
            <v>Illumina HiSeq 2000</v>
          </cell>
        </row>
        <row r="16">
          <cell r="E16" t="str">
            <v>ERR3209768</v>
          </cell>
          <cell r="I16" t="str">
            <v>Illumina HiSeq 2000</v>
          </cell>
        </row>
        <row r="17">
          <cell r="E17" t="str">
            <v>ERR3209769</v>
          </cell>
          <cell r="I17" t="str">
            <v>Illumina HiSeq 2000</v>
          </cell>
        </row>
        <row r="18">
          <cell r="E18" t="str">
            <v>ERR3209770</v>
          </cell>
          <cell r="I18" t="str">
            <v>Illumina HiSeq 2000</v>
          </cell>
        </row>
        <row r="19">
          <cell r="E19" t="str">
            <v>ERR3209771</v>
          </cell>
          <cell r="I19" t="str">
            <v>Illumina HiSeq 2000</v>
          </cell>
        </row>
        <row r="20">
          <cell r="E20" t="str">
            <v>ERR3209772</v>
          </cell>
          <cell r="I20" t="str">
            <v>Illumina HiSeq 2000</v>
          </cell>
        </row>
        <row r="21">
          <cell r="E21" t="str">
            <v>ERR3209773</v>
          </cell>
          <cell r="I21" t="str">
            <v>Illumina HiSeq 2000</v>
          </cell>
        </row>
        <row r="22">
          <cell r="E22" t="str">
            <v>ERR3209774</v>
          </cell>
          <cell r="I22" t="str">
            <v>Illumina HiSeq 2000</v>
          </cell>
        </row>
        <row r="23">
          <cell r="E23" t="str">
            <v>ERR3209775</v>
          </cell>
          <cell r="I23" t="str">
            <v>Illumina HiSeq 2000</v>
          </cell>
        </row>
        <row r="24">
          <cell r="E24" t="str">
            <v>ERR3209776</v>
          </cell>
          <cell r="I24" t="str">
            <v>Illumina HiSeq 2000</v>
          </cell>
        </row>
        <row r="25">
          <cell r="E25" t="str">
            <v>ERR3209777</v>
          </cell>
          <cell r="I25" t="str">
            <v>Illumina HiSeq 2000</v>
          </cell>
        </row>
        <row r="26">
          <cell r="E26" t="str">
            <v>ERR3209778</v>
          </cell>
          <cell r="I26" t="str">
            <v>Illumina HiSeq 2000</v>
          </cell>
        </row>
        <row r="27">
          <cell r="E27" t="str">
            <v>ERR3209779</v>
          </cell>
          <cell r="I27" t="str">
            <v>Illumina HiSeq 2000</v>
          </cell>
        </row>
        <row r="28">
          <cell r="E28" t="str">
            <v>ERR3209780</v>
          </cell>
          <cell r="I28" t="str">
            <v>Illumina HiSeq 2000</v>
          </cell>
        </row>
        <row r="29">
          <cell r="E29" t="str">
            <v>ERR3209781</v>
          </cell>
          <cell r="I29" t="str">
            <v>Illumina HiSeq 2000</v>
          </cell>
        </row>
        <row r="30">
          <cell r="E30" t="str">
            <v>ERR3209782</v>
          </cell>
          <cell r="I30" t="str">
            <v>Illumina HiSeq 2000</v>
          </cell>
        </row>
        <row r="31">
          <cell r="E31" t="str">
            <v>ERR3209783</v>
          </cell>
          <cell r="I31" t="str">
            <v>Illumina HiSeq 2000</v>
          </cell>
        </row>
        <row r="32">
          <cell r="E32" t="str">
            <v>ERR3209784</v>
          </cell>
          <cell r="I32" t="str">
            <v>Illumina HiSeq 2000</v>
          </cell>
        </row>
        <row r="33">
          <cell r="E33" t="str">
            <v>ERR3209785</v>
          </cell>
          <cell r="I33" t="str">
            <v>Illumina HiSeq 2000</v>
          </cell>
        </row>
        <row r="34">
          <cell r="E34" t="str">
            <v>ERR3209786</v>
          </cell>
          <cell r="I34" t="str">
            <v>Illumina HiSeq 2000</v>
          </cell>
        </row>
        <row r="35">
          <cell r="E35" t="str">
            <v>ERR3209787</v>
          </cell>
          <cell r="I35" t="str">
            <v>Illumina HiSeq 2000</v>
          </cell>
        </row>
        <row r="36">
          <cell r="E36" t="str">
            <v>ERR3209788</v>
          </cell>
          <cell r="I36" t="str">
            <v>Illumina HiSeq 2000</v>
          </cell>
        </row>
        <row r="37">
          <cell r="E37" t="str">
            <v>ERR3209789</v>
          </cell>
          <cell r="I37" t="str">
            <v>Illumina HiSeq 2000</v>
          </cell>
        </row>
        <row r="38">
          <cell r="E38" t="str">
            <v>ERR3209790</v>
          </cell>
          <cell r="I38" t="str">
            <v>Illumina HiSeq 2000</v>
          </cell>
        </row>
        <row r="39">
          <cell r="E39" t="str">
            <v>ERR3209791</v>
          </cell>
          <cell r="I39" t="str">
            <v>Illumina HiSeq 2000</v>
          </cell>
        </row>
        <row r="40">
          <cell r="E40" t="str">
            <v>ERR3209792</v>
          </cell>
          <cell r="I40" t="str">
            <v>Illumina HiSeq 2000</v>
          </cell>
        </row>
        <row r="41">
          <cell r="E41" t="str">
            <v>ERR3209793</v>
          </cell>
          <cell r="I41" t="str">
            <v>Illumina HiSeq 2000</v>
          </cell>
        </row>
        <row r="42">
          <cell r="E42" t="str">
            <v>ERR3209794</v>
          </cell>
          <cell r="I42" t="str">
            <v>Illumina HiSeq 2000</v>
          </cell>
        </row>
        <row r="43">
          <cell r="E43" t="str">
            <v>ERR3209795</v>
          </cell>
          <cell r="I43" t="str">
            <v>Illumina HiSeq 2000</v>
          </cell>
        </row>
        <row r="44">
          <cell r="E44" t="str">
            <v>ERR3209796</v>
          </cell>
          <cell r="I44" t="str">
            <v>Illumina HiSeq 2000</v>
          </cell>
        </row>
        <row r="45">
          <cell r="E45" t="str">
            <v>ERR3209797</v>
          </cell>
          <cell r="I45" t="str">
            <v>Illumina HiSeq 2000</v>
          </cell>
        </row>
        <row r="46">
          <cell r="E46" t="str">
            <v>ERR3209798</v>
          </cell>
          <cell r="I46" t="str">
            <v>Illumina HiSeq 2000</v>
          </cell>
        </row>
        <row r="47">
          <cell r="E47" t="str">
            <v>ERR3209799</v>
          </cell>
          <cell r="I47" t="str">
            <v>Illumina HiSeq 2000</v>
          </cell>
        </row>
        <row r="48">
          <cell r="E48" t="str">
            <v>ERR3209800</v>
          </cell>
          <cell r="I48" t="str">
            <v>Illumina HiSeq 2000</v>
          </cell>
        </row>
        <row r="49">
          <cell r="E49" t="str">
            <v>ERR3209801</v>
          </cell>
          <cell r="I49" t="str">
            <v>Illumina HiSeq 2000</v>
          </cell>
        </row>
        <row r="50">
          <cell r="E50" t="str">
            <v>ERR3209802</v>
          </cell>
          <cell r="I50" t="str">
            <v>Illumina HiSeq 2000</v>
          </cell>
        </row>
        <row r="51">
          <cell r="E51" t="str">
            <v>ERR3209803</v>
          </cell>
          <cell r="I51" t="str">
            <v>Illumina HiSeq 2000</v>
          </cell>
        </row>
        <row r="52">
          <cell r="E52" t="str">
            <v>ERR3209804</v>
          </cell>
          <cell r="I52" t="str">
            <v>Illumina HiSeq 2000</v>
          </cell>
        </row>
        <row r="53">
          <cell r="E53" t="str">
            <v>ERR3209805</v>
          </cell>
          <cell r="I53" t="str">
            <v>Illumina HiSeq 2000</v>
          </cell>
        </row>
        <row r="54">
          <cell r="E54" t="str">
            <v>ERR3209806</v>
          </cell>
          <cell r="I54" t="str">
            <v>Illumina HiSeq 2000</v>
          </cell>
        </row>
        <row r="55">
          <cell r="E55" t="str">
            <v>ERR3209807</v>
          </cell>
          <cell r="I55" t="str">
            <v>Illumina HiSeq 2000</v>
          </cell>
        </row>
        <row r="56">
          <cell r="E56" t="str">
            <v>ERR3209808</v>
          </cell>
          <cell r="I56" t="str">
            <v>Illumina HiSeq 2000</v>
          </cell>
        </row>
        <row r="57">
          <cell r="E57" t="str">
            <v>ERR3209809</v>
          </cell>
          <cell r="I57" t="str">
            <v>Illumina HiSeq 2000</v>
          </cell>
        </row>
        <row r="58">
          <cell r="E58" t="str">
            <v>ERR3209810</v>
          </cell>
          <cell r="I58" t="str">
            <v>Illumina HiSeq 2000</v>
          </cell>
        </row>
        <row r="59">
          <cell r="E59" t="str">
            <v>ERR3209811</v>
          </cell>
          <cell r="I59" t="str">
            <v>Illumina HiSeq 2000</v>
          </cell>
        </row>
        <row r="60">
          <cell r="E60" t="str">
            <v>ERR3209812</v>
          </cell>
          <cell r="I60" t="str">
            <v>Illumina HiSeq 2000</v>
          </cell>
        </row>
        <row r="61">
          <cell r="E61" t="str">
            <v>ERR3209813</v>
          </cell>
          <cell r="I61" t="str">
            <v>Illumina HiSeq 2000</v>
          </cell>
        </row>
        <row r="62">
          <cell r="E62" t="str">
            <v>ERR3209814</v>
          </cell>
          <cell r="I62" t="str">
            <v>Illumina HiSeq 2000</v>
          </cell>
        </row>
        <row r="63">
          <cell r="E63" t="str">
            <v>ERR3209815</v>
          </cell>
          <cell r="I63" t="str">
            <v>Illumina HiSeq 2000</v>
          </cell>
        </row>
        <row r="64">
          <cell r="E64" t="str">
            <v>ERR3209816</v>
          </cell>
          <cell r="I64" t="str">
            <v>Illumina HiSeq 2000</v>
          </cell>
        </row>
        <row r="65">
          <cell r="E65" t="str">
            <v>ERR3209817</v>
          </cell>
          <cell r="I65" t="str">
            <v>Illumina HiSeq 2000</v>
          </cell>
        </row>
        <row r="66">
          <cell r="E66" t="str">
            <v>ERR3209818</v>
          </cell>
          <cell r="I66" t="str">
            <v>Illumina HiSeq 2000</v>
          </cell>
        </row>
        <row r="67">
          <cell r="E67" t="str">
            <v>ERR3209819</v>
          </cell>
          <cell r="I67" t="str">
            <v>Illumina HiSeq 2000</v>
          </cell>
        </row>
        <row r="68">
          <cell r="E68" t="str">
            <v>ERR3209820</v>
          </cell>
          <cell r="I68" t="str">
            <v>Illumina HiSeq 2000</v>
          </cell>
        </row>
        <row r="69">
          <cell r="E69" t="str">
            <v>ERR3209821</v>
          </cell>
          <cell r="I69" t="str">
            <v>Illumina HiSeq 2000</v>
          </cell>
        </row>
        <row r="70">
          <cell r="E70" t="str">
            <v>ERR3209822</v>
          </cell>
          <cell r="I70" t="str">
            <v>Illumina HiSeq 2000</v>
          </cell>
        </row>
        <row r="71">
          <cell r="E71" t="str">
            <v>ERR3209823</v>
          </cell>
          <cell r="I71" t="str">
            <v>Illumina HiSeq 2000</v>
          </cell>
        </row>
        <row r="72">
          <cell r="E72" t="str">
            <v>ERR3209824</v>
          </cell>
          <cell r="I72" t="str">
            <v>Illumina HiSeq 2000</v>
          </cell>
        </row>
        <row r="73">
          <cell r="E73" t="str">
            <v>ERR3209825</v>
          </cell>
          <cell r="I73" t="str">
            <v>Illumina HiSeq 2000</v>
          </cell>
        </row>
        <row r="74">
          <cell r="E74" t="str">
            <v>ERR3209826</v>
          </cell>
          <cell r="I74" t="str">
            <v>Illumina HiSeq 2000</v>
          </cell>
        </row>
        <row r="75">
          <cell r="E75" t="str">
            <v>ERR3209827</v>
          </cell>
          <cell r="I75" t="str">
            <v>Illumina HiSeq 2000</v>
          </cell>
        </row>
        <row r="76">
          <cell r="E76" t="str">
            <v>ERR3209828</v>
          </cell>
          <cell r="I76" t="str">
            <v>Illumina HiSeq 2000</v>
          </cell>
        </row>
        <row r="77">
          <cell r="E77" t="str">
            <v>ERR3209829</v>
          </cell>
          <cell r="I77" t="str">
            <v>Illumina HiSeq 2000</v>
          </cell>
        </row>
        <row r="78">
          <cell r="E78" t="str">
            <v>ERR3209830</v>
          </cell>
          <cell r="I78" t="str">
            <v>Illumina HiSeq 2000</v>
          </cell>
        </row>
        <row r="79">
          <cell r="E79" t="str">
            <v>ERR3209831</v>
          </cell>
          <cell r="I79" t="str">
            <v>Illumina HiSeq 2000</v>
          </cell>
        </row>
        <row r="80">
          <cell r="E80" t="str">
            <v>ERR3209832</v>
          </cell>
          <cell r="I80" t="str">
            <v>Illumina HiSeq 2000</v>
          </cell>
        </row>
        <row r="81">
          <cell r="E81" t="str">
            <v>ERR3209833</v>
          </cell>
          <cell r="I81" t="str">
            <v>Illumina HiSeq 2000</v>
          </cell>
        </row>
        <row r="82">
          <cell r="E82" t="str">
            <v>ERR3209834</v>
          </cell>
          <cell r="I82" t="str">
            <v>Illumina HiSeq 2000</v>
          </cell>
        </row>
        <row r="83">
          <cell r="E83" t="str">
            <v>ERR3209835</v>
          </cell>
          <cell r="I83" t="str">
            <v>Illumina HiSeq 2000</v>
          </cell>
        </row>
        <row r="84">
          <cell r="E84" t="str">
            <v>ERR3209836</v>
          </cell>
          <cell r="I84" t="str">
            <v>Illumina HiSeq 2000</v>
          </cell>
        </row>
        <row r="85">
          <cell r="E85" t="str">
            <v>ERR3209837</v>
          </cell>
          <cell r="I85" t="str">
            <v>Illumina HiSeq 2000</v>
          </cell>
        </row>
        <row r="86">
          <cell r="E86" t="str">
            <v>ERR3209838</v>
          </cell>
          <cell r="I86" t="str">
            <v>Illumina HiSeq 2000</v>
          </cell>
        </row>
        <row r="87">
          <cell r="E87" t="str">
            <v>ERR3209839</v>
          </cell>
          <cell r="I87" t="str">
            <v>Illumina HiSeq 2000</v>
          </cell>
        </row>
        <row r="88">
          <cell r="E88" t="str">
            <v>ERR3209840</v>
          </cell>
          <cell r="I88" t="str">
            <v>Illumina HiSeq 2000</v>
          </cell>
        </row>
        <row r="89">
          <cell r="E89" t="str">
            <v>ERR3209841</v>
          </cell>
          <cell r="I89" t="str">
            <v>Illumina HiSeq 2000</v>
          </cell>
        </row>
        <row r="90">
          <cell r="E90" t="str">
            <v>ERR3209842</v>
          </cell>
          <cell r="I90" t="str">
            <v>Illumina HiSeq 2000</v>
          </cell>
        </row>
        <row r="91">
          <cell r="E91" t="str">
            <v>ERR3209843</v>
          </cell>
          <cell r="I91" t="str">
            <v>Illumina HiSeq 2000</v>
          </cell>
        </row>
        <row r="92">
          <cell r="E92" t="str">
            <v>ERR3209844</v>
          </cell>
          <cell r="I92" t="str">
            <v>Illumina HiSeq 2000</v>
          </cell>
        </row>
        <row r="93">
          <cell r="E93" t="str">
            <v>ERR3209845</v>
          </cell>
          <cell r="I93" t="str">
            <v>Illumina HiSeq 2000</v>
          </cell>
        </row>
        <row r="94">
          <cell r="E94" t="str">
            <v>ERR3209846</v>
          </cell>
          <cell r="I94" t="str">
            <v>Illumina HiSeq 2000</v>
          </cell>
        </row>
        <row r="95">
          <cell r="E95" t="str">
            <v>ERR3209847</v>
          </cell>
          <cell r="I95" t="str">
            <v>Illumina HiSeq 2000</v>
          </cell>
        </row>
        <row r="96">
          <cell r="E96" t="str">
            <v>ERR3209848</v>
          </cell>
          <cell r="I96" t="str">
            <v>Illumina HiSeq 2000</v>
          </cell>
        </row>
        <row r="97">
          <cell r="E97" t="str">
            <v>ERR3209849</v>
          </cell>
          <cell r="I97" t="str">
            <v>Illumina HiSeq 2000</v>
          </cell>
        </row>
        <row r="98">
          <cell r="E98" t="str">
            <v>ERR3209850</v>
          </cell>
          <cell r="I98" t="str">
            <v>Illumina HiSeq 2000</v>
          </cell>
        </row>
        <row r="99">
          <cell r="E99" t="str">
            <v>ERR3209851</v>
          </cell>
          <cell r="I99" t="str">
            <v>Illumina HiSeq 2000</v>
          </cell>
        </row>
        <row r="100">
          <cell r="E100" t="str">
            <v>ERR3209852</v>
          </cell>
          <cell r="I100" t="str">
            <v>Illumina HiSeq 2000</v>
          </cell>
        </row>
        <row r="101">
          <cell r="E101" t="str">
            <v>ERR3209853</v>
          </cell>
          <cell r="I101" t="str">
            <v>Illumina HiSeq 2000</v>
          </cell>
        </row>
        <row r="102">
          <cell r="E102" t="str">
            <v>ERR3209854</v>
          </cell>
          <cell r="I102" t="str">
            <v>Illumina HiSeq 2000</v>
          </cell>
        </row>
        <row r="103">
          <cell r="E103" t="str">
            <v>ERR3209855</v>
          </cell>
          <cell r="I103" t="str">
            <v>Illumina HiSeq 2000</v>
          </cell>
        </row>
        <row r="104">
          <cell r="E104" t="str">
            <v>ERR3209856</v>
          </cell>
          <cell r="I104" t="str">
            <v>Illumina HiSeq 2000</v>
          </cell>
        </row>
        <row r="105">
          <cell r="E105" t="str">
            <v>ERR3209857</v>
          </cell>
          <cell r="I105" t="str">
            <v>Illumina HiSeq 2000</v>
          </cell>
        </row>
        <row r="106">
          <cell r="E106" t="str">
            <v>ERR3209858</v>
          </cell>
          <cell r="I106" t="str">
            <v>Illumina HiSeq 2000</v>
          </cell>
        </row>
        <row r="107">
          <cell r="E107" t="str">
            <v>ERR3209859</v>
          </cell>
          <cell r="I107" t="str">
            <v>Illumina HiSeq 2000</v>
          </cell>
        </row>
        <row r="108">
          <cell r="E108" t="str">
            <v>ERR3209860</v>
          </cell>
          <cell r="I108" t="str">
            <v>Illumina HiSeq 2000</v>
          </cell>
        </row>
        <row r="109">
          <cell r="E109" t="str">
            <v>ERR3209861</v>
          </cell>
          <cell r="I109" t="str">
            <v>Illumina HiSeq 2000</v>
          </cell>
        </row>
        <row r="110">
          <cell r="E110" t="str">
            <v>ERR3209862</v>
          </cell>
          <cell r="I110" t="str">
            <v>Illumina HiSeq 2000</v>
          </cell>
        </row>
        <row r="111">
          <cell r="E111" t="str">
            <v>ERR3209863</v>
          </cell>
          <cell r="I111" t="str">
            <v>Illumina HiSeq 2000</v>
          </cell>
        </row>
        <row r="112">
          <cell r="E112" t="str">
            <v>ERR3209864</v>
          </cell>
          <cell r="I112" t="str">
            <v>Illumina HiSeq 2000</v>
          </cell>
        </row>
        <row r="113">
          <cell r="E113" t="str">
            <v>ERR3209865</v>
          </cell>
          <cell r="I113" t="str">
            <v>Illumina HiSeq 2000</v>
          </cell>
        </row>
        <row r="114">
          <cell r="E114" t="str">
            <v>ERR3209866</v>
          </cell>
          <cell r="I114" t="str">
            <v>Illumina HiSeq 2000</v>
          </cell>
        </row>
        <row r="115">
          <cell r="E115" t="str">
            <v>ERR3209867</v>
          </cell>
          <cell r="I115" t="str">
            <v>Illumina HiSeq 2000</v>
          </cell>
        </row>
        <row r="116">
          <cell r="E116" t="str">
            <v>ERR3209868</v>
          </cell>
          <cell r="I116" t="str">
            <v>Illumina HiSeq 2000</v>
          </cell>
        </row>
        <row r="117">
          <cell r="E117" t="str">
            <v>ERR3209869</v>
          </cell>
          <cell r="I117" t="str">
            <v>Illumina HiSeq 2000</v>
          </cell>
        </row>
        <row r="118">
          <cell r="E118" t="str">
            <v>ERR3209870</v>
          </cell>
          <cell r="I118" t="str">
            <v>Illumina HiSeq 2000</v>
          </cell>
        </row>
        <row r="119">
          <cell r="E119" t="str">
            <v>ERR3209871</v>
          </cell>
          <cell r="I119" t="str">
            <v>Illumina HiSeq 2000</v>
          </cell>
        </row>
        <row r="120">
          <cell r="E120" t="str">
            <v>ERR3209872</v>
          </cell>
          <cell r="I120" t="str">
            <v>Illumina HiSeq 2000</v>
          </cell>
        </row>
        <row r="121">
          <cell r="E121" t="str">
            <v>ERR3209873</v>
          </cell>
          <cell r="I121" t="str">
            <v>Illumina HiSeq 2000</v>
          </cell>
        </row>
        <row r="122">
          <cell r="E122" t="str">
            <v>ERR3209874</v>
          </cell>
          <cell r="I122" t="str">
            <v>Illumina HiSeq 2000</v>
          </cell>
        </row>
        <row r="123">
          <cell r="E123" t="str">
            <v>ERR3209875</v>
          </cell>
          <cell r="I123" t="str">
            <v>Illumina HiSeq 2000</v>
          </cell>
        </row>
        <row r="124">
          <cell r="E124" t="str">
            <v>ERR3209876</v>
          </cell>
          <cell r="I124" t="str">
            <v>Illumina HiSeq 2000</v>
          </cell>
        </row>
        <row r="125">
          <cell r="E125" t="str">
            <v>ERR3209877</v>
          </cell>
          <cell r="I125" t="str">
            <v>Illumina HiSeq 2000</v>
          </cell>
        </row>
        <row r="126">
          <cell r="E126" t="str">
            <v>ERR3209878</v>
          </cell>
          <cell r="I126" t="str">
            <v>Illumina HiSeq 2000</v>
          </cell>
        </row>
        <row r="127">
          <cell r="E127" t="str">
            <v>ERR3209879</v>
          </cell>
          <cell r="I127" t="str">
            <v>Illumina HiSeq 2000</v>
          </cell>
        </row>
        <row r="128">
          <cell r="E128" t="str">
            <v>ERR3209880</v>
          </cell>
          <cell r="I128" t="str">
            <v>Illumina HiSeq 2000</v>
          </cell>
        </row>
        <row r="129">
          <cell r="E129" t="str">
            <v>ERR3209881</v>
          </cell>
          <cell r="I129" t="str">
            <v>Illumina HiSeq 2000</v>
          </cell>
        </row>
        <row r="130">
          <cell r="E130" t="str">
            <v>ERR3209882</v>
          </cell>
          <cell r="I130" t="str">
            <v>Illumina HiSeq 2000</v>
          </cell>
        </row>
        <row r="131">
          <cell r="E131" t="str">
            <v>ERR3209883</v>
          </cell>
          <cell r="I131" t="str">
            <v>Illumina HiSeq 2000</v>
          </cell>
        </row>
        <row r="132">
          <cell r="E132" t="str">
            <v>ERR3209884</v>
          </cell>
          <cell r="I132" t="str">
            <v>Illumina HiSeq 2000</v>
          </cell>
        </row>
        <row r="133">
          <cell r="E133" t="str">
            <v>ERR3209885</v>
          </cell>
          <cell r="I133" t="str">
            <v>Illumina HiSeq 2000</v>
          </cell>
        </row>
        <row r="134">
          <cell r="E134" t="str">
            <v>ERR3209886</v>
          </cell>
          <cell r="I134" t="str">
            <v>Illumina HiSeq 2000</v>
          </cell>
        </row>
        <row r="135">
          <cell r="E135" t="str">
            <v>ERR3209887</v>
          </cell>
          <cell r="I135" t="str">
            <v>Illumina HiSeq 2000</v>
          </cell>
        </row>
        <row r="136">
          <cell r="E136" t="str">
            <v>ERR3209888</v>
          </cell>
          <cell r="I136" t="str">
            <v>Illumina HiSeq 2000</v>
          </cell>
        </row>
        <row r="137">
          <cell r="E137" t="str">
            <v>ERR3209889</v>
          </cell>
          <cell r="I137" t="str">
            <v>Illumina HiSeq 2000</v>
          </cell>
        </row>
        <row r="138">
          <cell r="E138" t="str">
            <v>ERR3209890</v>
          </cell>
          <cell r="I138" t="str">
            <v>Illumina HiSeq 2000</v>
          </cell>
        </row>
        <row r="139">
          <cell r="E139" t="str">
            <v>ERR3209891</v>
          </cell>
          <cell r="I139" t="str">
            <v>Illumina HiSeq 2000</v>
          </cell>
        </row>
        <row r="140">
          <cell r="E140" t="str">
            <v>ERR3209892</v>
          </cell>
          <cell r="I140" t="str">
            <v>Illumina HiSeq 2000</v>
          </cell>
        </row>
        <row r="141">
          <cell r="E141" t="str">
            <v>ERR3209893</v>
          </cell>
          <cell r="I141" t="str">
            <v>Illumina HiSeq 2000</v>
          </cell>
        </row>
        <row r="142">
          <cell r="E142" t="str">
            <v>ERR3209894</v>
          </cell>
          <cell r="I142" t="str">
            <v>Illumina HiSeq 2000</v>
          </cell>
        </row>
        <row r="143">
          <cell r="E143" t="str">
            <v>ERR3209895</v>
          </cell>
          <cell r="I143" t="str">
            <v>Illumina HiSeq 2000</v>
          </cell>
        </row>
        <row r="144">
          <cell r="E144" t="str">
            <v>ERR3209896</v>
          </cell>
          <cell r="I144" t="str">
            <v>Illumina HiSeq 2000</v>
          </cell>
        </row>
        <row r="145">
          <cell r="E145" t="str">
            <v>ERR3209897</v>
          </cell>
          <cell r="I145" t="str">
            <v>Illumina HiSeq 2000</v>
          </cell>
        </row>
        <row r="146">
          <cell r="E146" t="str">
            <v>ERR3209898</v>
          </cell>
          <cell r="I146" t="str">
            <v>Illumina HiSeq 2000</v>
          </cell>
        </row>
        <row r="147">
          <cell r="E147" t="str">
            <v>ERR3209899</v>
          </cell>
          <cell r="I147" t="str">
            <v>Illumina HiSeq 2000</v>
          </cell>
        </row>
        <row r="148">
          <cell r="E148" t="str">
            <v>ERR3209900</v>
          </cell>
          <cell r="I148" t="str">
            <v>Illumina HiSeq 2000</v>
          </cell>
        </row>
        <row r="149">
          <cell r="E149" t="str">
            <v>ERR3209901</v>
          </cell>
          <cell r="I149" t="str">
            <v>Illumina HiSeq 2000</v>
          </cell>
        </row>
        <row r="150">
          <cell r="E150" t="str">
            <v>ERR3209902</v>
          </cell>
          <cell r="I150" t="str">
            <v>Illumina HiSeq 2000</v>
          </cell>
        </row>
        <row r="151">
          <cell r="E151" t="str">
            <v>ERR3209903</v>
          </cell>
          <cell r="I151" t="str">
            <v>Illumina HiSeq 2000</v>
          </cell>
        </row>
        <row r="152">
          <cell r="E152" t="str">
            <v>ERR3209904</v>
          </cell>
          <cell r="I152" t="str">
            <v>Illumina HiSeq 2000</v>
          </cell>
        </row>
        <row r="153">
          <cell r="E153" t="str">
            <v>ERR3209905</v>
          </cell>
          <cell r="I153" t="str">
            <v>Illumina HiSeq 2000</v>
          </cell>
        </row>
        <row r="154">
          <cell r="E154" t="str">
            <v>ERR3209906</v>
          </cell>
          <cell r="I154" t="str">
            <v>Illumina HiSeq 2000</v>
          </cell>
        </row>
        <row r="155">
          <cell r="E155" t="str">
            <v>ERR3209907</v>
          </cell>
          <cell r="I155" t="str">
            <v>Illumina HiSeq 2000</v>
          </cell>
        </row>
        <row r="156">
          <cell r="E156" t="str">
            <v>ERR3209908</v>
          </cell>
          <cell r="I156" t="str">
            <v>Illumina HiSeq 2000</v>
          </cell>
        </row>
        <row r="157">
          <cell r="E157" t="str">
            <v>ERR3209909</v>
          </cell>
          <cell r="I157" t="str">
            <v>Illumina HiSeq 2000</v>
          </cell>
        </row>
        <row r="158">
          <cell r="E158" t="str">
            <v>ERR3209910</v>
          </cell>
          <cell r="I158" t="str">
            <v>Illumina HiSeq 2000</v>
          </cell>
        </row>
        <row r="159">
          <cell r="E159" t="str">
            <v>ERR3209911</v>
          </cell>
          <cell r="I159" t="str">
            <v>Illumina HiSeq 2000</v>
          </cell>
        </row>
        <row r="160">
          <cell r="E160" t="str">
            <v>ERR3209912</v>
          </cell>
          <cell r="I160" t="str">
            <v>Illumina HiSeq 2000</v>
          </cell>
        </row>
        <row r="161">
          <cell r="E161" t="str">
            <v>ERR3209913</v>
          </cell>
          <cell r="I161" t="str">
            <v>Illumina HiSeq 2000</v>
          </cell>
        </row>
        <row r="162">
          <cell r="E162" t="str">
            <v>ERR3209914</v>
          </cell>
          <cell r="I162" t="str">
            <v>Illumina HiSeq 2000</v>
          </cell>
        </row>
        <row r="163">
          <cell r="E163" t="str">
            <v>ERR3209915</v>
          </cell>
          <cell r="I163" t="str">
            <v>Illumina HiSeq 2000</v>
          </cell>
        </row>
        <row r="164">
          <cell r="E164" t="str">
            <v>ERR3209916</v>
          </cell>
          <cell r="I164" t="str">
            <v>Illumina HiSeq 2000</v>
          </cell>
        </row>
        <row r="165">
          <cell r="E165" t="str">
            <v>ERR3209917</v>
          </cell>
          <cell r="I165" t="str">
            <v>Illumina HiSeq 2000</v>
          </cell>
        </row>
        <row r="166">
          <cell r="E166" t="str">
            <v>ERR3209918</v>
          </cell>
          <cell r="I166" t="str">
            <v>Illumina HiSeq 2000</v>
          </cell>
        </row>
        <row r="167">
          <cell r="E167" t="str">
            <v>ERR3209919</v>
          </cell>
          <cell r="I167" t="str">
            <v>Illumina HiSeq 2000</v>
          </cell>
        </row>
        <row r="168">
          <cell r="E168" t="str">
            <v>ERR3209920</v>
          </cell>
          <cell r="I168" t="str">
            <v>Illumina HiSeq 2000</v>
          </cell>
        </row>
        <row r="169">
          <cell r="E169" t="str">
            <v>ERR3209921</v>
          </cell>
          <cell r="I169" t="str">
            <v>Illumina HiSeq 2000</v>
          </cell>
        </row>
        <row r="170">
          <cell r="E170" t="str">
            <v>ERR3209922</v>
          </cell>
          <cell r="I170" t="str">
            <v>Illumina HiSeq 2000</v>
          </cell>
        </row>
        <row r="171">
          <cell r="E171" t="str">
            <v>ERR3209923</v>
          </cell>
          <cell r="I171" t="str">
            <v>Illumina HiSeq 2000</v>
          </cell>
        </row>
        <row r="172">
          <cell r="E172" t="str">
            <v>ERR3209924</v>
          </cell>
          <cell r="I172" t="str">
            <v>Illumina HiSeq 2000</v>
          </cell>
        </row>
        <row r="173">
          <cell r="E173" t="str">
            <v>ERR3209925</v>
          </cell>
          <cell r="I173" t="str">
            <v>Illumina HiSeq 2000</v>
          </cell>
        </row>
        <row r="174">
          <cell r="E174" t="str">
            <v>ERR3209926</v>
          </cell>
          <cell r="I174" t="str">
            <v>Illumina HiSeq 2000</v>
          </cell>
        </row>
        <row r="175">
          <cell r="E175" t="str">
            <v>ERR3209927</v>
          </cell>
          <cell r="I175" t="str">
            <v>Illumina HiSeq 2000</v>
          </cell>
        </row>
        <row r="176">
          <cell r="E176" t="str">
            <v>ERR3209928</v>
          </cell>
          <cell r="I176" t="str">
            <v>Illumina HiSeq 2000</v>
          </cell>
        </row>
        <row r="177">
          <cell r="E177" t="str">
            <v>ERR3209929</v>
          </cell>
          <cell r="I177" t="str">
            <v>Illumina HiSeq 2000</v>
          </cell>
        </row>
        <row r="178">
          <cell r="E178" t="str">
            <v>ERR3209930</v>
          </cell>
          <cell r="I178" t="str">
            <v>Illumina HiSeq 2000</v>
          </cell>
        </row>
        <row r="179">
          <cell r="E179" t="str">
            <v>ERR3209931</v>
          </cell>
          <cell r="I179" t="str">
            <v>Illumina HiSeq 2000</v>
          </cell>
        </row>
        <row r="180">
          <cell r="E180" t="str">
            <v>ERR3209932</v>
          </cell>
          <cell r="I180" t="str">
            <v>Illumina HiSeq 2000</v>
          </cell>
        </row>
        <row r="181">
          <cell r="E181" t="str">
            <v>ERR3209933</v>
          </cell>
          <cell r="I181" t="str">
            <v>Illumina HiSeq 2000</v>
          </cell>
        </row>
        <row r="182">
          <cell r="E182" t="str">
            <v>ERR3209934</v>
          </cell>
          <cell r="I182" t="str">
            <v>Illumina HiSeq 2000</v>
          </cell>
        </row>
        <row r="183">
          <cell r="E183" t="str">
            <v>ERR3209935</v>
          </cell>
          <cell r="I183" t="str">
            <v>Illumina HiSeq 2000</v>
          </cell>
        </row>
        <row r="184">
          <cell r="E184" t="str">
            <v>ERR3209936</v>
          </cell>
          <cell r="I184" t="str">
            <v>Illumina HiSeq 2000</v>
          </cell>
        </row>
        <row r="185">
          <cell r="E185" t="str">
            <v>ERR3209937</v>
          </cell>
          <cell r="I185" t="str">
            <v>Illumina HiSeq 2000</v>
          </cell>
        </row>
        <row r="186">
          <cell r="E186" t="str">
            <v>ERR3209938</v>
          </cell>
          <cell r="I186" t="str">
            <v>Illumina HiSeq 2000</v>
          </cell>
        </row>
        <row r="187">
          <cell r="E187" t="str">
            <v>ERR3209939</v>
          </cell>
          <cell r="I187" t="str">
            <v>Illumina HiSeq 2000</v>
          </cell>
        </row>
        <row r="188">
          <cell r="E188" t="str">
            <v>ERR3209940</v>
          </cell>
          <cell r="I188" t="str">
            <v>Illumina HiSeq 2000</v>
          </cell>
        </row>
        <row r="189">
          <cell r="E189" t="str">
            <v>ERR3209941</v>
          </cell>
          <cell r="I189" t="str">
            <v>Illumina HiSeq 2000</v>
          </cell>
        </row>
        <row r="190">
          <cell r="E190" t="str">
            <v>ERR3209942</v>
          </cell>
          <cell r="I190" t="str">
            <v>Illumina HiSeq 2000</v>
          </cell>
        </row>
        <row r="191">
          <cell r="E191" t="str">
            <v>ERR3209943</v>
          </cell>
          <cell r="I191" t="str">
            <v>Illumina HiSeq 2000</v>
          </cell>
        </row>
        <row r="192">
          <cell r="E192" t="str">
            <v>ERR3209944</v>
          </cell>
          <cell r="I192" t="str">
            <v>Illumina HiSeq 2000</v>
          </cell>
        </row>
        <row r="193">
          <cell r="E193" t="str">
            <v>ERR3209945</v>
          </cell>
          <cell r="I193" t="str">
            <v>Illumina HiSeq 2000</v>
          </cell>
        </row>
        <row r="194">
          <cell r="E194" t="str">
            <v>ERR3209946</v>
          </cell>
          <cell r="I194" t="str">
            <v>Illumina HiSeq 2000</v>
          </cell>
        </row>
        <row r="195">
          <cell r="E195" t="str">
            <v>ERR3209947</v>
          </cell>
          <cell r="I195" t="str">
            <v>Illumina HiSeq 2000</v>
          </cell>
        </row>
        <row r="196">
          <cell r="E196" t="str">
            <v>ERR3209948</v>
          </cell>
          <cell r="I196" t="str">
            <v>Illumina HiSeq 2000</v>
          </cell>
        </row>
        <row r="197">
          <cell r="E197" t="str">
            <v>ERR3209949</v>
          </cell>
          <cell r="I197" t="str">
            <v>Illumina HiSeq 2000</v>
          </cell>
        </row>
        <row r="198">
          <cell r="E198" t="str">
            <v>ERR3209950</v>
          </cell>
          <cell r="I198" t="str">
            <v>Illumina HiSeq 2000</v>
          </cell>
        </row>
        <row r="199">
          <cell r="E199" t="str">
            <v>ERR3209951</v>
          </cell>
          <cell r="I199" t="str">
            <v>Illumina HiSeq 2000</v>
          </cell>
        </row>
        <row r="200">
          <cell r="E200" t="str">
            <v>ERR3209952</v>
          </cell>
          <cell r="I200" t="str">
            <v>Illumina HiSeq 2000</v>
          </cell>
        </row>
        <row r="201">
          <cell r="E201" t="str">
            <v>ERR3209953</v>
          </cell>
          <cell r="I201" t="str">
            <v>Illumina HiSeq 2000</v>
          </cell>
        </row>
        <row r="202">
          <cell r="E202" t="str">
            <v>ERR3209954</v>
          </cell>
          <cell r="I202" t="str">
            <v>Illumina HiSeq 2000</v>
          </cell>
        </row>
        <row r="203">
          <cell r="E203" t="str">
            <v>ERR3209955</v>
          </cell>
          <cell r="I203" t="str">
            <v>Illumina HiSeq 2000</v>
          </cell>
        </row>
        <row r="204">
          <cell r="E204" t="str">
            <v>ERR3209956</v>
          </cell>
          <cell r="I204" t="str">
            <v>Illumina HiSeq 2000</v>
          </cell>
        </row>
        <row r="205">
          <cell r="E205" t="str">
            <v>ERR3209957</v>
          </cell>
          <cell r="I205" t="str">
            <v>Illumina HiSeq 2000</v>
          </cell>
        </row>
        <row r="206">
          <cell r="E206" t="str">
            <v>ERR3209958</v>
          </cell>
          <cell r="I206" t="str">
            <v>Illumina HiSeq 2000</v>
          </cell>
        </row>
        <row r="207">
          <cell r="E207" t="str">
            <v>ERR3209959</v>
          </cell>
          <cell r="I207" t="str">
            <v>Illumina HiSeq 2000</v>
          </cell>
        </row>
        <row r="208">
          <cell r="E208" t="str">
            <v>ERR3209960</v>
          </cell>
          <cell r="I208" t="str">
            <v>Illumina HiSeq 2000</v>
          </cell>
        </row>
        <row r="209">
          <cell r="E209" t="str">
            <v>ERR3209961</v>
          </cell>
          <cell r="I209" t="str">
            <v>Illumina HiSeq 2000</v>
          </cell>
        </row>
        <row r="210">
          <cell r="E210" t="str">
            <v>ERR3209962</v>
          </cell>
          <cell r="I210" t="str">
            <v>Illumina HiSeq 2000</v>
          </cell>
        </row>
        <row r="211">
          <cell r="E211" t="str">
            <v>ERR3209963</v>
          </cell>
          <cell r="I211" t="str">
            <v>Illumina HiSeq 2000</v>
          </cell>
        </row>
        <row r="212">
          <cell r="E212" t="str">
            <v>ERR3209964</v>
          </cell>
          <cell r="I212" t="str">
            <v>Illumina HiSeq 2000</v>
          </cell>
        </row>
        <row r="213">
          <cell r="E213" t="str">
            <v>ERR3209965</v>
          </cell>
          <cell r="I213" t="str">
            <v>Illumina HiSeq 2000</v>
          </cell>
        </row>
        <row r="214">
          <cell r="E214" t="str">
            <v>ERR3209966</v>
          </cell>
          <cell r="I214" t="str">
            <v>Illumina HiSeq 2000</v>
          </cell>
        </row>
        <row r="215">
          <cell r="E215" t="str">
            <v>ERR3209967</v>
          </cell>
          <cell r="I215" t="str">
            <v>Illumina HiSeq 2000</v>
          </cell>
        </row>
        <row r="216">
          <cell r="E216" t="str">
            <v>ERR3209968</v>
          </cell>
          <cell r="I216" t="str">
            <v>Illumina HiSeq 2000</v>
          </cell>
        </row>
        <row r="217">
          <cell r="E217" t="str">
            <v>ERR3209969</v>
          </cell>
          <cell r="I217" t="str">
            <v>Illumina HiSeq 2000</v>
          </cell>
        </row>
        <row r="218">
          <cell r="E218" t="str">
            <v>ERR3209970</v>
          </cell>
          <cell r="I218" t="str">
            <v>Illumina HiSeq 2000</v>
          </cell>
        </row>
        <row r="219">
          <cell r="E219" t="str">
            <v>ERR3209971</v>
          </cell>
          <cell r="I219" t="str">
            <v>Illumina HiSeq 2000</v>
          </cell>
        </row>
        <row r="220">
          <cell r="E220" t="str">
            <v>ERR3209972</v>
          </cell>
          <cell r="I220" t="str">
            <v>Illumina HiSeq 2000</v>
          </cell>
        </row>
        <row r="221">
          <cell r="E221" t="str">
            <v>ERR3209973</v>
          </cell>
          <cell r="I221" t="str">
            <v>Illumina HiSeq 2000</v>
          </cell>
        </row>
        <row r="222">
          <cell r="E222" t="str">
            <v>ERR3209974</v>
          </cell>
          <cell r="I222" t="str">
            <v>Illumina HiSeq 2000</v>
          </cell>
        </row>
        <row r="223">
          <cell r="E223" t="str">
            <v>ERR3209975</v>
          </cell>
          <cell r="I223" t="str">
            <v>Illumina HiSeq 2000</v>
          </cell>
        </row>
        <row r="224">
          <cell r="E224" t="str">
            <v>ERR3209976</v>
          </cell>
          <cell r="I224" t="str">
            <v>Illumina HiSeq 2000</v>
          </cell>
        </row>
        <row r="225">
          <cell r="E225" t="str">
            <v>ERR3209977</v>
          </cell>
          <cell r="I225" t="str">
            <v>Illumina HiSeq 2000</v>
          </cell>
        </row>
        <row r="226">
          <cell r="E226" t="str">
            <v>ERR3209978</v>
          </cell>
          <cell r="I226" t="str">
            <v>Illumina HiSeq 2000</v>
          </cell>
        </row>
        <row r="227">
          <cell r="E227" t="str">
            <v>ERR3209979</v>
          </cell>
          <cell r="I227" t="str">
            <v>Illumina HiSeq 2000</v>
          </cell>
        </row>
        <row r="228">
          <cell r="E228" t="str">
            <v>ERR3209980</v>
          </cell>
          <cell r="I228" t="str">
            <v>Illumina HiSeq 2000</v>
          </cell>
        </row>
        <row r="229">
          <cell r="E229" t="str">
            <v>ERR3209981</v>
          </cell>
          <cell r="I229" t="str">
            <v>Illumina HiSeq 2000</v>
          </cell>
        </row>
        <row r="230">
          <cell r="E230" t="str">
            <v>ERR3209982</v>
          </cell>
          <cell r="I230" t="str">
            <v>Illumina HiSeq 2000</v>
          </cell>
        </row>
        <row r="231">
          <cell r="E231" t="str">
            <v>ERR3209983</v>
          </cell>
          <cell r="I231" t="str">
            <v>Illumina HiSeq 2000</v>
          </cell>
        </row>
        <row r="232">
          <cell r="E232" t="str">
            <v>ERR3209984</v>
          </cell>
          <cell r="I232" t="str">
            <v>Illumina HiSeq 2000</v>
          </cell>
        </row>
        <row r="233">
          <cell r="E233" t="str">
            <v>ERR3209985</v>
          </cell>
          <cell r="I233" t="str">
            <v>Illumina HiSeq 2000</v>
          </cell>
        </row>
        <row r="234">
          <cell r="E234" t="str">
            <v>ERR3209986</v>
          </cell>
          <cell r="I234" t="str">
            <v>Illumina HiSeq 2000</v>
          </cell>
        </row>
        <row r="235">
          <cell r="E235" t="str">
            <v>ERR3209987</v>
          </cell>
          <cell r="I235" t="str">
            <v>Illumina HiSeq 2000</v>
          </cell>
        </row>
        <row r="236">
          <cell r="E236" t="str">
            <v>ERR3209988</v>
          </cell>
          <cell r="I236" t="str">
            <v>Illumina HiSeq 2000</v>
          </cell>
        </row>
        <row r="237">
          <cell r="E237" t="str">
            <v>ERR3209989</v>
          </cell>
          <cell r="I237" t="str">
            <v>Illumina HiSeq 2000</v>
          </cell>
        </row>
        <row r="238">
          <cell r="E238" t="str">
            <v>ERR3209990</v>
          </cell>
          <cell r="I238" t="str">
            <v>Illumina HiSeq 2000</v>
          </cell>
        </row>
        <row r="239">
          <cell r="E239" t="str">
            <v>ERR3209991</v>
          </cell>
          <cell r="I239" t="str">
            <v>Illumina HiSeq 2000</v>
          </cell>
        </row>
        <row r="240">
          <cell r="E240" t="str">
            <v>ERR3209992</v>
          </cell>
          <cell r="I240" t="str">
            <v>Illumina HiSeq 2000</v>
          </cell>
        </row>
        <row r="241">
          <cell r="E241" t="str">
            <v>ERR3209993</v>
          </cell>
          <cell r="I241" t="str">
            <v>Illumina HiSeq 2000</v>
          </cell>
        </row>
        <row r="242">
          <cell r="E242" t="str">
            <v>ERR3209994</v>
          </cell>
          <cell r="I242" t="str">
            <v>Illumina HiSeq 2000</v>
          </cell>
        </row>
        <row r="243">
          <cell r="E243" t="str">
            <v>ERR3209995</v>
          </cell>
          <cell r="I243" t="str">
            <v>Illumina HiSeq 2000</v>
          </cell>
        </row>
        <row r="244">
          <cell r="E244" t="str">
            <v>ERR3209996</v>
          </cell>
          <cell r="I244" t="str">
            <v>Illumina HiSeq 2000</v>
          </cell>
        </row>
        <row r="245">
          <cell r="E245" t="str">
            <v>ERR3209997</v>
          </cell>
          <cell r="I245" t="str">
            <v>Illumina HiSeq 2000</v>
          </cell>
        </row>
        <row r="246">
          <cell r="E246" t="str">
            <v>ERR3209998</v>
          </cell>
          <cell r="I246" t="str">
            <v>Illumina HiSeq 2000</v>
          </cell>
        </row>
        <row r="247">
          <cell r="E247" t="str">
            <v>ERR3209999</v>
          </cell>
          <cell r="I247" t="str">
            <v>Illumina HiSeq 2000</v>
          </cell>
        </row>
        <row r="248">
          <cell r="E248" t="str">
            <v>ERR3210000</v>
          </cell>
          <cell r="I248" t="str">
            <v>Illumina HiSeq 2000</v>
          </cell>
        </row>
        <row r="249">
          <cell r="E249" t="str">
            <v>ERR3210001</v>
          </cell>
          <cell r="I249" t="str">
            <v>Illumina HiSeq 2000</v>
          </cell>
        </row>
        <row r="250">
          <cell r="E250" t="str">
            <v>ERR3210002</v>
          </cell>
          <cell r="I250" t="str">
            <v>Illumina HiSeq 2000</v>
          </cell>
        </row>
        <row r="251">
          <cell r="E251" t="str">
            <v>ERR3210003</v>
          </cell>
          <cell r="I251" t="str">
            <v>Illumina HiSeq 2000</v>
          </cell>
        </row>
        <row r="252">
          <cell r="E252" t="str">
            <v>ERR3210004</v>
          </cell>
          <cell r="I252" t="str">
            <v>Illumina HiSeq 2000</v>
          </cell>
        </row>
        <row r="253">
          <cell r="E253" t="str">
            <v>ERR3210005</v>
          </cell>
          <cell r="I253" t="str">
            <v>Illumina HiSeq 2000</v>
          </cell>
        </row>
        <row r="254">
          <cell r="E254" t="str">
            <v>ERR3210006</v>
          </cell>
          <cell r="I254" t="str">
            <v>Illumina HiSeq 2000</v>
          </cell>
        </row>
        <row r="255">
          <cell r="E255" t="str">
            <v>ERR3210007</v>
          </cell>
          <cell r="I255" t="str">
            <v>Illumina HiSeq 2000</v>
          </cell>
        </row>
        <row r="256">
          <cell r="E256" t="str">
            <v>ERR3210008</v>
          </cell>
          <cell r="I256" t="str">
            <v>Illumina HiSeq 2000</v>
          </cell>
        </row>
        <row r="257">
          <cell r="E257" t="str">
            <v>ERR3210009</v>
          </cell>
          <cell r="I257" t="str">
            <v>Illumina HiSeq 2000</v>
          </cell>
        </row>
        <row r="258">
          <cell r="E258" t="str">
            <v>ERR3210010</v>
          </cell>
          <cell r="I258" t="str">
            <v>Illumina HiSeq 2000</v>
          </cell>
        </row>
        <row r="259">
          <cell r="E259" t="str">
            <v>ERR3210011</v>
          </cell>
          <cell r="I259" t="str">
            <v>Illumina HiSeq 2000</v>
          </cell>
        </row>
        <row r="260">
          <cell r="E260" t="str">
            <v>ERR3210012</v>
          </cell>
          <cell r="I260" t="str">
            <v>Illumina HiSeq 2000</v>
          </cell>
        </row>
        <row r="261">
          <cell r="E261" t="str">
            <v>ERR3210013</v>
          </cell>
          <cell r="I261" t="str">
            <v>Illumina HiSeq 2000</v>
          </cell>
        </row>
        <row r="262">
          <cell r="E262" t="str">
            <v>ERR3210014</v>
          </cell>
          <cell r="I262" t="str">
            <v>Illumina HiSeq 2000</v>
          </cell>
        </row>
        <row r="263">
          <cell r="E263" t="str">
            <v>ERR3210015</v>
          </cell>
          <cell r="I263" t="str">
            <v>Illumina HiSeq 2000</v>
          </cell>
        </row>
        <row r="264">
          <cell r="E264" t="str">
            <v>ERR3210016</v>
          </cell>
          <cell r="I264" t="str">
            <v>Illumina HiSeq 2000</v>
          </cell>
        </row>
        <row r="265">
          <cell r="E265" t="str">
            <v>ERR3210017</v>
          </cell>
          <cell r="I265" t="str">
            <v>Illumina HiSeq 2000</v>
          </cell>
        </row>
        <row r="266">
          <cell r="E266" t="str">
            <v>ERR3210018</v>
          </cell>
          <cell r="I266" t="str">
            <v>Illumina HiSeq 2000</v>
          </cell>
        </row>
        <row r="267">
          <cell r="E267" t="str">
            <v>ERR3210019</v>
          </cell>
          <cell r="I267" t="str">
            <v>Illumina HiSeq 2000</v>
          </cell>
        </row>
        <row r="268">
          <cell r="E268" t="str">
            <v>ERR3210020</v>
          </cell>
          <cell r="I268" t="str">
            <v>Illumina HiSeq 2000</v>
          </cell>
        </row>
        <row r="269">
          <cell r="E269" t="str">
            <v>ERR3210021</v>
          </cell>
          <cell r="I269" t="str">
            <v>Illumina HiSeq 2000</v>
          </cell>
        </row>
        <row r="270">
          <cell r="E270" t="str">
            <v>ERR3210022</v>
          </cell>
          <cell r="I270" t="str">
            <v>Illumina HiSeq 2000</v>
          </cell>
        </row>
        <row r="271">
          <cell r="E271" t="str">
            <v>ERR3210023</v>
          </cell>
          <cell r="I271" t="str">
            <v>Illumina HiSeq 2000</v>
          </cell>
        </row>
        <row r="272">
          <cell r="E272" t="str">
            <v>ERR3210024</v>
          </cell>
          <cell r="I272" t="str">
            <v>Illumina HiSeq 2000</v>
          </cell>
        </row>
        <row r="273">
          <cell r="E273" t="str">
            <v>ERR3210025</v>
          </cell>
          <cell r="I273" t="str">
            <v>Illumina HiSeq 2000</v>
          </cell>
        </row>
        <row r="274">
          <cell r="E274" t="str">
            <v>ERR3210026</v>
          </cell>
          <cell r="I274" t="str">
            <v>Illumina HiSeq 2000</v>
          </cell>
        </row>
        <row r="275">
          <cell r="E275" t="str">
            <v>ERR3210027</v>
          </cell>
          <cell r="I275" t="str">
            <v>Illumina HiSeq 2000</v>
          </cell>
        </row>
        <row r="276">
          <cell r="E276" t="str">
            <v>ERR3210028</v>
          </cell>
          <cell r="I276" t="str">
            <v>Illumina HiSeq 2000</v>
          </cell>
        </row>
        <row r="277">
          <cell r="E277" t="str">
            <v>ERR3210029</v>
          </cell>
          <cell r="I277" t="str">
            <v>Illumina HiSeq 2000</v>
          </cell>
        </row>
        <row r="278">
          <cell r="E278" t="str">
            <v>ERR3210030</v>
          </cell>
          <cell r="I278" t="str">
            <v>Illumina HiSeq 2000</v>
          </cell>
        </row>
        <row r="279">
          <cell r="E279" t="str">
            <v>ERR3210031</v>
          </cell>
          <cell r="I279" t="str">
            <v>Illumina HiSeq 2000</v>
          </cell>
        </row>
        <row r="280">
          <cell r="E280" t="str">
            <v>ERR3210032</v>
          </cell>
          <cell r="I280" t="str">
            <v>Illumina HiSeq 2000</v>
          </cell>
        </row>
        <row r="281">
          <cell r="E281" t="str">
            <v>ERR3210033</v>
          </cell>
          <cell r="I281" t="str">
            <v>Illumina HiSeq 2000</v>
          </cell>
        </row>
        <row r="282">
          <cell r="E282" t="str">
            <v>ERR3210034</v>
          </cell>
          <cell r="I282" t="str">
            <v>Illumina HiSeq 2000</v>
          </cell>
        </row>
        <row r="283">
          <cell r="E283" t="str">
            <v>ERR3210035</v>
          </cell>
          <cell r="I283" t="str">
            <v>Illumina HiSeq 2000</v>
          </cell>
        </row>
        <row r="284">
          <cell r="E284" t="str">
            <v>ERR3210036</v>
          </cell>
          <cell r="I284" t="str">
            <v>Illumina HiSeq 2000</v>
          </cell>
        </row>
        <row r="285">
          <cell r="E285" t="str">
            <v>ERR3210037</v>
          </cell>
          <cell r="I285" t="str">
            <v>Illumina HiSeq 2000</v>
          </cell>
        </row>
        <row r="286">
          <cell r="E286" t="str">
            <v>ERR3210038</v>
          </cell>
          <cell r="I286" t="str">
            <v>Illumina HiSeq 2000</v>
          </cell>
        </row>
        <row r="287">
          <cell r="E287" t="str">
            <v>ERR3210039</v>
          </cell>
          <cell r="I287" t="str">
            <v>Illumina HiSeq 2000</v>
          </cell>
        </row>
        <row r="288">
          <cell r="E288" t="str">
            <v>ERR3210040</v>
          </cell>
          <cell r="I288" t="str">
            <v>Illumina HiSeq 2000</v>
          </cell>
        </row>
        <row r="289">
          <cell r="E289" t="str">
            <v>ERR3210041</v>
          </cell>
          <cell r="I289" t="str">
            <v>Illumina HiSeq 2000</v>
          </cell>
        </row>
        <row r="290">
          <cell r="E290" t="str">
            <v>ERR3210042</v>
          </cell>
          <cell r="I290" t="str">
            <v>Illumina HiSeq 2000</v>
          </cell>
        </row>
        <row r="291">
          <cell r="E291" t="str">
            <v>ERR3210043</v>
          </cell>
          <cell r="I291" t="str">
            <v>Illumina HiSeq 2000</v>
          </cell>
        </row>
        <row r="292">
          <cell r="E292" t="str">
            <v>ERR3210044</v>
          </cell>
          <cell r="I292" t="str">
            <v>Illumina HiSeq 2000</v>
          </cell>
        </row>
        <row r="293">
          <cell r="E293" t="str">
            <v>ERR3210045</v>
          </cell>
          <cell r="I293" t="str">
            <v>Illumina HiSeq 2000</v>
          </cell>
        </row>
        <row r="294">
          <cell r="E294" t="str">
            <v>ERR3210046</v>
          </cell>
          <cell r="I294" t="str">
            <v>Illumina HiSeq 2000</v>
          </cell>
        </row>
        <row r="295">
          <cell r="E295" t="str">
            <v>ERR3210047</v>
          </cell>
          <cell r="I295" t="str">
            <v>Illumina HiSeq 2000</v>
          </cell>
        </row>
        <row r="296">
          <cell r="E296" t="str">
            <v>ERR3210048</v>
          </cell>
          <cell r="I296" t="str">
            <v>Illumina HiSeq 2000</v>
          </cell>
        </row>
        <row r="297">
          <cell r="E297" t="str">
            <v>ERR3210049</v>
          </cell>
          <cell r="I297" t="str">
            <v>Illumina HiSeq 2000</v>
          </cell>
        </row>
        <row r="298">
          <cell r="E298" t="str">
            <v>ERR3210050</v>
          </cell>
          <cell r="I298" t="str">
            <v>Illumina HiSeq 2000</v>
          </cell>
        </row>
        <row r="299">
          <cell r="E299" t="str">
            <v>ERR3210051</v>
          </cell>
          <cell r="I299" t="str">
            <v>Illumina HiSeq 2000</v>
          </cell>
        </row>
        <row r="300">
          <cell r="E300" t="str">
            <v>ERR3210052</v>
          </cell>
          <cell r="I300" t="str">
            <v>Illumina HiSeq 2000</v>
          </cell>
        </row>
        <row r="301">
          <cell r="E301" t="str">
            <v>ERR3210053</v>
          </cell>
          <cell r="I301" t="str">
            <v>Illumina HiSeq 2000</v>
          </cell>
        </row>
        <row r="302">
          <cell r="E302" t="str">
            <v>ERR3210054</v>
          </cell>
          <cell r="I302" t="str">
            <v>Illumina HiSeq 2000</v>
          </cell>
        </row>
        <row r="303">
          <cell r="E303" t="str">
            <v>ERR3210055</v>
          </cell>
          <cell r="I303" t="str">
            <v>Illumina HiSeq 2000</v>
          </cell>
        </row>
        <row r="304">
          <cell r="E304" t="str">
            <v>ERR3210056</v>
          </cell>
          <cell r="I304" t="str">
            <v>Illumina HiSeq 2000</v>
          </cell>
        </row>
        <row r="305">
          <cell r="E305" t="str">
            <v>ERR3210057</v>
          </cell>
          <cell r="I305" t="str">
            <v>Illumina HiSeq 2000</v>
          </cell>
        </row>
        <row r="306">
          <cell r="E306" t="str">
            <v>ERR3210058</v>
          </cell>
          <cell r="I306" t="str">
            <v>Illumina HiSeq 2000</v>
          </cell>
        </row>
        <row r="307">
          <cell r="E307" t="str">
            <v>ERR3210061</v>
          </cell>
          <cell r="I307" t="str">
            <v>Illumina HiSeq 2000</v>
          </cell>
        </row>
        <row r="308">
          <cell r="E308" t="str">
            <v>ERR3210062</v>
          </cell>
          <cell r="I308" t="str">
            <v>Illumina HiSeq 2000</v>
          </cell>
        </row>
        <row r="309">
          <cell r="E309" t="str">
            <v>ERR3210063</v>
          </cell>
          <cell r="I309" t="str">
            <v>Illumina HiSeq 2000</v>
          </cell>
        </row>
        <row r="310">
          <cell r="E310" t="str">
            <v>ERR3210064</v>
          </cell>
          <cell r="I310" t="str">
            <v>Illumina HiSeq 2000</v>
          </cell>
        </row>
        <row r="311">
          <cell r="E311" t="str">
            <v>ERR3210065</v>
          </cell>
          <cell r="I311" t="str">
            <v>Illumina HiSeq 2000</v>
          </cell>
        </row>
        <row r="312">
          <cell r="E312" t="str">
            <v>ERR3210066</v>
          </cell>
          <cell r="I312" t="str">
            <v>Illumina HiSeq 2000</v>
          </cell>
        </row>
        <row r="313">
          <cell r="E313" t="str">
            <v>ERR3210067</v>
          </cell>
          <cell r="I313" t="str">
            <v>Illumina HiSeq 2000</v>
          </cell>
        </row>
        <row r="314">
          <cell r="E314" t="str">
            <v>ERR3210068</v>
          </cell>
          <cell r="I314" t="str">
            <v>Illumina HiSeq 2000</v>
          </cell>
        </row>
        <row r="315">
          <cell r="E315" t="str">
            <v>ERR3210069</v>
          </cell>
          <cell r="I315" t="str">
            <v>Illumina HiSeq 2000</v>
          </cell>
        </row>
        <row r="316">
          <cell r="E316" t="str">
            <v>ERR3210070</v>
          </cell>
          <cell r="I316" t="str">
            <v>Illumina HiSeq 2000</v>
          </cell>
        </row>
        <row r="317">
          <cell r="E317" t="str">
            <v>ERR3210071</v>
          </cell>
          <cell r="I317" t="str">
            <v>Illumina HiSeq 2000</v>
          </cell>
        </row>
        <row r="318">
          <cell r="E318" t="str">
            <v>ERR3210072</v>
          </cell>
          <cell r="I318" t="str">
            <v>Illumina HiSeq 2000</v>
          </cell>
        </row>
        <row r="319">
          <cell r="E319" t="str">
            <v>ERR3210073</v>
          </cell>
          <cell r="I319" t="str">
            <v>Illumina HiSeq 2000</v>
          </cell>
        </row>
        <row r="320">
          <cell r="E320" t="str">
            <v>ERR3210074</v>
          </cell>
          <cell r="I320" t="str">
            <v>Illumina HiSeq 2000</v>
          </cell>
        </row>
        <row r="321">
          <cell r="E321" t="str">
            <v>ERR3210075</v>
          </cell>
          <cell r="I321" t="str">
            <v>Illumina HiSeq 2000</v>
          </cell>
        </row>
        <row r="322">
          <cell r="E322" t="str">
            <v>ERR3210076</v>
          </cell>
          <cell r="I322" t="str">
            <v>Illumina HiSeq 2000</v>
          </cell>
        </row>
        <row r="323">
          <cell r="E323" t="str">
            <v>ERR3210077</v>
          </cell>
          <cell r="I323" t="str">
            <v>Illumina HiSeq 2000</v>
          </cell>
        </row>
        <row r="324">
          <cell r="E324" t="str">
            <v>ERR3210080</v>
          </cell>
          <cell r="I324" t="str">
            <v>Illumina HiSeq 2000</v>
          </cell>
        </row>
        <row r="325">
          <cell r="E325" t="str">
            <v>ERR3210081</v>
          </cell>
          <cell r="I325" t="str">
            <v>Illumina HiSeq 2000</v>
          </cell>
        </row>
        <row r="326">
          <cell r="E326" t="str">
            <v>ERR3210082</v>
          </cell>
          <cell r="I326" t="str">
            <v>Illumina HiSeq 2000</v>
          </cell>
        </row>
        <row r="327">
          <cell r="E327" t="str">
            <v>ERR3210083</v>
          </cell>
          <cell r="I327" t="str">
            <v>Illumina HiSeq 2000</v>
          </cell>
        </row>
        <row r="328">
          <cell r="E328" t="str">
            <v>ERR3210084</v>
          </cell>
          <cell r="I328" t="str">
            <v>Illumina HiSeq 2000</v>
          </cell>
        </row>
        <row r="329">
          <cell r="E329" t="str">
            <v>ERR3210085</v>
          </cell>
          <cell r="I329" t="str">
            <v>Illumina HiSeq 2000</v>
          </cell>
        </row>
        <row r="330">
          <cell r="E330" t="str">
            <v>ERR3210086</v>
          </cell>
          <cell r="I330" t="str">
            <v>Illumina HiSeq 2000</v>
          </cell>
        </row>
        <row r="331">
          <cell r="E331" t="str">
            <v>ERR3210087</v>
          </cell>
          <cell r="I331" t="str">
            <v>Illumina HiSeq 2000</v>
          </cell>
        </row>
        <row r="332">
          <cell r="E332" t="str">
            <v>ERR3210088</v>
          </cell>
          <cell r="I332" t="str">
            <v>Illumina HiSeq 2000</v>
          </cell>
        </row>
        <row r="333">
          <cell r="E333" t="str">
            <v>ERR3210089</v>
          </cell>
          <cell r="I333" t="str">
            <v>Illumina HiSeq 2000</v>
          </cell>
        </row>
        <row r="334">
          <cell r="E334" t="str">
            <v>ERR3210090</v>
          </cell>
          <cell r="I334" t="str">
            <v>Illumina HiSeq 2000</v>
          </cell>
        </row>
        <row r="335">
          <cell r="E335" t="str">
            <v>ERR3210091</v>
          </cell>
          <cell r="I335" t="str">
            <v>Illumina HiSeq 2000</v>
          </cell>
        </row>
        <row r="336">
          <cell r="E336" t="str">
            <v>ERR3210092</v>
          </cell>
          <cell r="I336" t="str">
            <v>Illumina HiSeq 2000</v>
          </cell>
        </row>
        <row r="337">
          <cell r="E337" t="str">
            <v>ERR3210093</v>
          </cell>
          <cell r="I337" t="str">
            <v>Illumina HiSeq 2000</v>
          </cell>
        </row>
        <row r="338">
          <cell r="E338" t="str">
            <v>ERR3210094</v>
          </cell>
          <cell r="I338" t="str">
            <v>Illumina HiSeq 2000</v>
          </cell>
        </row>
        <row r="339">
          <cell r="E339" t="str">
            <v>ERR3210095</v>
          </cell>
          <cell r="I339" t="str">
            <v>Illumina HiSeq 2000</v>
          </cell>
        </row>
        <row r="340">
          <cell r="E340" t="str">
            <v>ERR3210096</v>
          </cell>
          <cell r="I340" t="str">
            <v>Illumina HiSeq 2000</v>
          </cell>
        </row>
        <row r="341">
          <cell r="E341" t="str">
            <v>ERR3210099</v>
          </cell>
          <cell r="I341" t="str">
            <v>Illumina HiSeq 2000</v>
          </cell>
        </row>
        <row r="342">
          <cell r="E342" t="str">
            <v>ERR3210100</v>
          </cell>
          <cell r="I342" t="str">
            <v>Illumina HiSeq 2000</v>
          </cell>
        </row>
        <row r="343">
          <cell r="E343" t="str">
            <v>ERR3210101</v>
          </cell>
          <cell r="I343" t="str">
            <v>Illumina HiSeq 2000</v>
          </cell>
        </row>
        <row r="344">
          <cell r="E344" t="str">
            <v>ERR3210102</v>
          </cell>
          <cell r="I344" t="str">
            <v>Illumina HiSeq 2000</v>
          </cell>
        </row>
        <row r="345">
          <cell r="E345" t="str">
            <v>ERR3210103</v>
          </cell>
          <cell r="I345" t="str">
            <v>Illumina HiSeq 2000</v>
          </cell>
        </row>
        <row r="346">
          <cell r="E346" t="str">
            <v>ERR3210104</v>
          </cell>
          <cell r="I346" t="str">
            <v>Illumina HiSeq 2000</v>
          </cell>
        </row>
        <row r="347">
          <cell r="E347" t="str">
            <v>ERR3210105</v>
          </cell>
          <cell r="I347" t="str">
            <v>Illumina HiSeq 2000</v>
          </cell>
        </row>
        <row r="348">
          <cell r="E348" t="str">
            <v>ERR3210106</v>
          </cell>
          <cell r="I348" t="str">
            <v>Illumina HiSeq 2000</v>
          </cell>
        </row>
        <row r="349">
          <cell r="E349" t="str">
            <v>ERR3210107</v>
          </cell>
          <cell r="I349" t="str">
            <v>Illumina HiSeq 2000</v>
          </cell>
        </row>
        <row r="350">
          <cell r="E350" t="str">
            <v>ERR3210108</v>
          </cell>
          <cell r="I350" t="str">
            <v>Illumina HiSeq 2000</v>
          </cell>
        </row>
        <row r="351">
          <cell r="E351" t="str">
            <v>ERR3210109</v>
          </cell>
          <cell r="I351" t="str">
            <v>Illumina HiSeq 2000</v>
          </cell>
        </row>
        <row r="352">
          <cell r="E352" t="str">
            <v>ERR3210110</v>
          </cell>
          <cell r="I352" t="str">
            <v>Illumina HiSeq 2000</v>
          </cell>
        </row>
        <row r="353">
          <cell r="E353" t="str">
            <v>ERR3210111</v>
          </cell>
          <cell r="I353" t="str">
            <v>Illumina HiSeq 2000</v>
          </cell>
        </row>
        <row r="354">
          <cell r="E354" t="str">
            <v>ERR3210113</v>
          </cell>
          <cell r="I354" t="str">
            <v>Illumina HiSeq 2000</v>
          </cell>
        </row>
        <row r="355">
          <cell r="E355" t="str">
            <v>ERR3210114</v>
          </cell>
          <cell r="I355" t="str">
            <v>Illumina HiSeq 2000</v>
          </cell>
        </row>
        <row r="356">
          <cell r="E356" t="str">
            <v>ERR3210115</v>
          </cell>
          <cell r="I356" t="str">
            <v>Illumina HiSeq 2000</v>
          </cell>
        </row>
        <row r="357">
          <cell r="E357" t="str">
            <v>ERR3674500</v>
          </cell>
          <cell r="I357" t="str">
            <v>Illumina HiSeq 4000</v>
          </cell>
        </row>
        <row r="358">
          <cell r="E358" t="str">
            <v>ERR3674501</v>
          </cell>
          <cell r="I358" t="str">
            <v>Illumina HiSeq 4000</v>
          </cell>
        </row>
        <row r="359">
          <cell r="E359" t="str">
            <v>ERR3674502</v>
          </cell>
          <cell r="I359" t="str">
            <v>Illumina HiSeq 4000</v>
          </cell>
        </row>
        <row r="360">
          <cell r="E360" t="str">
            <v>ERR3674503</v>
          </cell>
          <cell r="I360" t="str">
            <v>Illumina HiSeq 4000</v>
          </cell>
        </row>
        <row r="361">
          <cell r="E361" t="str">
            <v>ERR3674504</v>
          </cell>
          <cell r="I361" t="str">
            <v>Illumina HiSeq 4000</v>
          </cell>
        </row>
        <row r="362">
          <cell r="E362" t="str">
            <v>ERR3674505</v>
          </cell>
          <cell r="I362" t="str">
            <v>Illumina HiSeq 4000</v>
          </cell>
        </row>
        <row r="363">
          <cell r="E363" t="str">
            <v>ERR3674506</v>
          </cell>
          <cell r="I363" t="str">
            <v>Illumina HiSeq 4000</v>
          </cell>
        </row>
        <row r="364">
          <cell r="E364" t="str">
            <v>ERR3674507</v>
          </cell>
          <cell r="I364" t="str">
            <v>Illumina HiSeq 4000</v>
          </cell>
        </row>
        <row r="365">
          <cell r="E365" t="str">
            <v>ERR3674508</v>
          </cell>
          <cell r="I365" t="str">
            <v>Illumina HiSeq 4000</v>
          </cell>
        </row>
        <row r="366">
          <cell r="E366" t="str">
            <v>ERR3674509</v>
          </cell>
          <cell r="I366" t="str">
            <v>Illumina HiSeq 4000</v>
          </cell>
        </row>
        <row r="367">
          <cell r="E367" t="str">
            <v>ERR3674510</v>
          </cell>
          <cell r="I367" t="str">
            <v>Illumina HiSeq 4000</v>
          </cell>
        </row>
        <row r="368">
          <cell r="E368" t="str">
            <v>ERR3674511</v>
          </cell>
          <cell r="I368" t="str">
            <v>Illumina HiSeq 4000</v>
          </cell>
        </row>
        <row r="369">
          <cell r="E369" t="str">
            <v>ERR3674512</v>
          </cell>
          <cell r="I369" t="str">
            <v>Illumina HiSeq 4000</v>
          </cell>
        </row>
        <row r="370">
          <cell r="E370" t="str">
            <v>ERR3674513</v>
          </cell>
          <cell r="I370" t="str">
            <v>Illumina HiSeq 4000</v>
          </cell>
        </row>
        <row r="371">
          <cell r="E371" t="str">
            <v>ERR3674514</v>
          </cell>
          <cell r="I371" t="str">
            <v>Illumina HiSeq 4000</v>
          </cell>
        </row>
        <row r="372">
          <cell r="E372" t="str">
            <v>ERR3674515</v>
          </cell>
          <cell r="I372" t="str">
            <v>Illumina HiSeq 4000</v>
          </cell>
        </row>
        <row r="373">
          <cell r="E373" t="str">
            <v>ERR3674516</v>
          </cell>
          <cell r="I373" t="str">
            <v>Illumina HiSeq 4000</v>
          </cell>
        </row>
        <row r="374">
          <cell r="E374" t="str">
            <v>ERR3674517</v>
          </cell>
          <cell r="I374" t="str">
            <v>Illumina HiSeq 4000</v>
          </cell>
        </row>
        <row r="375">
          <cell r="E375" t="str">
            <v>ERR3674518</v>
          </cell>
          <cell r="I375" t="str">
            <v>Illumina HiSeq 4000</v>
          </cell>
        </row>
        <row r="376">
          <cell r="E376" t="str">
            <v>ERR3674519</v>
          </cell>
          <cell r="I376" t="str">
            <v>Illumina HiSeq 4000</v>
          </cell>
        </row>
        <row r="377">
          <cell r="E377" t="str">
            <v>ERR3674520</v>
          </cell>
          <cell r="I377" t="str">
            <v>Illumina HiSeq 4000</v>
          </cell>
        </row>
        <row r="378">
          <cell r="E378" t="str">
            <v>ERR3674521</v>
          </cell>
          <cell r="I378" t="str">
            <v>Illumina HiSeq 4000</v>
          </cell>
        </row>
        <row r="379">
          <cell r="E379" t="str">
            <v>ERR3674522</v>
          </cell>
          <cell r="I379" t="str">
            <v>Illumina HiSeq 4000</v>
          </cell>
        </row>
        <row r="380">
          <cell r="E380" t="str">
            <v>ERR3674523</v>
          </cell>
          <cell r="I380" t="str">
            <v>Illumina HiSeq 4000</v>
          </cell>
        </row>
        <row r="381">
          <cell r="E381" t="str">
            <v>ERR3674524</v>
          </cell>
          <cell r="I381" t="str">
            <v>Illumina HiSeq 4000</v>
          </cell>
        </row>
        <row r="382">
          <cell r="E382" t="str">
            <v>ERR3674525</v>
          </cell>
          <cell r="I382" t="str">
            <v>Illumina HiSeq 4000</v>
          </cell>
        </row>
        <row r="383">
          <cell r="E383" t="str">
            <v>ERR3674526</v>
          </cell>
          <cell r="I383" t="str">
            <v>Illumina HiSeq 4000</v>
          </cell>
        </row>
        <row r="384">
          <cell r="E384" t="str">
            <v>ERR3674527</v>
          </cell>
          <cell r="I384" t="str">
            <v>Illumina HiSeq 4000</v>
          </cell>
        </row>
        <row r="385">
          <cell r="E385" t="str">
            <v>ERR3674528</v>
          </cell>
          <cell r="I385" t="str">
            <v>Illumina HiSeq 4000</v>
          </cell>
        </row>
        <row r="386">
          <cell r="E386" t="str">
            <v>ERR3674529</v>
          </cell>
          <cell r="I386" t="str">
            <v>Illumina HiSeq 4000</v>
          </cell>
        </row>
        <row r="387">
          <cell r="E387" t="str">
            <v>ERR3674530</v>
          </cell>
          <cell r="I387" t="str">
            <v>Illumina HiSeq 4000</v>
          </cell>
        </row>
        <row r="388">
          <cell r="E388" t="str">
            <v>ERR3674531</v>
          </cell>
          <cell r="I388" t="str">
            <v>Illumina HiSeq 4000</v>
          </cell>
        </row>
        <row r="389">
          <cell r="E389" t="str">
            <v>ERR3674532</v>
          </cell>
          <cell r="I389" t="str">
            <v>Illumina HiSeq 4000</v>
          </cell>
        </row>
        <row r="390">
          <cell r="E390" t="str">
            <v>ERR3674533</v>
          </cell>
          <cell r="I390" t="str">
            <v>Illumina HiSeq 4000</v>
          </cell>
        </row>
        <row r="391">
          <cell r="E391" t="str">
            <v>ERR3674534</v>
          </cell>
          <cell r="I391" t="str">
            <v>Illumina HiSeq 4000</v>
          </cell>
        </row>
        <row r="392">
          <cell r="E392" t="str">
            <v>ERR3674535</v>
          </cell>
          <cell r="I392" t="str">
            <v>Illumina HiSeq 4000</v>
          </cell>
        </row>
        <row r="393">
          <cell r="E393" t="str">
            <v>ERR3674536</v>
          </cell>
          <cell r="I393" t="str">
            <v>Illumina HiSeq 4000</v>
          </cell>
        </row>
        <row r="394">
          <cell r="E394" t="str">
            <v>ERR3674537</v>
          </cell>
          <cell r="I394" t="str">
            <v>Illumina HiSeq 4000</v>
          </cell>
        </row>
        <row r="395">
          <cell r="E395" t="str">
            <v>ERR3674538</v>
          </cell>
          <cell r="I395" t="str">
            <v>Illumina HiSeq 4000</v>
          </cell>
        </row>
        <row r="396">
          <cell r="E396" t="str">
            <v>ERR3674539</v>
          </cell>
          <cell r="I396" t="str">
            <v>Illumina HiSeq 4000</v>
          </cell>
        </row>
        <row r="397">
          <cell r="E397" t="str">
            <v>ERR3674540</v>
          </cell>
          <cell r="I397" t="str">
            <v>Illumina HiSeq 4000</v>
          </cell>
        </row>
        <row r="398">
          <cell r="E398" t="str">
            <v>ERR3674541</v>
          </cell>
          <cell r="I398" t="str">
            <v>Illumina HiSeq 4000</v>
          </cell>
        </row>
        <row r="399">
          <cell r="E399" t="str">
            <v>ERR3674542</v>
          </cell>
          <cell r="I399" t="str">
            <v>Illumina HiSeq 4000</v>
          </cell>
        </row>
        <row r="400">
          <cell r="E400" t="str">
            <v>ERR3674543</v>
          </cell>
          <cell r="I400" t="str">
            <v>Illumina HiSeq 4000</v>
          </cell>
        </row>
        <row r="401">
          <cell r="E401" t="str">
            <v>ERR3674544</v>
          </cell>
          <cell r="I401" t="str">
            <v>Illumina HiSeq 4000</v>
          </cell>
        </row>
        <row r="402">
          <cell r="E402" t="str">
            <v>ERR3674545</v>
          </cell>
          <cell r="I402" t="str">
            <v>Illumina HiSeq 4000</v>
          </cell>
        </row>
        <row r="403">
          <cell r="E403" t="str">
            <v>ERR3674546</v>
          </cell>
          <cell r="I403" t="str">
            <v>Illumina HiSeq 4000</v>
          </cell>
        </row>
        <row r="404">
          <cell r="E404" t="str">
            <v>ERR3674547</v>
          </cell>
          <cell r="I404" t="str">
            <v>Illumina HiSeq 4000</v>
          </cell>
        </row>
        <row r="405">
          <cell r="E405" t="str">
            <v>ERR3674548</v>
          </cell>
          <cell r="I405" t="str">
            <v>Illumina HiSeq 4000</v>
          </cell>
        </row>
        <row r="406">
          <cell r="E406" t="str">
            <v>ERR3674549</v>
          </cell>
          <cell r="I406" t="str">
            <v>Illumina HiSeq 4000</v>
          </cell>
        </row>
        <row r="407">
          <cell r="E407" t="str">
            <v>ERR3674550</v>
          </cell>
          <cell r="I407" t="str">
            <v>Illumina HiSeq 4000</v>
          </cell>
        </row>
        <row r="408">
          <cell r="E408" t="str">
            <v>ERR3674551</v>
          </cell>
          <cell r="I408" t="str">
            <v>Illumina HiSeq 4000</v>
          </cell>
        </row>
        <row r="409">
          <cell r="E409" t="str">
            <v>ERR3674552</v>
          </cell>
          <cell r="I409" t="str">
            <v>Illumina HiSeq 4000</v>
          </cell>
        </row>
        <row r="410">
          <cell r="E410" t="str">
            <v>ERR3674553</v>
          </cell>
          <cell r="I410" t="str">
            <v>Illumina HiSeq 4000</v>
          </cell>
        </row>
        <row r="411">
          <cell r="E411" t="str">
            <v>ERR3674554</v>
          </cell>
          <cell r="I411" t="str">
            <v>Illumina HiSeq 4000</v>
          </cell>
        </row>
        <row r="412">
          <cell r="E412" t="str">
            <v>ERR3674555</v>
          </cell>
          <cell r="I412" t="str">
            <v>Illumina HiSeq 4000</v>
          </cell>
        </row>
        <row r="413">
          <cell r="E413" t="str">
            <v>ERR3674556</v>
          </cell>
          <cell r="I413" t="str">
            <v>Illumina HiSeq 4000</v>
          </cell>
        </row>
        <row r="414">
          <cell r="E414" t="str">
            <v>ERR3674557</v>
          </cell>
          <cell r="I414" t="str">
            <v>Illumina HiSeq 4000</v>
          </cell>
        </row>
        <row r="415">
          <cell r="E415" t="str">
            <v>ERR3674558</v>
          </cell>
          <cell r="I415" t="str">
            <v>Illumina HiSeq 4000</v>
          </cell>
        </row>
        <row r="416">
          <cell r="E416" t="str">
            <v>ERR3674559</v>
          </cell>
          <cell r="I416" t="str">
            <v>Illumina HiSeq 4000</v>
          </cell>
        </row>
        <row r="417">
          <cell r="E417" t="str">
            <v>ERR3674560</v>
          </cell>
          <cell r="I417" t="str">
            <v>Illumina HiSeq 4000</v>
          </cell>
        </row>
        <row r="418">
          <cell r="E418" t="str">
            <v>ERR3674561</v>
          </cell>
          <cell r="I418" t="str">
            <v>Illumina HiSeq 4000</v>
          </cell>
        </row>
        <row r="419">
          <cell r="E419" t="str">
            <v>ERR3674562</v>
          </cell>
          <cell r="I419" t="str">
            <v>Illumina HiSeq 4000</v>
          </cell>
        </row>
        <row r="420">
          <cell r="E420" t="str">
            <v>ERR3674563</v>
          </cell>
          <cell r="I420" t="str">
            <v>Illumina HiSeq 4000</v>
          </cell>
        </row>
        <row r="421">
          <cell r="E421" t="str">
            <v>ERR3674564</v>
          </cell>
          <cell r="I421" t="str">
            <v>Illumina HiSeq 4000</v>
          </cell>
        </row>
        <row r="422">
          <cell r="E422" t="str">
            <v>ERR3674565</v>
          </cell>
          <cell r="I422" t="str">
            <v>Illumina HiSeq 4000</v>
          </cell>
        </row>
        <row r="423">
          <cell r="E423" t="str">
            <v>ERR3674566</v>
          </cell>
          <cell r="I423" t="str">
            <v>Illumina HiSeq 4000</v>
          </cell>
        </row>
        <row r="424">
          <cell r="E424" t="str">
            <v>ERR3674567</v>
          </cell>
          <cell r="I424" t="str">
            <v>Illumina HiSeq 4000</v>
          </cell>
        </row>
        <row r="425">
          <cell r="E425" t="str">
            <v>ERR3674568</v>
          </cell>
          <cell r="I425" t="str">
            <v>Illumina HiSeq 4000</v>
          </cell>
        </row>
        <row r="426">
          <cell r="E426" t="str">
            <v>ERR3674569</v>
          </cell>
          <cell r="I426" t="str">
            <v>Illumina HiSeq 4000</v>
          </cell>
        </row>
        <row r="427">
          <cell r="E427" t="str">
            <v>ERR3674570</v>
          </cell>
          <cell r="I427" t="str">
            <v>Illumina HiSeq 4000</v>
          </cell>
        </row>
        <row r="428">
          <cell r="E428" t="str">
            <v>ERR3674571</v>
          </cell>
          <cell r="I428" t="str">
            <v>Illumina HiSeq 4000</v>
          </cell>
        </row>
        <row r="429">
          <cell r="E429" t="str">
            <v>ERR3675724</v>
          </cell>
          <cell r="I429" t="str">
            <v>Illumina HiSeq 4000</v>
          </cell>
        </row>
        <row r="430">
          <cell r="E430" t="str">
            <v>ERR3675725</v>
          </cell>
          <cell r="I430" t="str">
            <v>Illumina HiSeq 4000</v>
          </cell>
        </row>
        <row r="431">
          <cell r="E431" t="str">
            <v>ERR3675726</v>
          </cell>
          <cell r="I431" t="str">
            <v>Illumina HiSeq 4000</v>
          </cell>
        </row>
        <row r="432">
          <cell r="E432" t="str">
            <v>ERR3675727</v>
          </cell>
          <cell r="I432" t="str">
            <v>Illumina HiSeq 4000</v>
          </cell>
        </row>
        <row r="433">
          <cell r="E433" t="str">
            <v>ERR3675728</v>
          </cell>
          <cell r="I433" t="str">
            <v>Illumina HiSeq 4000</v>
          </cell>
        </row>
        <row r="434">
          <cell r="E434" t="str">
            <v>ERR3675729</v>
          </cell>
          <cell r="I434" t="str">
            <v>Illumina HiSeq 4000</v>
          </cell>
        </row>
        <row r="435">
          <cell r="E435" t="str">
            <v>ERR3675730</v>
          </cell>
          <cell r="I435" t="str">
            <v>Illumina HiSeq 4000</v>
          </cell>
        </row>
        <row r="436">
          <cell r="E436" t="str">
            <v>ERR3675731</v>
          </cell>
          <cell r="I436" t="str">
            <v>Illumina HiSeq 4000</v>
          </cell>
        </row>
        <row r="437">
          <cell r="E437" t="str">
            <v>ERR3675732</v>
          </cell>
          <cell r="I437" t="str">
            <v>Illumina HiSeq 4000</v>
          </cell>
        </row>
        <row r="438">
          <cell r="E438" t="str">
            <v>ERR3675733</v>
          </cell>
          <cell r="I438" t="str">
            <v>Illumina HiSeq 4000</v>
          </cell>
        </row>
        <row r="439">
          <cell r="E439" t="str">
            <v>ERR3675734</v>
          </cell>
          <cell r="I439" t="str">
            <v>Illumina HiSeq 4000</v>
          </cell>
        </row>
        <row r="440">
          <cell r="E440" t="str">
            <v>ERR3675735</v>
          </cell>
          <cell r="I440" t="str">
            <v>Illumina HiSeq 4000</v>
          </cell>
        </row>
        <row r="441">
          <cell r="E441" t="str">
            <v>ERR3675736</v>
          </cell>
          <cell r="I441" t="str">
            <v>Illumina HiSeq 4000</v>
          </cell>
        </row>
        <row r="442">
          <cell r="E442" t="str">
            <v>ERR3675737</v>
          </cell>
          <cell r="I442" t="str">
            <v>Illumina HiSeq 4000</v>
          </cell>
        </row>
        <row r="443">
          <cell r="E443" t="str">
            <v>ERR3675738</v>
          </cell>
          <cell r="I443" t="str">
            <v>Illumina HiSeq 4000</v>
          </cell>
        </row>
        <row r="444">
          <cell r="E444" t="str">
            <v>ERR3675739</v>
          </cell>
          <cell r="I444" t="str">
            <v>Illumina HiSeq 4000</v>
          </cell>
        </row>
        <row r="445">
          <cell r="E445" t="str">
            <v>ERR3675740</v>
          </cell>
          <cell r="I445" t="str">
            <v>Illumina HiSeq 4000</v>
          </cell>
        </row>
        <row r="446">
          <cell r="E446" t="str">
            <v>ERR3675741</v>
          </cell>
          <cell r="I446" t="str">
            <v>Illumina HiSeq 4000</v>
          </cell>
        </row>
        <row r="447">
          <cell r="E447" t="str">
            <v>ERR3675742</v>
          </cell>
          <cell r="I447" t="str">
            <v>Illumina HiSeq 4000</v>
          </cell>
        </row>
        <row r="448">
          <cell r="E448" t="str">
            <v>ERR3675743</v>
          </cell>
          <cell r="I448" t="str">
            <v>Illumina HiSeq 4000</v>
          </cell>
        </row>
        <row r="449">
          <cell r="E449" t="str">
            <v>ERR3675744</v>
          </cell>
          <cell r="I449" t="str">
            <v>Illumina HiSeq 4000</v>
          </cell>
        </row>
        <row r="450">
          <cell r="E450" t="str">
            <v>ERR3675745</v>
          </cell>
          <cell r="I450" t="str">
            <v>Illumina HiSeq 4000</v>
          </cell>
        </row>
        <row r="451">
          <cell r="E451" t="str">
            <v>ERR3675746</v>
          </cell>
          <cell r="I451" t="str">
            <v>Illumina HiSeq 4000</v>
          </cell>
        </row>
        <row r="452">
          <cell r="E452" t="str">
            <v>ERR3675747</v>
          </cell>
          <cell r="I452" t="str">
            <v>Illumina HiSeq 4000</v>
          </cell>
        </row>
        <row r="453">
          <cell r="E453" t="str">
            <v>ERR3675748</v>
          </cell>
          <cell r="I453" t="str">
            <v>Illumina HiSeq 4000</v>
          </cell>
        </row>
        <row r="454">
          <cell r="E454" t="str">
            <v>ERR3675749</v>
          </cell>
          <cell r="I454" t="str">
            <v>Illumina HiSeq 4000</v>
          </cell>
        </row>
        <row r="455">
          <cell r="E455" t="str">
            <v>ERR3675750</v>
          </cell>
          <cell r="I455" t="str">
            <v>Illumina HiSeq 4000</v>
          </cell>
        </row>
        <row r="456">
          <cell r="E456" t="str">
            <v>ERR3675751</v>
          </cell>
          <cell r="I456" t="str">
            <v>Illumina HiSeq 4000</v>
          </cell>
        </row>
        <row r="457">
          <cell r="E457" t="str">
            <v>ERR3675752</v>
          </cell>
          <cell r="I457" t="str">
            <v>Illumina HiSeq 4000</v>
          </cell>
        </row>
        <row r="458">
          <cell r="E458" t="str">
            <v>ERR3675753</v>
          </cell>
          <cell r="I458" t="str">
            <v>Illumina HiSeq 4000</v>
          </cell>
        </row>
        <row r="459">
          <cell r="E459" t="str">
            <v>ERR3675754</v>
          </cell>
          <cell r="I459" t="str">
            <v>Illumina HiSeq 4000</v>
          </cell>
        </row>
        <row r="460">
          <cell r="E460" t="str">
            <v>ERR3675755</v>
          </cell>
          <cell r="I460" t="str">
            <v>Illumina HiSeq 4000</v>
          </cell>
        </row>
        <row r="461">
          <cell r="E461" t="str">
            <v>ERR3675756</v>
          </cell>
          <cell r="I461" t="str">
            <v>Illumina HiSeq 4000</v>
          </cell>
        </row>
        <row r="462">
          <cell r="E462" t="str">
            <v>ERR3675757</v>
          </cell>
          <cell r="I462" t="str">
            <v>Illumina HiSeq 4000</v>
          </cell>
        </row>
        <row r="463">
          <cell r="E463" t="str">
            <v>ERR3675758</v>
          </cell>
          <cell r="I463" t="str">
            <v>Illumina HiSeq 4000</v>
          </cell>
        </row>
        <row r="464">
          <cell r="E464" t="str">
            <v>ERR3675759</v>
          </cell>
          <cell r="I464" t="str">
            <v>Illumina HiSeq 4000</v>
          </cell>
        </row>
        <row r="465">
          <cell r="E465" t="str">
            <v>ERR3675760</v>
          </cell>
          <cell r="I465" t="str">
            <v>Illumina HiSeq 4000</v>
          </cell>
        </row>
        <row r="466">
          <cell r="E466" t="str">
            <v>ERR3675761</v>
          </cell>
          <cell r="I466" t="str">
            <v>Illumina HiSeq 4000</v>
          </cell>
        </row>
        <row r="467">
          <cell r="E467" t="str">
            <v>ERR3675762</v>
          </cell>
          <cell r="I467" t="str">
            <v>Illumina HiSeq 4000</v>
          </cell>
        </row>
        <row r="468">
          <cell r="E468" t="str">
            <v>ERR3675763</v>
          </cell>
          <cell r="I468" t="str">
            <v>Illumina HiSeq 4000</v>
          </cell>
        </row>
        <row r="469">
          <cell r="E469" t="str">
            <v>ERR3675764</v>
          </cell>
          <cell r="I469" t="str">
            <v>Illumina HiSeq 4000</v>
          </cell>
        </row>
        <row r="470">
          <cell r="E470" t="str">
            <v>ERR3675765</v>
          </cell>
          <cell r="I470" t="str">
            <v>Illumina HiSeq 4000</v>
          </cell>
        </row>
        <row r="471">
          <cell r="E471" t="str">
            <v>ERR3675766</v>
          </cell>
          <cell r="I471" t="str">
            <v>Illumina HiSeq 4000</v>
          </cell>
        </row>
        <row r="472">
          <cell r="E472" t="str">
            <v>ERR3675767</v>
          </cell>
          <cell r="I472" t="str">
            <v>Illumina HiSeq 4000</v>
          </cell>
        </row>
        <row r="473">
          <cell r="E473" t="str">
            <v>ERR3675768</v>
          </cell>
          <cell r="I473" t="str">
            <v>Illumina HiSeq 4000</v>
          </cell>
        </row>
        <row r="474">
          <cell r="E474" t="str">
            <v>ERR3675769</v>
          </cell>
          <cell r="I474" t="str">
            <v>Illumina HiSeq 4000</v>
          </cell>
        </row>
        <row r="475">
          <cell r="E475" t="str">
            <v>ERR3675770</v>
          </cell>
          <cell r="I475" t="str">
            <v>Illumina HiSeq 4000</v>
          </cell>
        </row>
        <row r="476">
          <cell r="E476" t="str">
            <v>ERR3675771</v>
          </cell>
          <cell r="I476" t="str">
            <v>Illumina HiSeq 4000</v>
          </cell>
        </row>
        <row r="477">
          <cell r="E477" t="str">
            <v>ERR3675772</v>
          </cell>
          <cell r="I477" t="str">
            <v>Illumina HiSeq 4000</v>
          </cell>
        </row>
        <row r="478">
          <cell r="E478" t="str">
            <v>ERR3675773</v>
          </cell>
          <cell r="I478" t="str">
            <v>Illumina HiSeq 4000</v>
          </cell>
        </row>
        <row r="479">
          <cell r="E479" t="str">
            <v>ERR3675774</v>
          </cell>
          <cell r="I479" t="str">
            <v>Illumina HiSeq 4000</v>
          </cell>
        </row>
        <row r="480">
          <cell r="E480" t="str">
            <v>ERR3675775</v>
          </cell>
          <cell r="I480" t="str">
            <v>Illumina HiSeq 4000</v>
          </cell>
        </row>
        <row r="481">
          <cell r="E481" t="str">
            <v>ERR3675776</v>
          </cell>
          <cell r="I481" t="str">
            <v>Illumina HiSeq 4000</v>
          </cell>
        </row>
        <row r="482">
          <cell r="E482" t="str">
            <v>ERR3675777</v>
          </cell>
          <cell r="I482" t="str">
            <v>Illumina HiSeq 4000</v>
          </cell>
        </row>
        <row r="483">
          <cell r="E483" t="str">
            <v>ERR3675778</v>
          </cell>
          <cell r="I483" t="str">
            <v>Illumina HiSeq 4000</v>
          </cell>
        </row>
        <row r="484">
          <cell r="E484" t="str">
            <v>ERR3675779</v>
          </cell>
          <cell r="I484" t="str">
            <v>Illumina HiSeq 4000</v>
          </cell>
        </row>
        <row r="485">
          <cell r="E485" t="str">
            <v>ERR3675780</v>
          </cell>
          <cell r="I485" t="str">
            <v>Illumina HiSeq 4000</v>
          </cell>
        </row>
        <row r="486">
          <cell r="E486" t="str">
            <v>ERR3675781</v>
          </cell>
          <cell r="I486" t="str">
            <v>Illumina HiSeq 4000</v>
          </cell>
        </row>
        <row r="487">
          <cell r="E487" t="str">
            <v>ERR3675782</v>
          </cell>
          <cell r="I487" t="str">
            <v>Illumina HiSeq 4000</v>
          </cell>
        </row>
        <row r="488">
          <cell r="E488" t="str">
            <v>ERR3675783</v>
          </cell>
          <cell r="I488" t="str">
            <v>Illumina HiSeq 4000</v>
          </cell>
        </row>
        <row r="489">
          <cell r="E489" t="str">
            <v>ERR3675784</v>
          </cell>
          <cell r="I489" t="str">
            <v>Illumina HiSeq 4000</v>
          </cell>
        </row>
        <row r="490">
          <cell r="E490" t="str">
            <v>ERR3675785</v>
          </cell>
          <cell r="I490" t="str">
            <v>Illumina HiSeq 4000</v>
          </cell>
        </row>
        <row r="491">
          <cell r="E491" t="str">
            <v>ERR3675786</v>
          </cell>
          <cell r="I491" t="str">
            <v>Illumina HiSeq 4000</v>
          </cell>
        </row>
        <row r="492">
          <cell r="E492" t="str">
            <v>ERR3675787</v>
          </cell>
          <cell r="I492" t="str">
            <v>Illumina HiSeq 4000</v>
          </cell>
        </row>
        <row r="493">
          <cell r="E493" t="str">
            <v>ERR3675788</v>
          </cell>
          <cell r="I493" t="str">
            <v>Illumina HiSeq 4000</v>
          </cell>
        </row>
        <row r="494">
          <cell r="E494" t="str">
            <v>ERR3675789</v>
          </cell>
          <cell r="I494" t="str">
            <v>Illumina HiSeq 4000</v>
          </cell>
        </row>
        <row r="495">
          <cell r="E495" t="str">
            <v>ERR3675790</v>
          </cell>
          <cell r="I495" t="str">
            <v>Illumina HiSeq 4000</v>
          </cell>
        </row>
        <row r="496">
          <cell r="E496" t="str">
            <v>ERR3675791</v>
          </cell>
          <cell r="I496" t="str">
            <v>Illumina HiSeq 4000</v>
          </cell>
        </row>
        <row r="497">
          <cell r="E497" t="str">
            <v>ERR3675792</v>
          </cell>
          <cell r="I497" t="str">
            <v>Illumina HiSeq 4000</v>
          </cell>
        </row>
        <row r="498">
          <cell r="E498" t="str">
            <v>ERR3675793</v>
          </cell>
          <cell r="I498" t="str">
            <v>Illumina HiSeq 4000</v>
          </cell>
        </row>
        <row r="499">
          <cell r="E499" t="str">
            <v>ERR3675794</v>
          </cell>
          <cell r="I499" t="str">
            <v>Illumina HiSeq 4000</v>
          </cell>
        </row>
        <row r="500">
          <cell r="E500" t="str">
            <v>ERR3675795</v>
          </cell>
          <cell r="I500" t="str">
            <v>Illumina HiSeq 4000</v>
          </cell>
        </row>
        <row r="501">
          <cell r="E501" t="str">
            <v>ERR3675723</v>
          </cell>
          <cell r="I501" t="str">
            <v>Illumina HiSeq 4000</v>
          </cell>
        </row>
      </sheetData>
      <sheetData sheetId="2"/>
      <sheetData sheetId="3"/>
      <sheetData sheetId="4"/>
      <sheetData sheetId="5"/>
      <sheetData sheetId="6">
        <row r="1">
          <cell r="E1" t="str">
            <v>Ward Type</v>
          </cell>
          <cell r="G1" t="str">
            <v>Sample Type</v>
          </cell>
          <cell r="M1" t="str">
            <v>run_accession</v>
          </cell>
        </row>
        <row r="2">
          <cell r="G2" t="str">
            <v>Aerator</v>
          </cell>
          <cell r="M2" t="str">
            <v>ERR3675725</v>
          </cell>
        </row>
        <row r="3">
          <cell r="G3" t="str">
            <v>Aerator</v>
          </cell>
          <cell r="M3" t="str">
            <v>ERR3675770</v>
          </cell>
        </row>
        <row r="4">
          <cell r="G4" t="str">
            <v>Aerator</v>
          </cell>
          <cell r="M4" t="str">
            <v>ERR3675730</v>
          </cell>
        </row>
        <row r="5">
          <cell r="G5" t="str">
            <v>Aerator</v>
          </cell>
          <cell r="M5" t="str">
            <v>ERR3675782</v>
          </cell>
        </row>
        <row r="6">
          <cell r="G6" t="str">
            <v>Aerator</v>
          </cell>
          <cell r="M6" t="str">
            <v>ERR3675791</v>
          </cell>
        </row>
        <row r="7">
          <cell r="G7" t="str">
            <v>Aerator</v>
          </cell>
          <cell r="M7" t="str">
            <v>ERR3675732</v>
          </cell>
        </row>
        <row r="8">
          <cell r="G8" t="str">
            <v>Aerator</v>
          </cell>
          <cell r="M8" t="str">
            <v>ERR3675738</v>
          </cell>
        </row>
        <row r="9">
          <cell r="G9" t="str">
            <v>Aerator</v>
          </cell>
          <cell r="M9" t="str">
            <v>ERR3675794</v>
          </cell>
        </row>
        <row r="10">
          <cell r="G10" t="str">
            <v>Aerator</v>
          </cell>
          <cell r="M10" t="str">
            <v>ERR3675784</v>
          </cell>
        </row>
        <row r="11">
          <cell r="G11" t="str">
            <v>Aerator</v>
          </cell>
          <cell r="M11" t="str">
            <v>ERR3675786</v>
          </cell>
        </row>
        <row r="12">
          <cell r="G12" t="str">
            <v>Aerator</v>
          </cell>
          <cell r="M12" t="str">
            <v>ERR3675739</v>
          </cell>
        </row>
        <row r="13">
          <cell r="G13" t="str">
            <v>Aerator</v>
          </cell>
          <cell r="M13" t="str">
            <v>ERR3675746</v>
          </cell>
        </row>
        <row r="14">
          <cell r="G14" t="str">
            <v>Aerator</v>
          </cell>
          <cell r="M14" t="str">
            <v>ERR3675752</v>
          </cell>
        </row>
        <row r="15">
          <cell r="G15" t="str">
            <v>Bed Rail</v>
          </cell>
          <cell r="M15" t="str">
            <v>ERR3675723</v>
          </cell>
        </row>
        <row r="16">
          <cell r="G16" t="str">
            <v>Bed Rail</v>
          </cell>
          <cell r="M16" t="str">
            <v>ERR3675758</v>
          </cell>
        </row>
        <row r="17">
          <cell r="G17" t="str">
            <v>Bed Rail</v>
          </cell>
          <cell r="M17" t="str">
            <v>ERR3675761</v>
          </cell>
        </row>
        <row r="18">
          <cell r="G18" t="str">
            <v>Bed Rail</v>
          </cell>
          <cell r="M18" t="str">
            <v>ERR3675764</v>
          </cell>
        </row>
        <row r="19">
          <cell r="G19" t="str">
            <v>Bed Rail</v>
          </cell>
          <cell r="M19" t="str">
            <v>ERR3675767</v>
          </cell>
        </row>
        <row r="20">
          <cell r="G20" t="str">
            <v>Bed Rail</v>
          </cell>
          <cell r="M20" t="str">
            <v>ERR3675727</v>
          </cell>
        </row>
        <row r="21">
          <cell r="G21" t="str">
            <v>Bed Rail</v>
          </cell>
          <cell r="M21" t="str">
            <v>ERR3675773</v>
          </cell>
        </row>
        <row r="22">
          <cell r="G22" t="str">
            <v>Bed Rail</v>
          </cell>
          <cell r="M22" t="str">
            <v>ERR3675776</v>
          </cell>
        </row>
        <row r="23">
          <cell r="G23" t="str">
            <v>Bed Rail</v>
          </cell>
          <cell r="M23" t="str">
            <v>ERR3675779</v>
          </cell>
        </row>
        <row r="24">
          <cell r="G24" t="str">
            <v>Bed Rail</v>
          </cell>
          <cell r="M24" t="str">
            <v>ERR3675788</v>
          </cell>
        </row>
        <row r="25">
          <cell r="G25" t="str">
            <v>Bed Rail</v>
          </cell>
          <cell r="M25" t="str">
            <v>ERR3675734</v>
          </cell>
        </row>
        <row r="26">
          <cell r="G26" t="str">
            <v>Bed Rail</v>
          </cell>
          <cell r="M26" t="str">
            <v>ERR3675740</v>
          </cell>
        </row>
        <row r="27">
          <cell r="G27" t="str">
            <v>Bed Rail</v>
          </cell>
          <cell r="M27" t="str">
            <v>ERR3675747</v>
          </cell>
        </row>
        <row r="28">
          <cell r="G28" t="str">
            <v>Bed Rail</v>
          </cell>
          <cell r="M28" t="str">
            <v>ERR3675753</v>
          </cell>
        </row>
        <row r="29">
          <cell r="G29" t="str">
            <v>Bedside Locker</v>
          </cell>
          <cell r="M29" t="str">
            <v>ERR3675759</v>
          </cell>
        </row>
        <row r="30">
          <cell r="G30" t="str">
            <v>Bedside Locker</v>
          </cell>
          <cell r="M30" t="str">
            <v>ERR3675762</v>
          </cell>
        </row>
        <row r="31">
          <cell r="G31" t="str">
            <v>Bedside Locker</v>
          </cell>
          <cell r="M31" t="str">
            <v>ERR3675765</v>
          </cell>
        </row>
        <row r="32">
          <cell r="G32" t="str">
            <v>Bedside Locker</v>
          </cell>
          <cell r="M32" t="str">
            <v>ERR3675768</v>
          </cell>
        </row>
        <row r="33">
          <cell r="G33" t="str">
            <v>Bedside Locker</v>
          </cell>
          <cell r="M33" t="str">
            <v>ERR3675728</v>
          </cell>
        </row>
        <row r="34">
          <cell r="G34" t="str">
            <v>Bedside Locker</v>
          </cell>
          <cell r="M34" t="str">
            <v>ERR3675774</v>
          </cell>
        </row>
        <row r="35">
          <cell r="G35" t="str">
            <v>Bedside Locker</v>
          </cell>
          <cell r="M35" t="str">
            <v>ERR3675777</v>
          </cell>
        </row>
        <row r="36">
          <cell r="G36" t="str">
            <v>Bedside Locker</v>
          </cell>
          <cell r="M36" t="str">
            <v>ERR3675780</v>
          </cell>
        </row>
        <row r="37">
          <cell r="G37" t="str">
            <v>Bedside Locker</v>
          </cell>
          <cell r="M37" t="str">
            <v>ERR3675789</v>
          </cell>
        </row>
        <row r="38">
          <cell r="G38" t="str">
            <v>Bedside Locker</v>
          </cell>
          <cell r="M38" t="str">
            <v>ERR3675735</v>
          </cell>
        </row>
        <row r="39">
          <cell r="G39" t="str">
            <v>Bedside Locker</v>
          </cell>
          <cell r="M39" t="str">
            <v>ERR3675741</v>
          </cell>
        </row>
        <row r="40">
          <cell r="G40" t="str">
            <v>Bedside Locker</v>
          </cell>
          <cell r="M40" t="str">
            <v>ERR3675748</v>
          </cell>
        </row>
        <row r="41">
          <cell r="G41" t="str">
            <v>Bedside Locker</v>
          </cell>
          <cell r="M41" t="str">
            <v>ERR3675754</v>
          </cell>
        </row>
        <row r="42">
          <cell r="G42" t="str">
            <v>Cardiac Table</v>
          </cell>
          <cell r="M42" t="str">
            <v>ERR3675724</v>
          </cell>
        </row>
        <row r="43">
          <cell r="G43" t="str">
            <v>Cardiac Table</v>
          </cell>
          <cell r="M43" t="str">
            <v>ERR3675760</v>
          </cell>
        </row>
        <row r="44">
          <cell r="G44" t="str">
            <v>Cardiac Table</v>
          </cell>
          <cell r="M44" t="str">
            <v>ERR3675763</v>
          </cell>
        </row>
        <row r="45">
          <cell r="G45" t="str">
            <v>Cardiac Table</v>
          </cell>
          <cell r="M45" t="str">
            <v>ERR3675766</v>
          </cell>
        </row>
        <row r="46">
          <cell r="G46" t="str">
            <v>Cardiac Table</v>
          </cell>
          <cell r="M46" t="str">
            <v>ERR3675769</v>
          </cell>
        </row>
        <row r="47">
          <cell r="G47" t="str">
            <v>Cardiac Table</v>
          </cell>
          <cell r="M47" t="str">
            <v>ERR3675729</v>
          </cell>
        </row>
        <row r="48">
          <cell r="G48" t="str">
            <v>Cardiac Table</v>
          </cell>
          <cell r="M48" t="str">
            <v>ERR3675772</v>
          </cell>
        </row>
        <row r="49">
          <cell r="G49" t="str">
            <v>Cardiac Table</v>
          </cell>
          <cell r="M49" t="str">
            <v>ERR3675775</v>
          </cell>
        </row>
        <row r="50">
          <cell r="G50" t="str">
            <v>Cardiac Table</v>
          </cell>
          <cell r="M50" t="str">
            <v>ERR3675778</v>
          </cell>
        </row>
        <row r="51">
          <cell r="G51" t="str">
            <v>Cardiac Table</v>
          </cell>
          <cell r="M51" t="str">
            <v>ERR3675781</v>
          </cell>
        </row>
        <row r="52">
          <cell r="G52" t="str">
            <v>Cardiac Table</v>
          </cell>
          <cell r="M52" t="str">
            <v>ERR3675790</v>
          </cell>
        </row>
        <row r="53">
          <cell r="G53" t="str">
            <v>Cardiac Table</v>
          </cell>
          <cell r="M53" t="str">
            <v>ERR3675736</v>
          </cell>
        </row>
        <row r="54">
          <cell r="G54" t="str">
            <v>Cardiac Table</v>
          </cell>
          <cell r="M54" t="str">
            <v>ERR3675742</v>
          </cell>
        </row>
        <row r="55">
          <cell r="G55" t="str">
            <v>Cardiac Table</v>
          </cell>
          <cell r="M55" t="str">
            <v>ERR3675749</v>
          </cell>
        </row>
        <row r="56">
          <cell r="G56" t="str">
            <v>Cardiac Table</v>
          </cell>
          <cell r="M56" t="str">
            <v>ERR3675755</v>
          </cell>
        </row>
        <row r="57">
          <cell r="G57" t="str">
            <v>Door handle</v>
          </cell>
          <cell r="M57" t="str">
            <v>ERR3675743</v>
          </cell>
        </row>
        <row r="58">
          <cell r="G58" t="str">
            <v>Pulse oxymeter</v>
          </cell>
          <cell r="M58" t="str">
            <v>ERR3675792</v>
          </cell>
        </row>
        <row r="59">
          <cell r="G59" t="str">
            <v>Pulse oxymeter</v>
          </cell>
          <cell r="M59" t="str">
            <v>ERR3675744</v>
          </cell>
        </row>
        <row r="60">
          <cell r="G60" t="str">
            <v>Pulse oxymeter</v>
          </cell>
          <cell r="M60" t="str">
            <v>ERR3675750</v>
          </cell>
        </row>
        <row r="61">
          <cell r="G61" t="str">
            <v>Pulse oxymeter</v>
          </cell>
          <cell r="M61" t="str">
            <v>ERR3675756</v>
          </cell>
        </row>
        <row r="62">
          <cell r="G62" t="str">
            <v>Sink Trap</v>
          </cell>
          <cell r="M62" t="str">
            <v>ERR3675726</v>
          </cell>
        </row>
        <row r="63">
          <cell r="G63" t="str">
            <v>Sink Trap</v>
          </cell>
          <cell r="M63" t="str">
            <v>ERR3675771</v>
          </cell>
        </row>
        <row r="64">
          <cell r="G64" t="str">
            <v>Sink Trap</v>
          </cell>
          <cell r="M64" t="str">
            <v>ERR3675731</v>
          </cell>
        </row>
        <row r="65">
          <cell r="G65" t="str">
            <v>Sink Trap</v>
          </cell>
          <cell r="M65" t="str">
            <v>ERR3675783</v>
          </cell>
        </row>
        <row r="66">
          <cell r="G66" t="str">
            <v>Sink Trap</v>
          </cell>
          <cell r="M66" t="str">
            <v>ERR3675793</v>
          </cell>
        </row>
        <row r="67">
          <cell r="G67" t="str">
            <v>Sink Trap</v>
          </cell>
          <cell r="M67" t="str">
            <v>ERR3675733</v>
          </cell>
        </row>
        <row r="68">
          <cell r="G68" t="str">
            <v>Sink Trap</v>
          </cell>
          <cell r="M68" t="str">
            <v>ERR3675737</v>
          </cell>
        </row>
        <row r="69">
          <cell r="G69" t="str">
            <v>Sink Trap</v>
          </cell>
          <cell r="M69" t="str">
            <v>ERR3675795</v>
          </cell>
        </row>
        <row r="70">
          <cell r="G70" t="str">
            <v>Sink Trap</v>
          </cell>
          <cell r="M70" t="str">
            <v>ERR3675785</v>
          </cell>
        </row>
        <row r="71">
          <cell r="G71" t="str">
            <v>Sink Trap</v>
          </cell>
          <cell r="M71" t="str">
            <v>ERR3675787</v>
          </cell>
        </row>
        <row r="72">
          <cell r="G72" t="str">
            <v>Sink Trap</v>
          </cell>
          <cell r="M72" t="str">
            <v>ERR3675745</v>
          </cell>
        </row>
        <row r="73">
          <cell r="G73" t="str">
            <v>Sink Trap</v>
          </cell>
          <cell r="M73" t="str">
            <v>ERR3675751</v>
          </cell>
        </row>
        <row r="74">
          <cell r="G74" t="str">
            <v>Sink Trap</v>
          </cell>
          <cell r="M74" t="str">
            <v>ERR3675757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7"/>
  <sheetViews>
    <sheetView tabSelected="1" topLeftCell="H1" zoomScale="131" workbookViewId="0">
      <pane ySplit="1" topLeftCell="A905" activePane="bottomLeft" state="frozen"/>
      <selection pane="bottomLeft" activeCell="N958" sqref="N958"/>
    </sheetView>
  </sheetViews>
  <sheetFormatPr baseColWidth="10" defaultRowHeight="16" x14ac:dyDescent="0.2"/>
  <cols>
    <col min="1" max="1" width="19.83203125" customWidth="1"/>
    <col min="7" max="7" width="13.83203125" customWidth="1"/>
    <col min="9" max="9" width="24.1640625" customWidth="1"/>
    <col min="14" max="14" width="24.5" customWidth="1"/>
    <col min="15" max="15" width="13.5" customWidth="1"/>
    <col min="16" max="16" width="16" customWidth="1"/>
    <col min="17" max="17" width="19" customWidth="1"/>
  </cols>
  <sheetData>
    <row r="1" spans="1:18" s="6" customFormat="1" ht="34" x14ac:dyDescent="0.2">
      <c r="A1" s="6" t="s">
        <v>541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7</v>
      </c>
      <c r="I1" s="6" t="s">
        <v>127</v>
      </c>
      <c r="J1" s="6" t="s">
        <v>135</v>
      </c>
      <c r="K1" s="6" t="s">
        <v>937</v>
      </c>
      <c r="L1" s="6" t="s">
        <v>938</v>
      </c>
      <c r="M1" s="6" t="s">
        <v>941</v>
      </c>
      <c r="N1" s="6" t="s">
        <v>134</v>
      </c>
      <c r="O1" s="6" t="s">
        <v>137</v>
      </c>
      <c r="P1" s="6" t="s">
        <v>133</v>
      </c>
      <c r="Q1" s="6" t="s">
        <v>131</v>
      </c>
      <c r="R1" s="6" t="s">
        <v>129</v>
      </c>
    </row>
    <row r="2" spans="1:18" s="1" customFormat="1" x14ac:dyDescent="0.2">
      <c r="A2" t="s">
        <v>45</v>
      </c>
      <c r="B2">
        <v>0.87429000000000001</v>
      </c>
      <c r="C2">
        <v>0.88443548183888698</v>
      </c>
      <c r="D2">
        <v>86718191.049999997</v>
      </c>
      <c r="E2">
        <v>0.99929800910037203</v>
      </c>
      <c r="F2">
        <v>167544576.72715399</v>
      </c>
      <c r="G2">
        <v>15.683918286438001</v>
      </c>
      <c r="H2" s="2" t="s">
        <v>44</v>
      </c>
      <c r="I2" s="2" t="s">
        <v>1051</v>
      </c>
      <c r="J2" s="2" t="s">
        <v>136</v>
      </c>
      <c r="K2" s="2" t="s">
        <v>145</v>
      </c>
      <c r="L2" s="2" t="s">
        <v>940</v>
      </c>
      <c r="M2" s="2">
        <v>216.1</v>
      </c>
      <c r="N2" s="2" t="s">
        <v>1044</v>
      </c>
      <c r="O2" s="2" t="s">
        <v>145</v>
      </c>
      <c r="P2" s="2" t="s">
        <v>146</v>
      </c>
      <c r="Q2" s="2" t="s">
        <v>1042</v>
      </c>
    </row>
    <row r="3" spans="1:18" s="1" customFormat="1" x14ac:dyDescent="0.2">
      <c r="A3" t="s">
        <v>46</v>
      </c>
      <c r="B3">
        <v>0.89554999999999996</v>
      </c>
      <c r="C3">
        <v>0.90407483467865402</v>
      </c>
      <c r="D3">
        <v>120868582.148</v>
      </c>
      <c r="E3">
        <v>0.99930408858522901</v>
      </c>
      <c r="F3">
        <v>171132980.156434</v>
      </c>
      <c r="G3">
        <v>15.7405983215662</v>
      </c>
      <c r="H3" s="2" t="s">
        <v>44</v>
      </c>
      <c r="I3" s="2" t="s">
        <v>1051</v>
      </c>
      <c r="J3" s="2" t="s">
        <v>136</v>
      </c>
      <c r="K3" s="2" t="s">
        <v>145</v>
      </c>
      <c r="L3" s="2" t="s">
        <v>940</v>
      </c>
      <c r="M3" s="2">
        <v>216.1</v>
      </c>
      <c r="N3" s="2" t="s">
        <v>1044</v>
      </c>
      <c r="O3" s="2" t="s">
        <v>145</v>
      </c>
      <c r="P3" s="2" t="s">
        <v>146</v>
      </c>
      <c r="Q3" s="2" t="s">
        <v>1042</v>
      </c>
    </row>
    <row r="4" spans="1:18" s="1" customFormat="1" x14ac:dyDescent="0.2">
      <c r="A4" t="s">
        <v>47</v>
      </c>
      <c r="B4">
        <v>0.88483999999999996</v>
      </c>
      <c r="C4">
        <v>0.89418632178132396</v>
      </c>
      <c r="D4">
        <v>105598034.619</v>
      </c>
      <c r="E4">
        <v>0.99923879743621502</v>
      </c>
      <c r="F4">
        <v>174549517.38138801</v>
      </c>
      <c r="G4">
        <v>15.7137018546</v>
      </c>
      <c r="H4" s="2" t="s">
        <v>44</v>
      </c>
      <c r="I4" s="2" t="s">
        <v>1051</v>
      </c>
      <c r="J4" s="2" t="s">
        <v>136</v>
      </c>
      <c r="K4" s="2" t="s">
        <v>145</v>
      </c>
      <c r="L4" s="2" t="s">
        <v>940</v>
      </c>
      <c r="M4" s="2">
        <v>216.1</v>
      </c>
      <c r="N4" s="2" t="s">
        <v>1044</v>
      </c>
      <c r="O4" s="2" t="s">
        <v>145</v>
      </c>
      <c r="P4" s="2" t="s">
        <v>146</v>
      </c>
      <c r="Q4" s="2" t="s">
        <v>1042</v>
      </c>
    </row>
    <row r="5" spans="1:18" s="1" customFormat="1" x14ac:dyDescent="0.2">
      <c r="A5" t="s">
        <v>48</v>
      </c>
      <c r="B5">
        <v>0.87039999999999995</v>
      </c>
      <c r="C5">
        <v>0.88083760425222302</v>
      </c>
      <c r="D5">
        <v>96631116.3780002</v>
      </c>
      <c r="E5">
        <v>0.99919608839560003</v>
      </c>
      <c r="F5">
        <v>177282888.89128399</v>
      </c>
      <c r="G5">
        <v>15.7278162671159</v>
      </c>
      <c r="H5" s="2" t="s">
        <v>44</v>
      </c>
      <c r="I5" s="2" t="s">
        <v>1051</v>
      </c>
      <c r="J5" s="2" t="s">
        <v>136</v>
      </c>
      <c r="K5" s="2" t="s">
        <v>145</v>
      </c>
      <c r="L5" s="2" t="s">
        <v>940</v>
      </c>
      <c r="M5" s="2">
        <v>216.1</v>
      </c>
      <c r="N5" s="2" t="s">
        <v>1044</v>
      </c>
      <c r="O5" s="2" t="s">
        <v>145</v>
      </c>
      <c r="P5" s="2" t="s">
        <v>146</v>
      </c>
      <c r="Q5" s="2" t="s">
        <v>1042</v>
      </c>
    </row>
    <row r="6" spans="1:18" s="1" customFormat="1" x14ac:dyDescent="0.2">
      <c r="A6" t="s">
        <v>49</v>
      </c>
      <c r="B6">
        <v>0.86655000000000004</v>
      </c>
      <c r="C6">
        <v>0.87727536289183705</v>
      </c>
      <c r="D6">
        <v>72931907.839999795</v>
      </c>
      <c r="E6">
        <v>0.99929461623365901</v>
      </c>
      <c r="F6">
        <v>155316262.05098599</v>
      </c>
      <c r="G6">
        <v>15.673925218969201</v>
      </c>
      <c r="H6" s="2" t="s">
        <v>44</v>
      </c>
      <c r="I6" s="2" t="s">
        <v>1051</v>
      </c>
      <c r="J6" s="2" t="s">
        <v>136</v>
      </c>
      <c r="K6" s="2" t="s">
        <v>145</v>
      </c>
      <c r="L6" s="2" t="s">
        <v>940</v>
      </c>
      <c r="M6" s="2">
        <v>216.1</v>
      </c>
      <c r="N6" s="2" t="s">
        <v>1044</v>
      </c>
      <c r="O6" s="2" t="s">
        <v>145</v>
      </c>
      <c r="P6" s="2" t="s">
        <v>146</v>
      </c>
      <c r="Q6" s="2" t="s">
        <v>1042</v>
      </c>
    </row>
    <row r="7" spans="1:18" s="1" customFormat="1" x14ac:dyDescent="0.2">
      <c r="A7" t="s">
        <v>50</v>
      </c>
      <c r="B7">
        <v>0.87368999999999997</v>
      </c>
      <c r="C7">
        <v>0.88388062910149301</v>
      </c>
      <c r="D7">
        <v>92060744.760000199</v>
      </c>
      <c r="E7">
        <v>0.99921655806635601</v>
      </c>
      <c r="F7">
        <v>173703716.06786299</v>
      </c>
      <c r="G7">
        <v>15.719638208798701</v>
      </c>
      <c r="H7" s="2" t="s">
        <v>44</v>
      </c>
      <c r="I7" s="2" t="s">
        <v>1051</v>
      </c>
      <c r="J7" s="2" t="s">
        <v>136</v>
      </c>
      <c r="K7" s="2" t="s">
        <v>145</v>
      </c>
      <c r="L7" s="2" t="s">
        <v>940</v>
      </c>
      <c r="M7" s="2">
        <v>216.1</v>
      </c>
      <c r="N7" s="2" t="s">
        <v>1044</v>
      </c>
      <c r="O7" s="2" t="s">
        <v>145</v>
      </c>
      <c r="P7" s="2" t="s">
        <v>146</v>
      </c>
      <c r="Q7" s="2" t="s">
        <v>1042</v>
      </c>
    </row>
    <row r="8" spans="1:18" s="1" customFormat="1" x14ac:dyDescent="0.2">
      <c r="A8" t="s">
        <v>51</v>
      </c>
      <c r="B8">
        <v>0.88780999999999999</v>
      </c>
      <c r="C8">
        <v>0.89692953924021701</v>
      </c>
      <c r="D8">
        <v>94981462.6500002</v>
      </c>
      <c r="E8">
        <v>0.99927863346383194</v>
      </c>
      <c r="F8">
        <v>153835098.19108</v>
      </c>
      <c r="G8">
        <v>15.6433445919184</v>
      </c>
      <c r="H8" s="2" t="s">
        <v>44</v>
      </c>
      <c r="I8" s="2" t="s">
        <v>1051</v>
      </c>
      <c r="J8" s="2" t="s">
        <v>136</v>
      </c>
      <c r="K8" s="2" t="s">
        <v>145</v>
      </c>
      <c r="L8" s="2" t="s">
        <v>940</v>
      </c>
      <c r="M8" s="2">
        <v>216.1</v>
      </c>
      <c r="N8" s="2" t="s">
        <v>1044</v>
      </c>
      <c r="O8" s="2" t="s">
        <v>145</v>
      </c>
      <c r="P8" s="2" t="s">
        <v>146</v>
      </c>
      <c r="Q8" s="2" t="s">
        <v>1042</v>
      </c>
    </row>
    <row r="9" spans="1:18" s="1" customFormat="1" x14ac:dyDescent="0.2">
      <c r="A9" t="s">
        <v>52</v>
      </c>
      <c r="B9">
        <v>0.88268999999999997</v>
      </c>
      <c r="C9">
        <v>0.89219999764067703</v>
      </c>
      <c r="D9">
        <v>95806516.901999801</v>
      </c>
      <c r="E9">
        <v>0.99926055939351799</v>
      </c>
      <c r="F9">
        <v>160619560.15334001</v>
      </c>
      <c r="G9">
        <v>15.6472588300241</v>
      </c>
      <c r="H9" s="2" t="s">
        <v>44</v>
      </c>
      <c r="I9" s="2" t="s">
        <v>1051</v>
      </c>
      <c r="J9" s="2" t="s">
        <v>136</v>
      </c>
      <c r="K9" s="2" t="s">
        <v>145</v>
      </c>
      <c r="L9" s="2" t="s">
        <v>940</v>
      </c>
      <c r="M9" s="2">
        <v>216.1</v>
      </c>
      <c r="N9" s="2" t="s">
        <v>1044</v>
      </c>
      <c r="O9" s="2" t="s">
        <v>145</v>
      </c>
      <c r="P9" s="2" t="s">
        <v>146</v>
      </c>
      <c r="Q9" s="2" t="s">
        <v>1042</v>
      </c>
    </row>
    <row r="10" spans="1:18" s="1" customFormat="1" x14ac:dyDescent="0.2">
      <c r="A10" t="s">
        <v>53</v>
      </c>
      <c r="B10">
        <v>0.87975000000000003</v>
      </c>
      <c r="C10">
        <v>0.88948314201074696</v>
      </c>
      <c r="D10">
        <v>80599396.024000093</v>
      </c>
      <c r="E10">
        <v>0.99926998423865199</v>
      </c>
      <c r="F10">
        <v>144285028.85722101</v>
      </c>
      <c r="G10">
        <v>15.589240562553201</v>
      </c>
      <c r="H10" s="2" t="s">
        <v>44</v>
      </c>
      <c r="I10" s="2" t="s">
        <v>1051</v>
      </c>
      <c r="J10" s="2" t="s">
        <v>136</v>
      </c>
      <c r="K10" s="2" t="s">
        <v>145</v>
      </c>
      <c r="L10" s="2" t="s">
        <v>940</v>
      </c>
      <c r="M10" s="2">
        <v>216.1</v>
      </c>
      <c r="N10" s="2" t="s">
        <v>1044</v>
      </c>
      <c r="O10" s="2" t="s">
        <v>145</v>
      </c>
      <c r="P10" s="2" t="s">
        <v>146</v>
      </c>
      <c r="Q10" s="2" t="s">
        <v>1042</v>
      </c>
    </row>
    <row r="11" spans="1:18" s="1" customFormat="1" x14ac:dyDescent="0.2">
      <c r="A11" t="s">
        <v>54</v>
      </c>
      <c r="B11">
        <v>0.52068000000000003</v>
      </c>
      <c r="C11">
        <v>0.55069596252388597</v>
      </c>
      <c r="D11">
        <v>32599609.399999999</v>
      </c>
      <c r="E11">
        <v>0.99952990984627199</v>
      </c>
      <c r="F11">
        <v>779066006.34541404</v>
      </c>
      <c r="G11">
        <v>16.927423657568198</v>
      </c>
      <c r="H11" s="2" t="s">
        <v>44</v>
      </c>
      <c r="I11" s="2" t="s">
        <v>1051</v>
      </c>
      <c r="J11" s="2" t="s">
        <v>136</v>
      </c>
      <c r="K11" s="2" t="s">
        <v>145</v>
      </c>
      <c r="L11" s="2" t="s">
        <v>940</v>
      </c>
      <c r="M11" s="2">
        <v>216.1</v>
      </c>
      <c r="N11" s="2" t="s">
        <v>1044</v>
      </c>
      <c r="O11" s="2" t="s">
        <v>145</v>
      </c>
      <c r="P11" s="2" t="s">
        <v>146</v>
      </c>
      <c r="Q11" s="2" t="s">
        <v>1042</v>
      </c>
    </row>
    <row r="12" spans="1:18" s="1" customFormat="1" x14ac:dyDescent="0.2">
      <c r="A12" t="s">
        <v>55</v>
      </c>
      <c r="B12">
        <v>0.46768999999999999</v>
      </c>
      <c r="C12">
        <v>0.49923175937919301</v>
      </c>
      <c r="D12">
        <v>29539200.824000001</v>
      </c>
      <c r="E12">
        <v>0.99959004222646497</v>
      </c>
      <c r="F12">
        <v>900886198.61568701</v>
      </c>
      <c r="G12">
        <v>17.077911069086198</v>
      </c>
      <c r="H12" s="2" t="s">
        <v>44</v>
      </c>
      <c r="I12" s="2" t="s">
        <v>1051</v>
      </c>
      <c r="J12" s="2" t="s">
        <v>136</v>
      </c>
      <c r="K12" s="2" t="s">
        <v>145</v>
      </c>
      <c r="L12" s="2" t="s">
        <v>940</v>
      </c>
      <c r="M12" s="2">
        <v>216.1</v>
      </c>
      <c r="N12" s="2" t="s">
        <v>1044</v>
      </c>
      <c r="O12" s="2" t="s">
        <v>145</v>
      </c>
      <c r="P12" s="2" t="s">
        <v>146</v>
      </c>
      <c r="Q12" s="2" t="s">
        <v>1042</v>
      </c>
    </row>
    <row r="13" spans="1:18" s="1" customFormat="1" x14ac:dyDescent="0.2">
      <c r="A13" t="s">
        <v>56</v>
      </c>
      <c r="B13">
        <v>0.57994000000000001</v>
      </c>
      <c r="C13">
        <v>0.607720398809933</v>
      </c>
      <c r="D13">
        <v>42997679.799999997</v>
      </c>
      <c r="E13">
        <v>0.99948280805908796</v>
      </c>
      <c r="F13">
        <v>703897639.24016798</v>
      </c>
      <c r="G13">
        <v>16.940783452174699</v>
      </c>
      <c r="H13" s="2" t="s">
        <v>44</v>
      </c>
      <c r="I13" s="2" t="s">
        <v>1051</v>
      </c>
      <c r="J13" s="2" t="s">
        <v>136</v>
      </c>
      <c r="K13" s="2" t="s">
        <v>145</v>
      </c>
      <c r="L13" s="2" t="s">
        <v>940</v>
      </c>
      <c r="M13" s="2">
        <v>216.1</v>
      </c>
      <c r="N13" s="2" t="s">
        <v>1044</v>
      </c>
      <c r="O13" s="2" t="s">
        <v>145</v>
      </c>
      <c r="P13" s="2" t="s">
        <v>146</v>
      </c>
      <c r="Q13" s="2" t="s">
        <v>1042</v>
      </c>
    </row>
    <row r="14" spans="1:18" s="1" customFormat="1" x14ac:dyDescent="0.2">
      <c r="A14" t="s">
        <v>57</v>
      </c>
      <c r="B14">
        <v>0.74997999999999998</v>
      </c>
      <c r="C14">
        <v>0.76874173853986005</v>
      </c>
      <c r="D14">
        <v>71951143.892000094</v>
      </c>
      <c r="E14">
        <v>0.99934394077296795</v>
      </c>
      <c r="F14">
        <v>410609535.63020301</v>
      </c>
      <c r="G14">
        <v>16.341425024504801</v>
      </c>
      <c r="H14" s="2" t="s">
        <v>44</v>
      </c>
      <c r="I14" s="2" t="s">
        <v>1051</v>
      </c>
      <c r="J14" s="2" t="s">
        <v>136</v>
      </c>
      <c r="K14" s="2" t="s">
        <v>145</v>
      </c>
      <c r="L14" s="2" t="s">
        <v>940</v>
      </c>
      <c r="M14" s="2">
        <v>216.1</v>
      </c>
      <c r="N14" s="2" t="s">
        <v>1044</v>
      </c>
      <c r="O14" s="2" t="s">
        <v>145</v>
      </c>
      <c r="P14" s="2" t="s">
        <v>146</v>
      </c>
      <c r="Q14" s="2" t="s">
        <v>1042</v>
      </c>
    </row>
    <row r="15" spans="1:18" s="1" customFormat="1" x14ac:dyDescent="0.2">
      <c r="A15" t="s">
        <v>58</v>
      </c>
      <c r="B15">
        <v>0.71248</v>
      </c>
      <c r="C15">
        <v>0.73352786220222699</v>
      </c>
      <c r="D15">
        <v>41290009.034999996</v>
      </c>
      <c r="E15">
        <v>0.99933223307702801</v>
      </c>
      <c r="F15">
        <v>309119762.60010803</v>
      </c>
      <c r="G15">
        <v>16.060227937680001</v>
      </c>
      <c r="H15" s="2" t="s">
        <v>44</v>
      </c>
      <c r="I15" s="2" t="s">
        <v>1051</v>
      </c>
      <c r="J15" s="2" t="s">
        <v>136</v>
      </c>
      <c r="K15" s="2" t="s">
        <v>145</v>
      </c>
      <c r="L15" s="2" t="s">
        <v>940</v>
      </c>
      <c r="M15" s="2">
        <v>216.1</v>
      </c>
      <c r="N15" s="2" t="s">
        <v>1044</v>
      </c>
      <c r="O15" s="2" t="s">
        <v>145</v>
      </c>
      <c r="P15" s="2" t="s">
        <v>146</v>
      </c>
      <c r="Q15" s="2" t="s">
        <v>1042</v>
      </c>
    </row>
    <row r="16" spans="1:18" s="1" customFormat="1" x14ac:dyDescent="0.2">
      <c r="A16" t="s">
        <v>59</v>
      </c>
      <c r="B16">
        <v>0.73934</v>
      </c>
      <c r="C16">
        <v>0.75876608632314002</v>
      </c>
      <c r="D16">
        <v>46257368.079999998</v>
      </c>
      <c r="E16">
        <v>0.99929986244612001</v>
      </c>
      <c r="F16">
        <v>276093510.492621</v>
      </c>
      <c r="G16">
        <v>15.9800064155654</v>
      </c>
      <c r="H16" s="2" t="s">
        <v>44</v>
      </c>
      <c r="I16" s="2" t="s">
        <v>1051</v>
      </c>
      <c r="J16" s="2" t="s">
        <v>136</v>
      </c>
      <c r="K16" s="2" t="s">
        <v>145</v>
      </c>
      <c r="L16" s="2" t="s">
        <v>940</v>
      </c>
      <c r="M16" s="2">
        <v>216.1</v>
      </c>
      <c r="N16" s="2" t="s">
        <v>1044</v>
      </c>
      <c r="O16" s="2" t="s">
        <v>145</v>
      </c>
      <c r="P16" s="2" t="s">
        <v>146</v>
      </c>
      <c r="Q16" s="2" t="s">
        <v>1042</v>
      </c>
    </row>
    <row r="17" spans="1:17" s="1" customFormat="1" x14ac:dyDescent="0.2">
      <c r="A17" t="s">
        <v>60</v>
      </c>
      <c r="B17">
        <v>0.74361999999999995</v>
      </c>
      <c r="C17">
        <v>0.76278032109496396</v>
      </c>
      <c r="D17">
        <v>40650951.054999903</v>
      </c>
      <c r="E17">
        <v>0.99934877288078705</v>
      </c>
      <c r="F17">
        <v>238152528.723131</v>
      </c>
      <c r="G17">
        <v>15.8870286949006</v>
      </c>
      <c r="H17" s="2" t="s">
        <v>44</v>
      </c>
      <c r="I17" s="2" t="s">
        <v>1051</v>
      </c>
      <c r="J17" s="2" t="s">
        <v>136</v>
      </c>
      <c r="K17" s="2" t="s">
        <v>145</v>
      </c>
      <c r="L17" s="2" t="s">
        <v>940</v>
      </c>
      <c r="M17" s="2">
        <v>216.1</v>
      </c>
      <c r="N17" s="2" t="s">
        <v>1044</v>
      </c>
      <c r="O17" s="2" t="s">
        <v>145</v>
      </c>
      <c r="P17" s="2" t="s">
        <v>146</v>
      </c>
      <c r="Q17" s="2" t="s">
        <v>1042</v>
      </c>
    </row>
    <row r="18" spans="1:17" s="1" customFormat="1" x14ac:dyDescent="0.2">
      <c r="A18" t="s">
        <v>61</v>
      </c>
      <c r="B18">
        <v>0.72767000000000004</v>
      </c>
      <c r="C18">
        <v>0.74781055230154803</v>
      </c>
      <c r="D18">
        <v>41766182.009999998</v>
      </c>
      <c r="E18">
        <v>0.99929523565830203</v>
      </c>
      <c r="F18">
        <v>264269986.90000999</v>
      </c>
      <c r="G18">
        <v>15.9804331470443</v>
      </c>
      <c r="H18" s="2" t="s">
        <v>44</v>
      </c>
      <c r="I18" s="2" t="s">
        <v>1051</v>
      </c>
      <c r="J18" s="2" t="s">
        <v>136</v>
      </c>
      <c r="K18" s="2" t="s">
        <v>145</v>
      </c>
      <c r="L18" s="2" t="s">
        <v>940</v>
      </c>
      <c r="M18" s="2">
        <v>216.1</v>
      </c>
      <c r="N18" s="2" t="s">
        <v>1044</v>
      </c>
      <c r="O18" s="2" t="s">
        <v>145</v>
      </c>
      <c r="P18" s="2" t="s">
        <v>146</v>
      </c>
      <c r="Q18" s="2" t="s">
        <v>1042</v>
      </c>
    </row>
    <row r="19" spans="1:17" s="1" customFormat="1" x14ac:dyDescent="0.2">
      <c r="A19" t="s">
        <v>62</v>
      </c>
      <c r="B19">
        <v>0.67925000000000002</v>
      </c>
      <c r="C19">
        <v>0.70219058658878297</v>
      </c>
      <c r="D19">
        <v>36213701.692000002</v>
      </c>
      <c r="E19">
        <v>0.99942685851739099</v>
      </c>
      <c r="F19">
        <v>328627878.060188</v>
      </c>
      <c r="G19">
        <v>16.113617098812099</v>
      </c>
      <c r="H19" s="2" t="s">
        <v>44</v>
      </c>
      <c r="I19" s="2" t="s">
        <v>1051</v>
      </c>
      <c r="J19" s="2" t="s">
        <v>136</v>
      </c>
      <c r="K19" s="2" t="s">
        <v>145</v>
      </c>
      <c r="L19" s="2" t="s">
        <v>940</v>
      </c>
      <c r="M19" s="2">
        <v>216.1</v>
      </c>
      <c r="N19" s="2" t="s">
        <v>1044</v>
      </c>
      <c r="O19" s="2" t="s">
        <v>145</v>
      </c>
      <c r="P19" s="2" t="s">
        <v>146</v>
      </c>
      <c r="Q19" s="2" t="s">
        <v>1042</v>
      </c>
    </row>
    <row r="20" spans="1:17" s="1" customFormat="1" x14ac:dyDescent="0.2">
      <c r="A20" t="s">
        <v>63</v>
      </c>
      <c r="B20">
        <v>0.71848000000000001</v>
      </c>
      <c r="C20">
        <v>0.73917257207512599</v>
      </c>
      <c r="D20">
        <v>43032222.689999998</v>
      </c>
      <c r="E20">
        <v>0.999349923185198</v>
      </c>
      <c r="F20">
        <v>302471791.48688698</v>
      </c>
      <c r="G20">
        <v>16.026398556001801</v>
      </c>
      <c r="H20" s="2" t="s">
        <v>44</v>
      </c>
      <c r="I20" s="2" t="s">
        <v>1051</v>
      </c>
      <c r="J20" s="2" t="s">
        <v>136</v>
      </c>
      <c r="K20" s="2" t="s">
        <v>145</v>
      </c>
      <c r="L20" s="2" t="s">
        <v>940</v>
      </c>
      <c r="M20" s="2">
        <v>216.1</v>
      </c>
      <c r="N20" s="2" t="s">
        <v>1044</v>
      </c>
      <c r="O20" s="2" t="s">
        <v>145</v>
      </c>
      <c r="P20" s="2" t="s">
        <v>146</v>
      </c>
      <c r="Q20" s="2" t="s">
        <v>1042</v>
      </c>
    </row>
    <row r="21" spans="1:17" s="1" customFormat="1" x14ac:dyDescent="0.2">
      <c r="A21" t="s">
        <v>64</v>
      </c>
      <c r="B21">
        <v>0.70676000000000005</v>
      </c>
      <c r="C21">
        <v>0.72814277018026996</v>
      </c>
      <c r="D21">
        <v>59156334.097999997</v>
      </c>
      <c r="E21">
        <v>0.99900293464142698</v>
      </c>
      <c r="F21">
        <v>443345928.471295</v>
      </c>
      <c r="G21">
        <v>16.278950503028401</v>
      </c>
      <c r="H21" s="2" t="s">
        <v>44</v>
      </c>
      <c r="I21" s="2" t="s">
        <v>1051</v>
      </c>
      <c r="J21" s="2" t="s">
        <v>136</v>
      </c>
      <c r="K21" s="2" t="s">
        <v>145</v>
      </c>
      <c r="L21" s="2" t="s">
        <v>940</v>
      </c>
      <c r="M21" s="2">
        <v>216.1</v>
      </c>
      <c r="N21" s="2" t="s">
        <v>1044</v>
      </c>
      <c r="O21" s="2" t="s">
        <v>145</v>
      </c>
      <c r="P21" s="2" t="s">
        <v>146</v>
      </c>
      <c r="Q21" s="2" t="s">
        <v>1042</v>
      </c>
    </row>
    <row r="22" spans="1:17" s="1" customFormat="1" x14ac:dyDescent="0.2">
      <c r="A22" t="s">
        <v>65</v>
      </c>
      <c r="B22">
        <v>0.67574999999999996</v>
      </c>
      <c r="C22">
        <v>0.69888237943426001</v>
      </c>
      <c r="D22">
        <v>46192297.664000101</v>
      </c>
      <c r="E22">
        <v>0.99927257916558199</v>
      </c>
      <c r="F22">
        <v>424611702.82740903</v>
      </c>
      <c r="G22">
        <v>16.332324515039701</v>
      </c>
      <c r="H22" s="2" t="s">
        <v>44</v>
      </c>
      <c r="I22" s="2" t="s">
        <v>1051</v>
      </c>
      <c r="J22" s="2" t="s">
        <v>136</v>
      </c>
      <c r="K22" s="2" t="s">
        <v>145</v>
      </c>
      <c r="L22" s="2" t="s">
        <v>940</v>
      </c>
      <c r="M22" s="2">
        <v>216.1</v>
      </c>
      <c r="N22" s="2" t="s">
        <v>1044</v>
      </c>
      <c r="O22" s="2" t="s">
        <v>145</v>
      </c>
      <c r="P22" s="2" t="s">
        <v>146</v>
      </c>
      <c r="Q22" s="2" t="s">
        <v>1042</v>
      </c>
    </row>
    <row r="23" spans="1:17" s="1" customFormat="1" x14ac:dyDescent="0.2">
      <c r="A23" t="s">
        <v>66</v>
      </c>
      <c r="B23">
        <v>0.68154000000000003</v>
      </c>
      <c r="C23">
        <v>0.70435430666211796</v>
      </c>
      <c r="D23">
        <v>53325598.788000099</v>
      </c>
      <c r="E23">
        <v>0.99911430598887396</v>
      </c>
      <c r="F23">
        <v>493645035.14283103</v>
      </c>
      <c r="G23">
        <v>16.344660827778402</v>
      </c>
      <c r="H23" s="2" t="s">
        <v>44</v>
      </c>
      <c r="I23" s="2" t="s">
        <v>1051</v>
      </c>
      <c r="J23" s="2" t="s">
        <v>136</v>
      </c>
      <c r="K23" s="2" t="s">
        <v>145</v>
      </c>
      <c r="L23" s="2" t="s">
        <v>940</v>
      </c>
      <c r="M23" s="2">
        <v>216.1</v>
      </c>
      <c r="N23" s="2" t="s">
        <v>1044</v>
      </c>
      <c r="O23" s="2" t="s">
        <v>145</v>
      </c>
      <c r="P23" s="2" t="s">
        <v>146</v>
      </c>
      <c r="Q23" s="2" t="s">
        <v>1042</v>
      </c>
    </row>
    <row r="24" spans="1:17" s="1" customFormat="1" x14ac:dyDescent="0.2">
      <c r="A24" t="s">
        <v>67</v>
      </c>
      <c r="B24">
        <v>0.67845</v>
      </c>
      <c r="C24">
        <v>0.70143455428760904</v>
      </c>
      <c r="D24">
        <v>39604849.43</v>
      </c>
      <c r="E24">
        <v>0.99934723852638496</v>
      </c>
      <c r="F24">
        <v>375408508.63083702</v>
      </c>
      <c r="G24">
        <v>16.161585379143101</v>
      </c>
      <c r="H24" s="2" t="s">
        <v>44</v>
      </c>
      <c r="I24" s="2" t="s">
        <v>1051</v>
      </c>
      <c r="J24" s="2" t="s">
        <v>136</v>
      </c>
      <c r="K24" s="2" t="s">
        <v>145</v>
      </c>
      <c r="L24" s="2" t="s">
        <v>940</v>
      </c>
      <c r="M24" s="2">
        <v>216.1</v>
      </c>
      <c r="N24" s="2" t="s">
        <v>1044</v>
      </c>
      <c r="O24" s="2" t="s">
        <v>145</v>
      </c>
      <c r="P24" s="2" t="s">
        <v>146</v>
      </c>
      <c r="Q24" s="2" t="s">
        <v>1042</v>
      </c>
    </row>
    <row r="25" spans="1:17" s="1" customFormat="1" x14ac:dyDescent="0.2">
      <c r="A25" t="s">
        <v>68</v>
      </c>
      <c r="B25">
        <v>0.67869000000000002</v>
      </c>
      <c r="C25">
        <v>0.70166137201279299</v>
      </c>
      <c r="D25">
        <v>34271580.329999998</v>
      </c>
      <c r="E25">
        <v>0.99944341064517705</v>
      </c>
      <c r="F25">
        <v>334861540.23924798</v>
      </c>
      <c r="G25">
        <v>16.066122871642101</v>
      </c>
      <c r="H25" s="2" t="s">
        <v>44</v>
      </c>
      <c r="I25" s="2" t="s">
        <v>1051</v>
      </c>
      <c r="J25" s="2" t="s">
        <v>136</v>
      </c>
      <c r="K25" s="2" t="s">
        <v>145</v>
      </c>
      <c r="L25" s="2" t="s">
        <v>940</v>
      </c>
      <c r="M25" s="2">
        <v>216.1</v>
      </c>
      <c r="N25" s="2" t="s">
        <v>1044</v>
      </c>
      <c r="O25" s="2" t="s">
        <v>145</v>
      </c>
      <c r="P25" s="2" t="s">
        <v>146</v>
      </c>
      <c r="Q25" s="2" t="s">
        <v>1042</v>
      </c>
    </row>
    <row r="26" spans="1:17" s="1" customFormat="1" x14ac:dyDescent="0.2">
      <c r="A26" t="s">
        <v>69</v>
      </c>
      <c r="B26">
        <v>0.67556000000000005</v>
      </c>
      <c r="C26">
        <v>0.69870274900126506</v>
      </c>
      <c r="D26">
        <v>37458218.850000001</v>
      </c>
      <c r="E26">
        <v>0.99942810659394099</v>
      </c>
      <c r="F26">
        <v>360576875.57778502</v>
      </c>
      <c r="G26">
        <v>16.1601739219949</v>
      </c>
      <c r="H26" s="2" t="s">
        <v>44</v>
      </c>
      <c r="I26" s="2" t="s">
        <v>1051</v>
      </c>
      <c r="J26" s="2" t="s">
        <v>136</v>
      </c>
      <c r="K26" s="2" t="s">
        <v>145</v>
      </c>
      <c r="L26" s="2" t="s">
        <v>940</v>
      </c>
      <c r="M26" s="2">
        <v>216.1</v>
      </c>
      <c r="N26" s="2" t="s">
        <v>1044</v>
      </c>
      <c r="O26" s="2" t="s">
        <v>145</v>
      </c>
      <c r="P26" s="2" t="s">
        <v>146</v>
      </c>
      <c r="Q26" s="2" t="s">
        <v>1042</v>
      </c>
    </row>
    <row r="27" spans="1:17" s="1" customFormat="1" x14ac:dyDescent="0.2">
      <c r="A27" t="s">
        <v>70</v>
      </c>
      <c r="B27">
        <v>0.81111999999999995</v>
      </c>
      <c r="C27">
        <v>0.82583429547768294</v>
      </c>
      <c r="D27">
        <v>35378983.6049999</v>
      </c>
      <c r="E27">
        <v>0.99901591414017199</v>
      </c>
      <c r="F27">
        <v>137344890.54413199</v>
      </c>
      <c r="G27">
        <v>15.7590935136003</v>
      </c>
      <c r="H27" s="2" t="s">
        <v>44</v>
      </c>
      <c r="I27" s="2" t="s">
        <v>1051</v>
      </c>
      <c r="J27" s="2" t="s">
        <v>136</v>
      </c>
      <c r="K27" s="2" t="s">
        <v>145</v>
      </c>
      <c r="L27" s="2" t="s">
        <v>940</v>
      </c>
      <c r="M27" s="2">
        <v>216.1</v>
      </c>
      <c r="N27" s="2" t="s">
        <v>1044</v>
      </c>
      <c r="O27" s="2" t="s">
        <v>145</v>
      </c>
      <c r="P27" s="2" t="s">
        <v>146</v>
      </c>
      <c r="Q27" s="2" t="s">
        <v>1042</v>
      </c>
    </row>
    <row r="28" spans="1:17" s="1" customFormat="1" x14ac:dyDescent="0.2">
      <c r="A28" t="s">
        <v>71</v>
      </c>
      <c r="B28">
        <v>0.90449999999999997</v>
      </c>
      <c r="C28">
        <v>0.91233055309314703</v>
      </c>
      <c r="D28">
        <v>66101495.733000003</v>
      </c>
      <c r="E28">
        <v>0.99893567182075205</v>
      </c>
      <c r="F28">
        <v>106862968.228099</v>
      </c>
      <c r="G28">
        <v>15.673978717768801</v>
      </c>
      <c r="H28" s="2" t="s">
        <v>44</v>
      </c>
      <c r="I28" s="2" t="s">
        <v>1051</v>
      </c>
      <c r="J28" s="2" t="s">
        <v>136</v>
      </c>
      <c r="K28" s="2" t="s">
        <v>145</v>
      </c>
      <c r="L28" s="2" t="s">
        <v>940</v>
      </c>
      <c r="M28" s="2">
        <v>216.1</v>
      </c>
      <c r="N28" s="2" t="s">
        <v>1044</v>
      </c>
      <c r="O28" s="2" t="s">
        <v>145</v>
      </c>
      <c r="P28" s="2" t="s">
        <v>146</v>
      </c>
      <c r="Q28" s="2" t="s">
        <v>1042</v>
      </c>
    </row>
    <row r="29" spans="1:17" s="1" customFormat="1" x14ac:dyDescent="0.2">
      <c r="A29" t="s">
        <v>72</v>
      </c>
      <c r="B29">
        <v>0.92881999999999998</v>
      </c>
      <c r="C29">
        <v>0.93472876559212503</v>
      </c>
      <c r="D29">
        <v>85204026.2079999</v>
      </c>
      <c r="E29">
        <v>0.99869666569356497</v>
      </c>
      <c r="F29">
        <v>99537125.9267257</v>
      </c>
      <c r="G29">
        <v>15.6614653739947</v>
      </c>
      <c r="H29" s="2" t="s">
        <v>44</v>
      </c>
      <c r="I29" s="2" t="s">
        <v>1051</v>
      </c>
      <c r="J29" s="2" t="s">
        <v>136</v>
      </c>
      <c r="K29" s="2" t="s">
        <v>145</v>
      </c>
      <c r="L29" s="2" t="s">
        <v>940</v>
      </c>
      <c r="M29" s="2">
        <v>216.1</v>
      </c>
      <c r="N29" s="2" t="s">
        <v>1044</v>
      </c>
      <c r="O29" s="2" t="s">
        <v>145</v>
      </c>
      <c r="P29" s="2" t="s">
        <v>146</v>
      </c>
      <c r="Q29" s="2" t="s">
        <v>1042</v>
      </c>
    </row>
    <row r="30" spans="1:17" s="1" customFormat="1" x14ac:dyDescent="0.2">
      <c r="A30" t="s">
        <v>73</v>
      </c>
      <c r="B30">
        <v>0.84126999999999996</v>
      </c>
      <c r="C30">
        <v>0.85385077612299998</v>
      </c>
      <c r="D30">
        <v>37622952.394000001</v>
      </c>
      <c r="E30">
        <v>0.99920429011954703</v>
      </c>
      <c r="F30">
        <v>111041270.30531301</v>
      </c>
      <c r="G30">
        <v>15.4607846821593</v>
      </c>
      <c r="H30" s="2" t="s">
        <v>44</v>
      </c>
      <c r="I30" s="2" t="s">
        <v>1051</v>
      </c>
      <c r="J30" s="2" t="s">
        <v>136</v>
      </c>
      <c r="K30" s="2" t="s">
        <v>145</v>
      </c>
      <c r="L30" s="2" t="s">
        <v>940</v>
      </c>
      <c r="M30" s="2">
        <v>216.1</v>
      </c>
      <c r="N30" s="2" t="s">
        <v>1044</v>
      </c>
      <c r="O30" s="2" t="s">
        <v>145</v>
      </c>
      <c r="P30" s="2" t="s">
        <v>146</v>
      </c>
      <c r="Q30" s="2" t="s">
        <v>1042</v>
      </c>
    </row>
    <row r="31" spans="1:17" s="1" customFormat="1" x14ac:dyDescent="0.2">
      <c r="A31" t="s">
        <v>74</v>
      </c>
      <c r="B31">
        <v>0.86929000000000001</v>
      </c>
      <c r="C31">
        <v>0.87981070752135104</v>
      </c>
      <c r="D31">
        <v>46644828.486000001</v>
      </c>
      <c r="E31">
        <v>0.99918109823296497</v>
      </c>
      <c r="F31">
        <v>97082654.512435704</v>
      </c>
      <c r="G31">
        <v>15.432813669591701</v>
      </c>
      <c r="H31" s="2" t="s">
        <v>44</v>
      </c>
      <c r="I31" s="2" t="s">
        <v>1051</v>
      </c>
      <c r="J31" s="2" t="s">
        <v>136</v>
      </c>
      <c r="K31" s="2" t="s">
        <v>145</v>
      </c>
      <c r="L31" s="2" t="s">
        <v>940</v>
      </c>
      <c r="M31" s="2">
        <v>216.1</v>
      </c>
      <c r="N31" s="2" t="s">
        <v>1044</v>
      </c>
      <c r="O31" s="2" t="s">
        <v>145</v>
      </c>
      <c r="P31" s="2" t="s">
        <v>146</v>
      </c>
      <c r="Q31" s="2" t="s">
        <v>1042</v>
      </c>
    </row>
    <row r="32" spans="1:17" s="1" customFormat="1" x14ac:dyDescent="0.2">
      <c r="A32" t="s">
        <v>75</v>
      </c>
      <c r="B32">
        <v>0.90256000000000003</v>
      </c>
      <c r="C32">
        <v>0.91054164330331</v>
      </c>
      <c r="D32">
        <v>73261415.400999993</v>
      </c>
      <c r="E32">
        <v>0.999106629209768</v>
      </c>
      <c r="F32">
        <v>89875566.314422294</v>
      </c>
      <c r="G32">
        <v>15.4055032773196</v>
      </c>
      <c r="H32" s="2" t="s">
        <v>44</v>
      </c>
      <c r="I32" s="2" t="s">
        <v>1051</v>
      </c>
      <c r="J32" s="2" t="s">
        <v>136</v>
      </c>
      <c r="K32" s="2" t="s">
        <v>145</v>
      </c>
      <c r="L32" s="2" t="s">
        <v>940</v>
      </c>
      <c r="M32" s="2">
        <v>216.1</v>
      </c>
      <c r="N32" s="2" t="s">
        <v>1044</v>
      </c>
      <c r="O32" s="2" t="s">
        <v>145</v>
      </c>
      <c r="P32" s="2" t="s">
        <v>146</v>
      </c>
      <c r="Q32" s="2" t="s">
        <v>1042</v>
      </c>
    </row>
    <row r="33" spans="1:17" s="1" customFormat="1" x14ac:dyDescent="0.2">
      <c r="A33" t="s">
        <v>76</v>
      </c>
      <c r="B33">
        <v>0.88358000000000003</v>
      </c>
      <c r="C33">
        <v>0.89302229378995301</v>
      </c>
      <c r="D33">
        <v>57934581.284999996</v>
      </c>
      <c r="E33">
        <v>0.99900414320168496</v>
      </c>
      <c r="F33">
        <v>91963670.595487699</v>
      </c>
      <c r="G33">
        <v>15.352238338670899</v>
      </c>
      <c r="H33" s="2" t="s">
        <v>44</v>
      </c>
      <c r="I33" s="2" t="s">
        <v>1051</v>
      </c>
      <c r="J33" s="2" t="s">
        <v>136</v>
      </c>
      <c r="K33" s="2" t="s">
        <v>145</v>
      </c>
      <c r="L33" s="2" t="s">
        <v>940</v>
      </c>
      <c r="M33" s="2">
        <v>216.1</v>
      </c>
      <c r="N33" s="2" t="s">
        <v>1044</v>
      </c>
      <c r="O33" s="2" t="s">
        <v>145</v>
      </c>
      <c r="P33" s="2" t="s">
        <v>146</v>
      </c>
      <c r="Q33" s="2" t="s">
        <v>1042</v>
      </c>
    </row>
    <row r="34" spans="1:17" s="1" customFormat="1" x14ac:dyDescent="0.2">
      <c r="A34" t="s">
        <v>77</v>
      </c>
      <c r="B34">
        <v>0.88829000000000002</v>
      </c>
      <c r="C34">
        <v>0.89737281347289299</v>
      </c>
      <c r="D34">
        <v>56076244.289999999</v>
      </c>
      <c r="E34">
        <v>0.99906447678961996</v>
      </c>
      <c r="F34">
        <v>88915215.358164802</v>
      </c>
      <c r="G34">
        <v>15.346547194691301</v>
      </c>
      <c r="H34" s="2" t="s">
        <v>44</v>
      </c>
      <c r="I34" s="2" t="s">
        <v>1051</v>
      </c>
      <c r="J34" s="2" t="s">
        <v>136</v>
      </c>
      <c r="K34" s="2" t="s">
        <v>145</v>
      </c>
      <c r="L34" s="2" t="s">
        <v>940</v>
      </c>
      <c r="M34" s="2">
        <v>216.1</v>
      </c>
      <c r="N34" s="2" t="s">
        <v>1044</v>
      </c>
      <c r="O34" s="2" t="s">
        <v>145</v>
      </c>
      <c r="P34" s="2" t="s">
        <v>146</v>
      </c>
      <c r="Q34" s="2" t="s">
        <v>1042</v>
      </c>
    </row>
    <row r="35" spans="1:17" s="1" customFormat="1" x14ac:dyDescent="0.2">
      <c r="A35" t="s">
        <v>78</v>
      </c>
      <c r="B35">
        <v>0.85892000000000002</v>
      </c>
      <c r="C35">
        <v>0.87021162499225302</v>
      </c>
      <c r="D35">
        <v>40503435.983999997</v>
      </c>
      <c r="E35">
        <v>0.99912439826246302</v>
      </c>
      <c r="F35">
        <v>94117054.584184304</v>
      </c>
      <c r="G35">
        <v>15.3711891482155</v>
      </c>
      <c r="H35" s="2" t="s">
        <v>44</v>
      </c>
      <c r="I35" s="2" t="s">
        <v>1051</v>
      </c>
      <c r="J35" s="2" t="s">
        <v>136</v>
      </c>
      <c r="K35" s="2" t="s">
        <v>145</v>
      </c>
      <c r="L35" s="2" t="s">
        <v>940</v>
      </c>
      <c r="M35" s="2">
        <v>216.1</v>
      </c>
      <c r="N35" s="2" t="s">
        <v>1044</v>
      </c>
      <c r="O35" s="2" t="s">
        <v>145</v>
      </c>
      <c r="P35" s="2" t="s">
        <v>146</v>
      </c>
      <c r="Q35" s="2" t="s">
        <v>1042</v>
      </c>
    </row>
    <row r="36" spans="1:17" s="1" customFormat="1" x14ac:dyDescent="0.2">
      <c r="A36" t="s">
        <v>79</v>
      </c>
      <c r="B36">
        <v>0.90141000000000004</v>
      </c>
      <c r="C36">
        <v>0.90948105122807499</v>
      </c>
      <c r="D36">
        <v>67408763.184000105</v>
      </c>
      <c r="E36">
        <v>0.99901254309727805</v>
      </c>
      <c r="F36">
        <v>86499551.049513206</v>
      </c>
      <c r="G36">
        <v>15.3593684919419</v>
      </c>
      <c r="H36" s="2" t="s">
        <v>44</v>
      </c>
      <c r="I36" s="2" t="s">
        <v>1051</v>
      </c>
      <c r="J36" s="2" t="s">
        <v>136</v>
      </c>
      <c r="K36" s="2" t="s">
        <v>145</v>
      </c>
      <c r="L36" s="2" t="s">
        <v>940</v>
      </c>
      <c r="M36" s="2">
        <v>216.1</v>
      </c>
      <c r="N36" s="2" t="s">
        <v>1044</v>
      </c>
      <c r="O36" s="2" t="s">
        <v>145</v>
      </c>
      <c r="P36" s="2" t="s">
        <v>146</v>
      </c>
      <c r="Q36" s="2" t="s">
        <v>1042</v>
      </c>
    </row>
    <row r="37" spans="1:17" s="1" customFormat="1" x14ac:dyDescent="0.2">
      <c r="A37" t="s">
        <v>80</v>
      </c>
      <c r="B37">
        <v>0.87446000000000002</v>
      </c>
      <c r="C37">
        <v>0.88459268416828796</v>
      </c>
      <c r="D37">
        <v>43456156.836000003</v>
      </c>
      <c r="E37">
        <v>0.999083619224435</v>
      </c>
      <c r="F37">
        <v>89180781.218984202</v>
      </c>
      <c r="G37">
        <v>15.350526010643</v>
      </c>
      <c r="H37" s="2" t="s">
        <v>44</v>
      </c>
      <c r="I37" s="2" t="s">
        <v>1051</v>
      </c>
      <c r="J37" s="2" t="s">
        <v>136</v>
      </c>
      <c r="K37" s="2" t="s">
        <v>145</v>
      </c>
      <c r="L37" s="2" t="s">
        <v>940</v>
      </c>
      <c r="M37" s="2">
        <v>216.1</v>
      </c>
      <c r="N37" s="2" t="s">
        <v>1044</v>
      </c>
      <c r="O37" s="2" t="s">
        <v>145</v>
      </c>
      <c r="P37" s="2" t="s">
        <v>146</v>
      </c>
      <c r="Q37" s="2" t="s">
        <v>1042</v>
      </c>
    </row>
    <row r="38" spans="1:17" s="1" customFormat="1" x14ac:dyDescent="0.2">
      <c r="A38" t="s">
        <v>81</v>
      </c>
      <c r="B38">
        <v>0.87860000000000005</v>
      </c>
      <c r="C38">
        <v>0.88842021434773699</v>
      </c>
      <c r="D38">
        <v>50070523.350000098</v>
      </c>
      <c r="E38">
        <v>0.999141550691376</v>
      </c>
      <c r="F38">
        <v>92600039.507569805</v>
      </c>
      <c r="G38">
        <v>15.3743536481772</v>
      </c>
      <c r="H38" s="2" t="s">
        <v>44</v>
      </c>
      <c r="I38" s="2" t="s">
        <v>1051</v>
      </c>
      <c r="J38" s="2" t="s">
        <v>136</v>
      </c>
      <c r="K38" s="2" t="s">
        <v>145</v>
      </c>
      <c r="L38" s="2" t="s">
        <v>940</v>
      </c>
      <c r="M38" s="2">
        <v>216.1</v>
      </c>
      <c r="N38" s="2" t="s">
        <v>1044</v>
      </c>
      <c r="O38" s="2" t="s">
        <v>145</v>
      </c>
      <c r="P38" s="2" t="s">
        <v>146</v>
      </c>
      <c r="Q38" s="2" t="s">
        <v>1042</v>
      </c>
    </row>
    <row r="39" spans="1:17" s="1" customFormat="1" x14ac:dyDescent="0.2">
      <c r="A39" t="s">
        <v>82</v>
      </c>
      <c r="B39">
        <v>0.87307999999999997</v>
      </c>
      <c r="C39">
        <v>0.88331649527076705</v>
      </c>
      <c r="D39">
        <v>54322257.929999903</v>
      </c>
      <c r="E39">
        <v>0.999153595652436</v>
      </c>
      <c r="F39">
        <v>105154823.51078001</v>
      </c>
      <c r="G39">
        <v>15.4471748854794</v>
      </c>
      <c r="H39" s="2" t="s">
        <v>44</v>
      </c>
      <c r="I39" s="2" t="s">
        <v>1051</v>
      </c>
      <c r="J39" s="2" t="s">
        <v>136</v>
      </c>
      <c r="K39" s="2" t="s">
        <v>145</v>
      </c>
      <c r="L39" s="2" t="s">
        <v>940</v>
      </c>
      <c r="M39" s="2">
        <v>216.1</v>
      </c>
      <c r="N39" s="2" t="s">
        <v>1044</v>
      </c>
      <c r="O39" s="2" t="s">
        <v>145</v>
      </c>
      <c r="P39" s="2" t="s">
        <v>146</v>
      </c>
      <c r="Q39" s="2" t="s">
        <v>1042</v>
      </c>
    </row>
    <row r="40" spans="1:17" s="1" customFormat="1" x14ac:dyDescent="0.2">
      <c r="A40" t="s">
        <v>83</v>
      </c>
      <c r="B40">
        <v>0.88507000000000002</v>
      </c>
      <c r="C40">
        <v>0.89439878771173198</v>
      </c>
      <c r="D40">
        <v>49135733.135999903</v>
      </c>
      <c r="E40">
        <v>0.99906363677561505</v>
      </c>
      <c r="F40">
        <v>88111404.664357603</v>
      </c>
      <c r="G40">
        <v>15.339160091590999</v>
      </c>
      <c r="H40" s="2" t="s">
        <v>44</v>
      </c>
      <c r="I40" s="2" t="s">
        <v>1051</v>
      </c>
      <c r="J40" s="2" t="s">
        <v>136</v>
      </c>
      <c r="K40" s="2" t="s">
        <v>145</v>
      </c>
      <c r="L40" s="2" t="s">
        <v>940</v>
      </c>
      <c r="M40" s="2">
        <v>216.1</v>
      </c>
      <c r="N40" s="2" t="s">
        <v>1044</v>
      </c>
      <c r="O40" s="2" t="s">
        <v>145</v>
      </c>
      <c r="P40" s="2" t="s">
        <v>146</v>
      </c>
      <c r="Q40" s="2" t="s">
        <v>1042</v>
      </c>
    </row>
    <row r="41" spans="1:17" s="1" customFormat="1" x14ac:dyDescent="0.2">
      <c r="A41" t="s">
        <v>84</v>
      </c>
      <c r="B41">
        <v>0.89381999999999995</v>
      </c>
      <c r="C41">
        <v>0.90247822142685197</v>
      </c>
      <c r="D41">
        <v>58553502.956000097</v>
      </c>
      <c r="E41">
        <v>0.99901160080139795</v>
      </c>
      <c r="F41">
        <v>87062697.492891803</v>
      </c>
      <c r="G41">
        <v>15.353719238528001</v>
      </c>
      <c r="H41" s="2" t="s">
        <v>44</v>
      </c>
      <c r="I41" s="2" t="s">
        <v>1051</v>
      </c>
      <c r="J41" s="2" t="s">
        <v>136</v>
      </c>
      <c r="K41" s="2" t="s">
        <v>145</v>
      </c>
      <c r="L41" s="2" t="s">
        <v>940</v>
      </c>
      <c r="M41" s="2">
        <v>216.1</v>
      </c>
      <c r="N41" s="2" t="s">
        <v>1044</v>
      </c>
      <c r="O41" s="2" t="s">
        <v>145</v>
      </c>
      <c r="P41" s="2" t="s">
        <v>146</v>
      </c>
      <c r="Q41" s="2" t="s">
        <v>1042</v>
      </c>
    </row>
    <row r="42" spans="1:17" s="1" customFormat="1" x14ac:dyDescent="0.2">
      <c r="A42" t="s">
        <v>85</v>
      </c>
      <c r="B42">
        <v>0.62048000000000003</v>
      </c>
      <c r="C42">
        <v>0.64644026803420396</v>
      </c>
      <c r="D42">
        <v>40263815.5499999</v>
      </c>
      <c r="E42">
        <v>0.99939286053085596</v>
      </c>
      <c r="F42">
        <v>517421611.09668201</v>
      </c>
      <c r="G42">
        <v>16.705568073948001</v>
      </c>
      <c r="H42" s="2" t="s">
        <v>44</v>
      </c>
      <c r="I42" s="2" t="s">
        <v>1051</v>
      </c>
      <c r="J42" s="2" t="s">
        <v>136</v>
      </c>
      <c r="K42" s="2" t="s">
        <v>145</v>
      </c>
      <c r="L42" s="2" t="s">
        <v>940</v>
      </c>
      <c r="M42" s="2">
        <v>216.1</v>
      </c>
      <c r="N42" s="2" t="s">
        <v>1044</v>
      </c>
      <c r="O42" s="2" t="s">
        <v>145</v>
      </c>
      <c r="P42" s="2" t="s">
        <v>146</v>
      </c>
      <c r="Q42" s="2" t="s">
        <v>1042</v>
      </c>
    </row>
    <row r="43" spans="1:17" s="1" customFormat="1" x14ac:dyDescent="0.2">
      <c r="A43" t="s">
        <v>86</v>
      </c>
      <c r="B43">
        <v>0.68149000000000004</v>
      </c>
      <c r="C43">
        <v>0.70430707054048802</v>
      </c>
      <c r="D43">
        <v>49927484.991999999</v>
      </c>
      <c r="E43">
        <v>0.99923776766873196</v>
      </c>
      <c r="F43">
        <v>410717525.92611998</v>
      </c>
      <c r="G43">
        <v>16.7092839330709</v>
      </c>
      <c r="H43" s="2" t="s">
        <v>44</v>
      </c>
      <c r="I43" s="2" t="s">
        <v>1051</v>
      </c>
      <c r="J43" s="2" t="s">
        <v>136</v>
      </c>
      <c r="K43" s="2" t="s">
        <v>145</v>
      </c>
      <c r="L43" s="2" t="s">
        <v>940</v>
      </c>
      <c r="M43" s="2">
        <v>216.1</v>
      </c>
      <c r="N43" s="2" t="s">
        <v>1044</v>
      </c>
      <c r="O43" s="2" t="s">
        <v>145</v>
      </c>
      <c r="P43" s="2" t="s">
        <v>146</v>
      </c>
      <c r="Q43" s="2" t="s">
        <v>1042</v>
      </c>
    </row>
    <row r="44" spans="1:17" s="1" customFormat="1" x14ac:dyDescent="0.2">
      <c r="A44" t="s">
        <v>87</v>
      </c>
      <c r="B44">
        <v>0.62536000000000003</v>
      </c>
      <c r="C44">
        <v>0.65108624650625202</v>
      </c>
      <c r="D44">
        <v>37387184.423</v>
      </c>
      <c r="E44">
        <v>0.99950668708849799</v>
      </c>
      <c r="F44">
        <v>461957338.336923</v>
      </c>
      <c r="G44">
        <v>16.5855960330282</v>
      </c>
      <c r="H44" s="2" t="s">
        <v>44</v>
      </c>
      <c r="I44" s="2" t="s">
        <v>1051</v>
      </c>
      <c r="J44" s="2" t="s">
        <v>136</v>
      </c>
      <c r="K44" s="2" t="s">
        <v>145</v>
      </c>
      <c r="L44" s="2" t="s">
        <v>940</v>
      </c>
      <c r="M44" s="2">
        <v>216.1</v>
      </c>
      <c r="N44" s="2" t="s">
        <v>1044</v>
      </c>
      <c r="O44" s="2" t="s">
        <v>145</v>
      </c>
      <c r="P44" s="2" t="s">
        <v>146</v>
      </c>
      <c r="Q44" s="2" t="s">
        <v>1042</v>
      </c>
    </row>
    <row r="45" spans="1:17" s="1" customFormat="1" x14ac:dyDescent="0.2">
      <c r="A45" t="s">
        <v>88</v>
      </c>
      <c r="B45">
        <v>0.748</v>
      </c>
      <c r="C45">
        <v>0.76688629269438802</v>
      </c>
      <c r="D45">
        <v>43031792.020999998</v>
      </c>
      <c r="E45">
        <v>0.99936055062321305</v>
      </c>
      <c r="F45">
        <v>241480849.75622001</v>
      </c>
      <c r="G45">
        <v>15.963492240968201</v>
      </c>
      <c r="H45" s="2" t="s">
        <v>44</v>
      </c>
      <c r="I45" s="2" t="s">
        <v>1051</v>
      </c>
      <c r="J45" s="2" t="s">
        <v>136</v>
      </c>
      <c r="K45" s="2" t="s">
        <v>145</v>
      </c>
      <c r="L45" s="2" t="s">
        <v>940</v>
      </c>
      <c r="M45" s="2">
        <v>216.1</v>
      </c>
      <c r="N45" s="2" t="s">
        <v>1044</v>
      </c>
      <c r="O45" s="2" t="s">
        <v>145</v>
      </c>
      <c r="P45" s="2" t="s">
        <v>146</v>
      </c>
      <c r="Q45" s="2" t="s">
        <v>1042</v>
      </c>
    </row>
    <row r="46" spans="1:17" s="1" customFormat="1" x14ac:dyDescent="0.2">
      <c r="A46" t="s">
        <v>89</v>
      </c>
      <c r="B46">
        <v>0.78761000000000003</v>
      </c>
      <c r="C46">
        <v>0.80392595869207195</v>
      </c>
      <c r="D46">
        <v>55118448.449999899</v>
      </c>
      <c r="E46">
        <v>0.99923034173391301</v>
      </c>
      <c r="F46">
        <v>219490900.441181</v>
      </c>
      <c r="G46">
        <v>15.8856693435217</v>
      </c>
      <c r="H46" s="2" t="s">
        <v>44</v>
      </c>
      <c r="I46" s="2" t="s">
        <v>1051</v>
      </c>
      <c r="J46" s="2" t="s">
        <v>136</v>
      </c>
      <c r="K46" s="2" t="s">
        <v>145</v>
      </c>
      <c r="L46" s="2" t="s">
        <v>940</v>
      </c>
      <c r="M46" s="2">
        <v>216.1</v>
      </c>
      <c r="N46" s="2" t="s">
        <v>1044</v>
      </c>
      <c r="O46" s="2" t="s">
        <v>145</v>
      </c>
      <c r="P46" s="2" t="s">
        <v>146</v>
      </c>
      <c r="Q46" s="2" t="s">
        <v>1042</v>
      </c>
    </row>
    <row r="47" spans="1:17" s="1" customFormat="1" x14ac:dyDescent="0.2">
      <c r="A47" t="s">
        <v>90</v>
      </c>
      <c r="B47">
        <v>0.80161000000000004</v>
      </c>
      <c r="C47">
        <v>0.81697884045176306</v>
      </c>
      <c r="D47">
        <v>50073477.5420001</v>
      </c>
      <c r="E47">
        <v>0.99924598075332405</v>
      </c>
      <c r="F47">
        <v>182515924.813485</v>
      </c>
      <c r="G47">
        <v>15.747113774367699</v>
      </c>
      <c r="H47" s="2" t="s">
        <v>44</v>
      </c>
      <c r="I47" s="2" t="s">
        <v>1051</v>
      </c>
      <c r="J47" s="2" t="s">
        <v>136</v>
      </c>
      <c r="K47" s="2" t="s">
        <v>145</v>
      </c>
      <c r="L47" s="2" t="s">
        <v>940</v>
      </c>
      <c r="M47" s="2">
        <v>216.1</v>
      </c>
      <c r="N47" s="2" t="s">
        <v>1044</v>
      </c>
      <c r="O47" s="2" t="s">
        <v>145</v>
      </c>
      <c r="P47" s="2" t="s">
        <v>146</v>
      </c>
      <c r="Q47" s="2" t="s">
        <v>1042</v>
      </c>
    </row>
    <row r="48" spans="1:17" s="1" customFormat="1" x14ac:dyDescent="0.2">
      <c r="A48" t="s">
        <v>91</v>
      </c>
      <c r="B48">
        <v>0.77078000000000002</v>
      </c>
      <c r="C48">
        <v>0.78820809903652</v>
      </c>
      <c r="D48">
        <v>31327184.774999999</v>
      </c>
      <c r="E48">
        <v>0.99933864861723298</v>
      </c>
      <c r="F48">
        <v>150148675.49632901</v>
      </c>
      <c r="G48">
        <v>15.6285848571413</v>
      </c>
      <c r="H48" s="2" t="s">
        <v>44</v>
      </c>
      <c r="I48" s="2" t="s">
        <v>1051</v>
      </c>
      <c r="J48" s="2" t="s">
        <v>136</v>
      </c>
      <c r="K48" s="2" t="s">
        <v>145</v>
      </c>
      <c r="L48" s="2" t="s">
        <v>940</v>
      </c>
      <c r="M48" s="2">
        <v>216.1</v>
      </c>
      <c r="N48" s="2" t="s">
        <v>1044</v>
      </c>
      <c r="O48" s="2" t="s">
        <v>145</v>
      </c>
      <c r="P48" s="2" t="s">
        <v>146</v>
      </c>
      <c r="Q48" s="2" t="s">
        <v>1042</v>
      </c>
    </row>
    <row r="49" spans="1:17" s="1" customFormat="1" x14ac:dyDescent="0.2">
      <c r="A49" t="s">
        <v>92</v>
      </c>
      <c r="B49">
        <v>0.80901000000000001</v>
      </c>
      <c r="C49">
        <v>0.82387029382203603</v>
      </c>
      <c r="D49">
        <v>37906565.224000096</v>
      </c>
      <c r="E49">
        <v>0.99928637519040997</v>
      </c>
      <c r="F49">
        <v>138547026.143904</v>
      </c>
      <c r="G49">
        <v>15.5423013961579</v>
      </c>
      <c r="H49" s="2" t="s">
        <v>44</v>
      </c>
      <c r="I49" s="2" t="s">
        <v>1051</v>
      </c>
      <c r="J49" s="2" t="s">
        <v>136</v>
      </c>
      <c r="K49" s="2" t="s">
        <v>145</v>
      </c>
      <c r="L49" s="2" t="s">
        <v>940</v>
      </c>
      <c r="M49" s="2">
        <v>216.1</v>
      </c>
      <c r="N49" s="2" t="s">
        <v>1044</v>
      </c>
      <c r="O49" s="2" t="s">
        <v>145</v>
      </c>
      <c r="P49" s="2" t="s">
        <v>146</v>
      </c>
      <c r="Q49" s="2" t="s">
        <v>1042</v>
      </c>
    </row>
    <row r="50" spans="1:17" s="1" customFormat="1" x14ac:dyDescent="0.2">
      <c r="A50" t="s">
        <v>93</v>
      </c>
      <c r="B50">
        <v>0.74924999999999997</v>
      </c>
      <c r="C50">
        <v>0.76805770903838</v>
      </c>
      <c r="D50">
        <v>29332714.91</v>
      </c>
      <c r="E50">
        <v>0.99937185998126099</v>
      </c>
      <c r="F50">
        <v>166815769.431422</v>
      </c>
      <c r="G50">
        <v>15.667894054490899</v>
      </c>
      <c r="H50" s="2" t="s">
        <v>44</v>
      </c>
      <c r="I50" s="2" t="s">
        <v>1051</v>
      </c>
      <c r="J50" s="2" t="s">
        <v>136</v>
      </c>
      <c r="K50" s="2" t="s">
        <v>145</v>
      </c>
      <c r="L50" s="2" t="s">
        <v>940</v>
      </c>
      <c r="M50" s="2">
        <v>216.1</v>
      </c>
      <c r="N50" s="2" t="s">
        <v>1044</v>
      </c>
      <c r="O50" s="2" t="s">
        <v>145</v>
      </c>
      <c r="P50" s="2" t="s">
        <v>146</v>
      </c>
      <c r="Q50" s="2" t="s">
        <v>1042</v>
      </c>
    </row>
    <row r="51" spans="1:17" s="1" customFormat="1" x14ac:dyDescent="0.2">
      <c r="A51" t="s">
        <v>94</v>
      </c>
      <c r="B51">
        <v>0.77744999999999997</v>
      </c>
      <c r="C51">
        <v>0.79444083057112402</v>
      </c>
      <c r="D51">
        <v>48815078.265000097</v>
      </c>
      <c r="E51">
        <v>0.99934082503382304</v>
      </c>
      <c r="F51">
        <v>216196433.96672899</v>
      </c>
      <c r="G51">
        <v>15.837272802222399</v>
      </c>
      <c r="H51" s="2" t="s">
        <v>44</v>
      </c>
      <c r="I51" s="2" t="s">
        <v>1051</v>
      </c>
      <c r="J51" s="2" t="s">
        <v>136</v>
      </c>
      <c r="K51" s="2" t="s">
        <v>145</v>
      </c>
      <c r="L51" s="2" t="s">
        <v>940</v>
      </c>
      <c r="M51" s="2">
        <v>216.1</v>
      </c>
      <c r="N51" s="2" t="s">
        <v>1044</v>
      </c>
      <c r="O51" s="2" t="s">
        <v>145</v>
      </c>
      <c r="P51" s="2" t="s">
        <v>146</v>
      </c>
      <c r="Q51" s="2" t="s">
        <v>1042</v>
      </c>
    </row>
    <row r="52" spans="1:17" s="1" customFormat="1" x14ac:dyDescent="0.2">
      <c r="A52" t="s">
        <v>95</v>
      </c>
      <c r="B52">
        <v>0.68227000000000004</v>
      </c>
      <c r="C52">
        <v>0.70504392015848405</v>
      </c>
      <c r="D52">
        <v>25803951.960000001</v>
      </c>
      <c r="E52">
        <v>0.99945743238012896</v>
      </c>
      <c r="F52">
        <v>234971123.34079701</v>
      </c>
      <c r="G52">
        <v>15.882142588463999</v>
      </c>
      <c r="H52" s="2" t="s">
        <v>44</v>
      </c>
      <c r="I52" s="2" t="s">
        <v>1051</v>
      </c>
      <c r="J52" s="2" t="s">
        <v>136</v>
      </c>
      <c r="K52" s="2" t="s">
        <v>145</v>
      </c>
      <c r="L52" s="2" t="s">
        <v>940</v>
      </c>
      <c r="M52" s="2">
        <v>216.1</v>
      </c>
      <c r="N52" s="2" t="s">
        <v>1044</v>
      </c>
      <c r="O52" s="2" t="s">
        <v>145</v>
      </c>
      <c r="P52" s="2" t="s">
        <v>146</v>
      </c>
      <c r="Q52" s="2" t="s">
        <v>1042</v>
      </c>
    </row>
    <row r="53" spans="1:17" s="1" customFormat="1" x14ac:dyDescent="0.2">
      <c r="A53" t="s">
        <v>96</v>
      </c>
      <c r="B53">
        <v>0.74321999999999999</v>
      </c>
      <c r="C53">
        <v>0.76240524319295799</v>
      </c>
      <c r="D53">
        <v>33384423.870000001</v>
      </c>
      <c r="E53">
        <v>0.99938257209200698</v>
      </c>
      <c r="F53">
        <v>202366853.76383099</v>
      </c>
      <c r="G53">
        <v>15.7830602963337</v>
      </c>
      <c r="H53" s="2" t="s">
        <v>44</v>
      </c>
      <c r="I53" s="2" t="s">
        <v>1051</v>
      </c>
      <c r="J53" s="2" t="s">
        <v>136</v>
      </c>
      <c r="K53" s="2" t="s">
        <v>145</v>
      </c>
      <c r="L53" s="2" t="s">
        <v>940</v>
      </c>
      <c r="M53" s="2">
        <v>216.1</v>
      </c>
      <c r="N53" s="2" t="s">
        <v>1044</v>
      </c>
      <c r="O53" s="2" t="s">
        <v>145</v>
      </c>
      <c r="P53" s="2" t="s">
        <v>146</v>
      </c>
      <c r="Q53" s="2" t="s">
        <v>1042</v>
      </c>
    </row>
    <row r="54" spans="1:17" s="1" customFormat="1" x14ac:dyDescent="0.2">
      <c r="A54" t="s">
        <v>97</v>
      </c>
      <c r="B54">
        <v>0.79647999999999997</v>
      </c>
      <c r="C54">
        <v>0.81219818232081897</v>
      </c>
      <c r="D54">
        <v>55273189.859999999</v>
      </c>
      <c r="E54">
        <v>0.99922929059567001</v>
      </c>
      <c r="F54">
        <v>202352633.30897599</v>
      </c>
      <c r="G54">
        <v>15.8281235679692</v>
      </c>
      <c r="H54" s="2" t="s">
        <v>44</v>
      </c>
      <c r="I54" s="2" t="s">
        <v>1051</v>
      </c>
      <c r="J54" s="2" t="s">
        <v>136</v>
      </c>
      <c r="K54" s="2" t="s">
        <v>145</v>
      </c>
      <c r="L54" s="2" t="s">
        <v>940</v>
      </c>
      <c r="M54" s="2">
        <v>216.1</v>
      </c>
      <c r="N54" s="2" t="s">
        <v>1044</v>
      </c>
      <c r="O54" s="2" t="s">
        <v>145</v>
      </c>
      <c r="P54" s="2" t="s">
        <v>146</v>
      </c>
      <c r="Q54" s="2" t="s">
        <v>1042</v>
      </c>
    </row>
    <row r="55" spans="1:17" s="1" customFormat="1" x14ac:dyDescent="0.2">
      <c r="A55" t="s">
        <v>98</v>
      </c>
      <c r="B55">
        <v>0.77400000000000002</v>
      </c>
      <c r="C55">
        <v>0.79121757976709794</v>
      </c>
      <c r="D55">
        <v>45743878.1450001</v>
      </c>
      <c r="E55">
        <v>0.99930595782847398</v>
      </c>
      <c r="F55">
        <v>209463980.33159599</v>
      </c>
      <c r="G55">
        <v>15.8167305064787</v>
      </c>
      <c r="H55" s="2" t="s">
        <v>44</v>
      </c>
      <c r="I55" s="2" t="s">
        <v>1051</v>
      </c>
      <c r="J55" s="2" t="s">
        <v>136</v>
      </c>
      <c r="K55" s="2" t="s">
        <v>145</v>
      </c>
      <c r="L55" s="2" t="s">
        <v>940</v>
      </c>
      <c r="M55" s="2">
        <v>216.1</v>
      </c>
      <c r="N55" s="2" t="s">
        <v>1044</v>
      </c>
      <c r="O55" s="2" t="s">
        <v>145</v>
      </c>
      <c r="P55" s="2" t="s">
        <v>146</v>
      </c>
      <c r="Q55" s="2" t="s">
        <v>1042</v>
      </c>
    </row>
    <row r="56" spans="1:17" s="1" customFormat="1" x14ac:dyDescent="0.2">
      <c r="A56" t="s">
        <v>99</v>
      </c>
      <c r="B56">
        <v>0.78049999999999997</v>
      </c>
      <c r="C56">
        <v>0.79728934812887897</v>
      </c>
      <c r="D56">
        <v>47061642.369000003</v>
      </c>
      <c r="E56">
        <v>0.99928278703454498</v>
      </c>
      <c r="F56">
        <v>204061744.7577</v>
      </c>
      <c r="G56">
        <v>15.828728744963</v>
      </c>
      <c r="H56" s="2" t="s">
        <v>44</v>
      </c>
      <c r="I56" s="2" t="s">
        <v>1051</v>
      </c>
      <c r="J56" s="2" t="s">
        <v>136</v>
      </c>
      <c r="K56" s="2" t="s">
        <v>145</v>
      </c>
      <c r="L56" s="2" t="s">
        <v>940</v>
      </c>
      <c r="M56" s="2">
        <v>216.1</v>
      </c>
      <c r="N56" s="2" t="s">
        <v>1044</v>
      </c>
      <c r="O56" s="2" t="s">
        <v>145</v>
      </c>
      <c r="P56" s="2" t="s">
        <v>146</v>
      </c>
      <c r="Q56" s="2" t="s">
        <v>1042</v>
      </c>
    </row>
    <row r="57" spans="1:17" s="1" customFormat="1" x14ac:dyDescent="0.2">
      <c r="A57" t="s">
        <v>100</v>
      </c>
      <c r="B57">
        <v>0.67896999999999996</v>
      </c>
      <c r="C57">
        <v>0.70192598398647399</v>
      </c>
      <c r="D57">
        <v>31276514.164000001</v>
      </c>
      <c r="E57">
        <v>0.99938192403915205</v>
      </c>
      <c r="F57">
        <v>315417122.92737597</v>
      </c>
      <c r="G57">
        <v>16.057413448337101</v>
      </c>
      <c r="H57" s="2" t="s">
        <v>44</v>
      </c>
      <c r="I57" s="2" t="s">
        <v>1051</v>
      </c>
      <c r="J57" s="2" t="s">
        <v>136</v>
      </c>
      <c r="K57" s="2" t="s">
        <v>145</v>
      </c>
      <c r="L57" s="2" t="s">
        <v>940</v>
      </c>
      <c r="M57" s="2">
        <v>216.1</v>
      </c>
      <c r="N57" s="2" t="s">
        <v>1044</v>
      </c>
      <c r="O57" s="2" t="s">
        <v>145</v>
      </c>
      <c r="P57" s="2" t="s">
        <v>146</v>
      </c>
      <c r="Q57" s="2" t="s">
        <v>1042</v>
      </c>
    </row>
    <row r="58" spans="1:17" s="1" customFormat="1" x14ac:dyDescent="0.2">
      <c r="A58" t="s">
        <v>101</v>
      </c>
      <c r="B58">
        <v>0.79551000000000005</v>
      </c>
      <c r="C58">
        <v>0.81129394041754599</v>
      </c>
      <c r="D58">
        <v>65314360.0459999</v>
      </c>
      <c r="E58">
        <v>0.99926154008247403</v>
      </c>
      <c r="F58">
        <v>286776800.40928501</v>
      </c>
      <c r="G58">
        <v>16.077446968210499</v>
      </c>
      <c r="H58" s="2" t="s">
        <v>44</v>
      </c>
      <c r="I58" s="2" t="s">
        <v>1051</v>
      </c>
      <c r="J58" s="2" t="s">
        <v>136</v>
      </c>
      <c r="K58" s="2" t="s">
        <v>145</v>
      </c>
      <c r="L58" s="2" t="s">
        <v>940</v>
      </c>
      <c r="M58" s="2">
        <v>216.1</v>
      </c>
      <c r="N58" s="2" t="s">
        <v>1044</v>
      </c>
      <c r="O58" s="2" t="s">
        <v>145</v>
      </c>
      <c r="P58" s="2" t="s">
        <v>146</v>
      </c>
      <c r="Q58" s="2" t="s">
        <v>1042</v>
      </c>
    </row>
    <row r="59" spans="1:17" s="1" customFormat="1" x14ac:dyDescent="0.2">
      <c r="A59" t="s">
        <v>102</v>
      </c>
      <c r="B59">
        <v>0.71879000000000004</v>
      </c>
      <c r="C59">
        <v>0.73946410515727001</v>
      </c>
      <c r="D59">
        <v>41180523.521999903</v>
      </c>
      <c r="E59">
        <v>0.99934713886783</v>
      </c>
      <c r="F59">
        <v>319004258.25503403</v>
      </c>
      <c r="G59">
        <v>16.103935997862301</v>
      </c>
      <c r="H59" s="2" t="s">
        <v>44</v>
      </c>
      <c r="I59" s="2" t="s">
        <v>1051</v>
      </c>
      <c r="J59" s="2" t="s">
        <v>136</v>
      </c>
      <c r="K59" s="2" t="s">
        <v>145</v>
      </c>
      <c r="L59" s="2" t="s">
        <v>940</v>
      </c>
      <c r="M59" s="2">
        <v>216.1</v>
      </c>
      <c r="N59" s="2" t="s">
        <v>1044</v>
      </c>
      <c r="O59" s="2" t="s">
        <v>145</v>
      </c>
      <c r="P59" s="2" t="s">
        <v>146</v>
      </c>
      <c r="Q59" s="2" t="s">
        <v>1042</v>
      </c>
    </row>
    <row r="60" spans="1:17" s="1" customFormat="1" x14ac:dyDescent="0.2">
      <c r="A60" t="s">
        <v>103</v>
      </c>
      <c r="B60">
        <v>0.81828000000000001</v>
      </c>
      <c r="C60">
        <v>0.83249560688720803</v>
      </c>
      <c r="D60">
        <v>51562136.736000098</v>
      </c>
      <c r="E60">
        <v>0.99922990815616797</v>
      </c>
      <c r="F60">
        <v>162801823.02477199</v>
      </c>
      <c r="G60">
        <v>15.6960742816929</v>
      </c>
      <c r="H60" s="2" t="s">
        <v>44</v>
      </c>
      <c r="I60" s="2" t="s">
        <v>1051</v>
      </c>
      <c r="J60" s="2" t="s">
        <v>136</v>
      </c>
      <c r="K60" s="2" t="s">
        <v>145</v>
      </c>
      <c r="L60" s="2" t="s">
        <v>940</v>
      </c>
      <c r="M60" s="2">
        <v>216.1</v>
      </c>
      <c r="N60" s="2" t="s">
        <v>1044</v>
      </c>
      <c r="O60" s="2" t="s">
        <v>145</v>
      </c>
      <c r="P60" s="2" t="s">
        <v>146</v>
      </c>
      <c r="Q60" s="2" t="s">
        <v>1042</v>
      </c>
    </row>
    <row r="61" spans="1:17" s="1" customFormat="1" x14ac:dyDescent="0.2">
      <c r="A61" t="s">
        <v>104</v>
      </c>
      <c r="B61">
        <v>0.86043999999999998</v>
      </c>
      <c r="C61">
        <v>0.87161924621600895</v>
      </c>
      <c r="D61">
        <v>50334890.093999997</v>
      </c>
      <c r="E61">
        <v>0.99916154558778403</v>
      </c>
      <c r="F61">
        <v>108444659.010673</v>
      </c>
      <c r="G61">
        <v>15.4601719920152</v>
      </c>
      <c r="H61" s="2" t="s">
        <v>44</v>
      </c>
      <c r="I61" s="2" t="s">
        <v>1051</v>
      </c>
      <c r="J61" s="2" t="s">
        <v>136</v>
      </c>
      <c r="K61" s="2" t="s">
        <v>145</v>
      </c>
      <c r="L61" s="2" t="s">
        <v>940</v>
      </c>
      <c r="M61" s="2">
        <v>216.1</v>
      </c>
      <c r="N61" s="2" t="s">
        <v>1044</v>
      </c>
      <c r="O61" s="2" t="s">
        <v>145</v>
      </c>
      <c r="P61" s="2" t="s">
        <v>146</v>
      </c>
      <c r="Q61" s="2" t="s">
        <v>1042</v>
      </c>
    </row>
    <row r="62" spans="1:17" s="1" customFormat="1" x14ac:dyDescent="0.2">
      <c r="A62" t="s">
        <v>105</v>
      </c>
      <c r="B62">
        <v>0.84872999999999998</v>
      </c>
      <c r="C62">
        <v>0.86076946126707299</v>
      </c>
      <c r="D62">
        <v>45064920.625</v>
      </c>
      <c r="E62">
        <v>0.99914790449160396</v>
      </c>
      <c r="F62">
        <v>112281672.61540399</v>
      </c>
      <c r="G62">
        <v>15.472237178128101</v>
      </c>
      <c r="H62" s="2" t="s">
        <v>44</v>
      </c>
      <c r="I62" s="2" t="s">
        <v>1051</v>
      </c>
      <c r="J62" s="2" t="s">
        <v>136</v>
      </c>
      <c r="K62" s="2" t="s">
        <v>145</v>
      </c>
      <c r="L62" s="2" t="s">
        <v>940</v>
      </c>
      <c r="M62" s="2">
        <v>216.1</v>
      </c>
      <c r="N62" s="2" t="s">
        <v>1044</v>
      </c>
      <c r="O62" s="2" t="s">
        <v>145</v>
      </c>
      <c r="P62" s="2" t="s">
        <v>146</v>
      </c>
      <c r="Q62" s="2" t="s">
        <v>1042</v>
      </c>
    </row>
    <row r="63" spans="1:17" s="1" customFormat="1" x14ac:dyDescent="0.2">
      <c r="A63" t="s">
        <v>106</v>
      </c>
      <c r="B63">
        <v>0.81884999999999997</v>
      </c>
      <c r="C63">
        <v>0.83302569115798097</v>
      </c>
      <c r="D63">
        <v>34679150.968000002</v>
      </c>
      <c r="E63">
        <v>0.99920041440369001</v>
      </c>
      <c r="F63">
        <v>113636381.455256</v>
      </c>
      <c r="G63">
        <v>15.4874676688219</v>
      </c>
      <c r="H63" s="2" t="s">
        <v>44</v>
      </c>
      <c r="I63" s="2" t="s">
        <v>1051</v>
      </c>
      <c r="J63" s="2" t="s">
        <v>136</v>
      </c>
      <c r="K63" s="2" t="s">
        <v>145</v>
      </c>
      <c r="L63" s="2" t="s">
        <v>940</v>
      </c>
      <c r="M63" s="2">
        <v>216.1</v>
      </c>
      <c r="N63" s="2" t="s">
        <v>1044</v>
      </c>
      <c r="O63" s="2" t="s">
        <v>145</v>
      </c>
      <c r="P63" s="2" t="s">
        <v>146</v>
      </c>
      <c r="Q63" s="2" t="s">
        <v>1042</v>
      </c>
    </row>
    <row r="64" spans="1:17" s="1" customFormat="1" x14ac:dyDescent="0.2">
      <c r="A64" t="s">
        <v>107</v>
      </c>
      <c r="B64">
        <v>0.88144999999999996</v>
      </c>
      <c r="C64">
        <v>0.89105420786685396</v>
      </c>
      <c r="D64">
        <v>52246561.556000099</v>
      </c>
      <c r="E64">
        <v>0.999020496491415</v>
      </c>
      <c r="F64">
        <v>91853704.930800095</v>
      </c>
      <c r="G64">
        <v>15.356430388120399</v>
      </c>
      <c r="H64" s="2" t="s">
        <v>44</v>
      </c>
      <c r="I64" s="2" t="s">
        <v>1051</v>
      </c>
      <c r="J64" s="2" t="s">
        <v>136</v>
      </c>
      <c r="K64" s="2" t="s">
        <v>145</v>
      </c>
      <c r="L64" s="2" t="s">
        <v>940</v>
      </c>
      <c r="M64" s="2">
        <v>216.1</v>
      </c>
      <c r="N64" s="2" t="s">
        <v>1044</v>
      </c>
      <c r="O64" s="2" t="s">
        <v>145</v>
      </c>
      <c r="P64" s="2" t="s">
        <v>146</v>
      </c>
      <c r="Q64" s="2" t="s">
        <v>1042</v>
      </c>
    </row>
    <row r="65" spans="1:17" s="1" customFormat="1" x14ac:dyDescent="0.2">
      <c r="A65" t="s">
        <v>108</v>
      </c>
      <c r="B65">
        <v>0.88824000000000003</v>
      </c>
      <c r="C65">
        <v>0.89732664003363705</v>
      </c>
      <c r="D65">
        <v>58841901.726000004</v>
      </c>
      <c r="E65">
        <v>0.99906474949637203</v>
      </c>
      <c r="F65">
        <v>90231391.778281599</v>
      </c>
      <c r="G65">
        <v>15.3550290067285</v>
      </c>
      <c r="H65" s="2" t="s">
        <v>44</v>
      </c>
      <c r="I65" s="2" t="s">
        <v>1051</v>
      </c>
      <c r="J65" s="2" t="s">
        <v>136</v>
      </c>
      <c r="K65" s="2" t="s">
        <v>145</v>
      </c>
      <c r="L65" s="2" t="s">
        <v>940</v>
      </c>
      <c r="M65" s="2">
        <v>216.1</v>
      </c>
      <c r="N65" s="2" t="s">
        <v>1044</v>
      </c>
      <c r="O65" s="2" t="s">
        <v>145</v>
      </c>
      <c r="P65" s="2" t="s">
        <v>146</v>
      </c>
      <c r="Q65" s="2" t="s">
        <v>1042</v>
      </c>
    </row>
    <row r="66" spans="1:17" s="1" customFormat="1" x14ac:dyDescent="0.2">
      <c r="A66" t="s">
        <v>109</v>
      </c>
      <c r="B66">
        <v>0.86604999999999999</v>
      </c>
      <c r="C66">
        <v>0.87681263454170599</v>
      </c>
      <c r="D66">
        <v>43208951.039999999</v>
      </c>
      <c r="E66">
        <v>0.99909548499841805</v>
      </c>
      <c r="F66">
        <v>94267591.378887296</v>
      </c>
      <c r="G66">
        <v>15.352875510464999</v>
      </c>
      <c r="H66" s="2" t="s">
        <v>44</v>
      </c>
      <c r="I66" s="2" t="s">
        <v>1051</v>
      </c>
      <c r="J66" s="2" t="s">
        <v>136</v>
      </c>
      <c r="K66" s="2" t="s">
        <v>145</v>
      </c>
      <c r="L66" s="2" t="s">
        <v>940</v>
      </c>
      <c r="M66" s="2">
        <v>216.1</v>
      </c>
      <c r="N66" s="2" t="s">
        <v>1044</v>
      </c>
      <c r="O66" s="2" t="s">
        <v>145</v>
      </c>
      <c r="P66" s="2" t="s">
        <v>146</v>
      </c>
      <c r="Q66" s="2" t="s">
        <v>1042</v>
      </c>
    </row>
    <row r="67" spans="1:17" s="1" customFormat="1" x14ac:dyDescent="0.2">
      <c r="A67" t="s">
        <v>110</v>
      </c>
      <c r="B67">
        <v>0.88673000000000002</v>
      </c>
      <c r="C67">
        <v>0.895932096943585</v>
      </c>
      <c r="D67">
        <v>65023527.775999904</v>
      </c>
      <c r="E67">
        <v>0.99907941950889501</v>
      </c>
      <c r="F67">
        <v>97651019.301382005</v>
      </c>
      <c r="G67">
        <v>15.401826583158</v>
      </c>
      <c r="H67" s="2" t="s">
        <v>44</v>
      </c>
      <c r="I67" s="2" t="s">
        <v>1051</v>
      </c>
      <c r="J67" s="2" t="s">
        <v>136</v>
      </c>
      <c r="K67" s="2" t="s">
        <v>145</v>
      </c>
      <c r="L67" s="2" t="s">
        <v>940</v>
      </c>
      <c r="M67" s="2">
        <v>216.1</v>
      </c>
      <c r="N67" s="2" t="s">
        <v>1044</v>
      </c>
      <c r="O67" s="2" t="s">
        <v>145</v>
      </c>
      <c r="P67" s="2" t="s">
        <v>146</v>
      </c>
      <c r="Q67" s="2" t="s">
        <v>1042</v>
      </c>
    </row>
    <row r="68" spans="1:17" s="1" customFormat="1" x14ac:dyDescent="0.2">
      <c r="A68" t="s">
        <v>111</v>
      </c>
      <c r="B68">
        <v>0.87988</v>
      </c>
      <c r="C68">
        <v>0.88960329154122797</v>
      </c>
      <c r="D68">
        <v>59886882.351000004</v>
      </c>
      <c r="E68">
        <v>0.99903774898866504</v>
      </c>
      <c r="F68">
        <v>100044555.18807399</v>
      </c>
      <c r="G68">
        <v>15.4038886995792</v>
      </c>
      <c r="H68" s="2" t="s">
        <v>44</v>
      </c>
      <c r="I68" s="2" t="s">
        <v>1051</v>
      </c>
      <c r="J68" s="2" t="s">
        <v>136</v>
      </c>
      <c r="K68" s="2" t="s">
        <v>145</v>
      </c>
      <c r="L68" s="2" t="s">
        <v>940</v>
      </c>
      <c r="M68" s="2">
        <v>216.1</v>
      </c>
      <c r="N68" s="2" t="s">
        <v>1044</v>
      </c>
      <c r="O68" s="2" t="s">
        <v>145</v>
      </c>
      <c r="P68" s="2" t="s">
        <v>146</v>
      </c>
      <c r="Q68" s="2" t="s">
        <v>1042</v>
      </c>
    </row>
    <row r="69" spans="1:17" s="1" customFormat="1" x14ac:dyDescent="0.2">
      <c r="A69" t="s">
        <v>112</v>
      </c>
      <c r="B69">
        <v>0.86487999999999998</v>
      </c>
      <c r="C69">
        <v>0.87572976051904305</v>
      </c>
      <c r="D69">
        <v>51196570.200000003</v>
      </c>
      <c r="E69">
        <v>0.999170630442202</v>
      </c>
      <c r="F69">
        <v>104077361.432942</v>
      </c>
      <c r="G69">
        <v>15.4566760225943</v>
      </c>
      <c r="H69" s="2" t="s">
        <v>44</v>
      </c>
      <c r="I69" s="2" t="s">
        <v>1051</v>
      </c>
      <c r="J69" s="2" t="s">
        <v>136</v>
      </c>
      <c r="K69" s="2" t="s">
        <v>145</v>
      </c>
      <c r="L69" s="2" t="s">
        <v>940</v>
      </c>
      <c r="M69" s="2">
        <v>216.1</v>
      </c>
      <c r="N69" s="2" t="s">
        <v>1044</v>
      </c>
      <c r="O69" s="2" t="s">
        <v>145</v>
      </c>
      <c r="P69" s="2" t="s">
        <v>146</v>
      </c>
      <c r="Q69" s="2" t="s">
        <v>1042</v>
      </c>
    </row>
    <row r="70" spans="1:17" s="1" customFormat="1" x14ac:dyDescent="0.2">
      <c r="A70" t="s">
        <v>113</v>
      </c>
      <c r="B70">
        <v>0.87307000000000001</v>
      </c>
      <c r="C70">
        <v>0.88330724689323903</v>
      </c>
      <c r="D70">
        <v>53665393.140000097</v>
      </c>
      <c r="E70">
        <v>0.99903579469736803</v>
      </c>
      <c r="F70">
        <v>99998878.135763705</v>
      </c>
      <c r="G70">
        <v>15.402944626450401</v>
      </c>
      <c r="H70" s="2" t="s">
        <v>44</v>
      </c>
      <c r="I70" s="2" t="s">
        <v>1051</v>
      </c>
      <c r="J70" s="2" t="s">
        <v>136</v>
      </c>
      <c r="K70" s="2" t="s">
        <v>145</v>
      </c>
      <c r="L70" s="2" t="s">
        <v>940</v>
      </c>
      <c r="M70" s="2">
        <v>216.1</v>
      </c>
      <c r="N70" s="2" t="s">
        <v>1044</v>
      </c>
      <c r="O70" s="2" t="s">
        <v>145</v>
      </c>
      <c r="P70" s="2" t="s">
        <v>146</v>
      </c>
      <c r="Q70" s="2" t="s">
        <v>1042</v>
      </c>
    </row>
    <row r="71" spans="1:17" s="1" customFormat="1" x14ac:dyDescent="0.2">
      <c r="A71" t="s">
        <v>114</v>
      </c>
      <c r="B71">
        <v>0.87358000000000002</v>
      </c>
      <c r="C71">
        <v>0.88377890255061597</v>
      </c>
      <c r="D71">
        <v>51361661.736000001</v>
      </c>
      <c r="E71">
        <v>0.99902304852630197</v>
      </c>
      <c r="F71">
        <v>99925491.797928795</v>
      </c>
      <c r="G71">
        <v>15.389338907559599</v>
      </c>
      <c r="H71" s="2" t="s">
        <v>44</v>
      </c>
      <c r="I71" s="2" t="s">
        <v>1051</v>
      </c>
      <c r="J71" s="2" t="s">
        <v>136</v>
      </c>
      <c r="K71" s="2" t="s">
        <v>145</v>
      </c>
      <c r="L71" s="2" t="s">
        <v>940</v>
      </c>
      <c r="M71" s="2">
        <v>216.1</v>
      </c>
      <c r="N71" s="2" t="s">
        <v>1044</v>
      </c>
      <c r="O71" s="2" t="s">
        <v>145</v>
      </c>
      <c r="P71" s="2" t="s">
        <v>146</v>
      </c>
      <c r="Q71" s="2" t="s">
        <v>1042</v>
      </c>
    </row>
    <row r="72" spans="1:17" s="1" customFormat="1" x14ac:dyDescent="0.2">
      <c r="A72" t="s">
        <v>115</v>
      </c>
      <c r="B72">
        <v>0.88236000000000003</v>
      </c>
      <c r="C72">
        <v>0.89189508322365296</v>
      </c>
      <c r="D72">
        <v>62009592.843000002</v>
      </c>
      <c r="E72">
        <v>0.99896770949809199</v>
      </c>
      <c r="F72">
        <v>99252390.346656203</v>
      </c>
      <c r="G72">
        <v>15.3988792948407</v>
      </c>
      <c r="H72" s="2" t="s">
        <v>44</v>
      </c>
      <c r="I72" s="2" t="s">
        <v>1051</v>
      </c>
      <c r="J72" s="2" t="s">
        <v>136</v>
      </c>
      <c r="K72" s="2" t="s">
        <v>145</v>
      </c>
      <c r="L72" s="2" t="s">
        <v>940</v>
      </c>
      <c r="M72" s="2">
        <v>216.1</v>
      </c>
      <c r="N72" s="2" t="s">
        <v>1044</v>
      </c>
      <c r="O72" s="2" t="s">
        <v>145</v>
      </c>
      <c r="P72" s="2" t="s">
        <v>146</v>
      </c>
      <c r="Q72" s="2" t="s">
        <v>1042</v>
      </c>
    </row>
    <row r="73" spans="1:17" s="1" customFormat="1" x14ac:dyDescent="0.2">
      <c r="A73" t="s">
        <v>116</v>
      </c>
      <c r="B73">
        <v>0.68544000000000005</v>
      </c>
      <c r="C73">
        <v>0.70803780908654101</v>
      </c>
      <c r="D73">
        <v>48620679.402999997</v>
      </c>
      <c r="E73">
        <v>0.99945552100172297</v>
      </c>
      <c r="F73">
        <v>411483736.51173699</v>
      </c>
      <c r="G73">
        <v>16.518763190344501</v>
      </c>
      <c r="H73" s="2" t="s">
        <v>44</v>
      </c>
      <c r="I73" s="2" t="s">
        <v>1051</v>
      </c>
      <c r="J73" s="2" t="s">
        <v>136</v>
      </c>
      <c r="K73" s="2" t="s">
        <v>145</v>
      </c>
      <c r="L73" s="2" t="s">
        <v>940</v>
      </c>
      <c r="M73" s="2">
        <v>216.1</v>
      </c>
      <c r="N73" s="2" t="s">
        <v>1044</v>
      </c>
      <c r="O73" s="2" t="s">
        <v>145</v>
      </c>
      <c r="P73" s="2" t="s">
        <v>146</v>
      </c>
      <c r="Q73" s="2" t="s">
        <v>1042</v>
      </c>
    </row>
    <row r="74" spans="1:17" s="1" customFormat="1" x14ac:dyDescent="0.2">
      <c r="A74" t="s">
        <v>117</v>
      </c>
      <c r="B74">
        <v>0.73107999999999995</v>
      </c>
      <c r="C74">
        <v>0.75101333357709898</v>
      </c>
      <c r="D74">
        <v>72663646.856000006</v>
      </c>
      <c r="E74">
        <v>0.99945567949980896</v>
      </c>
      <c r="F74">
        <v>465990905.90685898</v>
      </c>
      <c r="G74">
        <v>16.639006391680599</v>
      </c>
      <c r="H74" s="2" t="s">
        <v>44</v>
      </c>
      <c r="I74" s="2" t="s">
        <v>1051</v>
      </c>
      <c r="J74" s="2" t="s">
        <v>136</v>
      </c>
      <c r="K74" s="2" t="s">
        <v>145</v>
      </c>
      <c r="L74" s="2" t="s">
        <v>940</v>
      </c>
      <c r="M74" s="2">
        <v>216.1</v>
      </c>
      <c r="N74" s="2" t="s">
        <v>1044</v>
      </c>
      <c r="O74" s="2" t="s">
        <v>145</v>
      </c>
      <c r="P74" s="2" t="s">
        <v>146</v>
      </c>
      <c r="Q74" s="2" t="s">
        <v>1042</v>
      </c>
    </row>
    <row r="75" spans="1:17" s="1" customFormat="1" x14ac:dyDescent="0.2">
      <c r="A75" t="s">
        <v>118</v>
      </c>
      <c r="B75">
        <v>0.73604999999999998</v>
      </c>
      <c r="C75">
        <v>0.75567902147434796</v>
      </c>
      <c r="D75">
        <v>68187595.070000097</v>
      </c>
      <c r="E75">
        <v>0.999204873450524</v>
      </c>
      <c r="F75">
        <v>390990371.41694701</v>
      </c>
      <c r="G75">
        <v>16.822184599146201</v>
      </c>
      <c r="H75" s="2" t="s">
        <v>44</v>
      </c>
      <c r="I75" s="2" t="s">
        <v>1051</v>
      </c>
      <c r="J75" s="2" t="s">
        <v>136</v>
      </c>
      <c r="K75" s="2" t="s">
        <v>145</v>
      </c>
      <c r="L75" s="2" t="s">
        <v>940</v>
      </c>
      <c r="M75" s="2">
        <v>216.1</v>
      </c>
      <c r="N75" s="2" t="s">
        <v>1044</v>
      </c>
      <c r="O75" s="2" t="s">
        <v>145</v>
      </c>
      <c r="P75" s="2" t="s">
        <v>146</v>
      </c>
      <c r="Q75" s="2" t="s">
        <v>1042</v>
      </c>
    </row>
    <row r="76" spans="1:17" s="1" customFormat="1" x14ac:dyDescent="0.2">
      <c r="A76" t="s">
        <v>119</v>
      </c>
      <c r="B76">
        <v>0.55444000000000004</v>
      </c>
      <c r="C76">
        <v>0.583246874803097</v>
      </c>
      <c r="D76">
        <v>38018233.049999997</v>
      </c>
      <c r="E76">
        <v>0.99939833020346402</v>
      </c>
      <c r="F76">
        <v>573256387.40880799</v>
      </c>
      <c r="G76">
        <v>16.997364641367898</v>
      </c>
      <c r="H76" s="2" t="s">
        <v>44</v>
      </c>
      <c r="I76" s="2" t="s">
        <v>1051</v>
      </c>
      <c r="J76" s="2" t="s">
        <v>136</v>
      </c>
      <c r="K76" s="2" t="s">
        <v>145</v>
      </c>
      <c r="L76" s="2" t="s">
        <v>940</v>
      </c>
      <c r="M76" s="2">
        <v>216.1</v>
      </c>
      <c r="N76" s="2" t="s">
        <v>1044</v>
      </c>
      <c r="O76" s="2" t="s">
        <v>145</v>
      </c>
      <c r="P76" s="2" t="s">
        <v>146</v>
      </c>
      <c r="Q76" s="2" t="s">
        <v>1042</v>
      </c>
    </row>
    <row r="77" spans="1:17" s="1" customFormat="1" x14ac:dyDescent="0.2">
      <c r="A77" t="s">
        <v>120</v>
      </c>
      <c r="B77">
        <v>0.52602000000000004</v>
      </c>
      <c r="C77">
        <v>0.55585649713781404</v>
      </c>
      <c r="D77">
        <v>34365128.265000001</v>
      </c>
      <c r="E77">
        <v>0.99942114925855596</v>
      </c>
      <c r="F77">
        <v>593145626.03476799</v>
      </c>
      <c r="G77">
        <v>17.014925709618598</v>
      </c>
      <c r="H77" s="2" t="s">
        <v>44</v>
      </c>
      <c r="I77" s="2" t="s">
        <v>1051</v>
      </c>
      <c r="J77" s="2" t="s">
        <v>136</v>
      </c>
      <c r="K77" s="2" t="s">
        <v>145</v>
      </c>
      <c r="L77" s="2" t="s">
        <v>940</v>
      </c>
      <c r="M77" s="2">
        <v>216.1</v>
      </c>
      <c r="N77" s="2" t="s">
        <v>1044</v>
      </c>
      <c r="O77" s="2" t="s">
        <v>145</v>
      </c>
      <c r="P77" s="2" t="s">
        <v>146</v>
      </c>
      <c r="Q77" s="2" t="s">
        <v>1042</v>
      </c>
    </row>
    <row r="78" spans="1:17" s="1" customFormat="1" x14ac:dyDescent="0.2">
      <c r="A78" t="s">
        <v>121</v>
      </c>
      <c r="B78">
        <v>0.51512999999999998</v>
      </c>
      <c r="C78">
        <v>0.54532766572345903</v>
      </c>
      <c r="D78">
        <v>38319134.086000003</v>
      </c>
      <c r="E78">
        <v>0.99942719723631002</v>
      </c>
      <c r="F78">
        <v>735174975.73056996</v>
      </c>
      <c r="G78">
        <v>17.164327160533102</v>
      </c>
      <c r="H78" s="2" t="s">
        <v>44</v>
      </c>
      <c r="I78" s="2" t="s">
        <v>1051</v>
      </c>
      <c r="J78" s="2" t="s">
        <v>136</v>
      </c>
      <c r="K78" s="2" t="s">
        <v>145</v>
      </c>
      <c r="L78" s="2" t="s">
        <v>940</v>
      </c>
      <c r="M78" s="2">
        <v>216.1</v>
      </c>
      <c r="N78" s="2" t="s">
        <v>1044</v>
      </c>
      <c r="O78" s="2" t="s">
        <v>145</v>
      </c>
      <c r="P78" s="2" t="s">
        <v>146</v>
      </c>
      <c r="Q78" s="2" t="s">
        <v>1042</v>
      </c>
    </row>
    <row r="79" spans="1:17" s="1" customFormat="1" x14ac:dyDescent="0.2">
      <c r="A79" t="s">
        <v>122</v>
      </c>
      <c r="B79">
        <v>0.60336000000000001</v>
      </c>
      <c r="C79">
        <v>0.63011625777281699</v>
      </c>
      <c r="D79">
        <v>49972949.520000003</v>
      </c>
      <c r="E79">
        <v>0.99910767472752404</v>
      </c>
      <c r="F79">
        <v>623767443.16348696</v>
      </c>
      <c r="G79">
        <v>17.071724206665799</v>
      </c>
      <c r="H79" s="2" t="s">
        <v>44</v>
      </c>
      <c r="I79" s="2" t="s">
        <v>1051</v>
      </c>
      <c r="J79" s="2" t="s">
        <v>136</v>
      </c>
      <c r="K79" s="2" t="s">
        <v>145</v>
      </c>
      <c r="L79" s="2" t="s">
        <v>940</v>
      </c>
      <c r="M79" s="2">
        <v>216.1</v>
      </c>
      <c r="N79" s="2" t="s">
        <v>1044</v>
      </c>
      <c r="O79" s="2" t="s">
        <v>145</v>
      </c>
      <c r="P79" s="2" t="s">
        <v>146</v>
      </c>
      <c r="Q79" s="2" t="s">
        <v>1042</v>
      </c>
    </row>
    <row r="80" spans="1:17" s="1" customFormat="1" x14ac:dyDescent="0.2">
      <c r="A80" t="s">
        <v>123</v>
      </c>
      <c r="B80">
        <v>0.60048000000000001</v>
      </c>
      <c r="C80">
        <v>0.62736628209143497</v>
      </c>
      <c r="D80">
        <v>49987573.7550001</v>
      </c>
      <c r="E80">
        <v>0.99922279012835502</v>
      </c>
      <c r="F80">
        <v>612496969.41881299</v>
      </c>
      <c r="G80">
        <v>17.085612119452801</v>
      </c>
      <c r="H80" s="2" t="s">
        <v>44</v>
      </c>
      <c r="I80" s="2" t="s">
        <v>1051</v>
      </c>
      <c r="J80" s="2" t="s">
        <v>136</v>
      </c>
      <c r="K80" s="2" t="s">
        <v>145</v>
      </c>
      <c r="L80" s="2" t="s">
        <v>940</v>
      </c>
      <c r="M80" s="2">
        <v>216.1</v>
      </c>
      <c r="N80" s="2" t="s">
        <v>1044</v>
      </c>
      <c r="O80" s="2" t="s">
        <v>145</v>
      </c>
      <c r="P80" s="2" t="s">
        <v>146</v>
      </c>
      <c r="Q80" s="2" t="s">
        <v>1042</v>
      </c>
    </row>
    <row r="81" spans="1:18" s="1" customFormat="1" x14ac:dyDescent="0.2">
      <c r="A81" t="s">
        <v>124</v>
      </c>
      <c r="B81">
        <v>0.64007000000000003</v>
      </c>
      <c r="C81">
        <v>0.66507209886885099</v>
      </c>
      <c r="D81">
        <v>48312290.599999897</v>
      </c>
      <c r="E81">
        <v>0.99937413344916004</v>
      </c>
      <c r="F81">
        <v>465356422.159217</v>
      </c>
      <c r="G81">
        <v>16.876201842825001</v>
      </c>
      <c r="H81" s="2" t="s">
        <v>44</v>
      </c>
      <c r="I81" s="2" t="s">
        <v>1051</v>
      </c>
      <c r="J81" s="2" t="s">
        <v>136</v>
      </c>
      <c r="K81" s="2" t="s">
        <v>145</v>
      </c>
      <c r="L81" s="2" t="s">
        <v>940</v>
      </c>
      <c r="M81" s="2">
        <v>216.1</v>
      </c>
      <c r="N81" s="2" t="s">
        <v>1044</v>
      </c>
      <c r="O81" s="2" t="s">
        <v>145</v>
      </c>
      <c r="P81" s="2" t="s">
        <v>146</v>
      </c>
      <c r="Q81" s="2" t="s">
        <v>1042</v>
      </c>
    </row>
    <row r="82" spans="1:18" s="1" customFormat="1" x14ac:dyDescent="0.2">
      <c r="A82" t="s">
        <v>125</v>
      </c>
      <c r="B82">
        <v>0.66400000000000003</v>
      </c>
      <c r="C82">
        <v>0.68776544253766003</v>
      </c>
      <c r="D82">
        <v>53743413.0059999</v>
      </c>
      <c r="E82">
        <v>0.99931359796939101</v>
      </c>
      <c r="F82">
        <v>457531538.98829597</v>
      </c>
      <c r="G82">
        <v>16.886442805250802</v>
      </c>
      <c r="H82" s="2" t="s">
        <v>44</v>
      </c>
      <c r="I82" s="2" t="s">
        <v>1051</v>
      </c>
      <c r="J82" s="2" t="s">
        <v>136</v>
      </c>
      <c r="K82" s="2" t="s">
        <v>145</v>
      </c>
      <c r="L82" s="2" t="s">
        <v>940</v>
      </c>
      <c r="M82" s="2">
        <v>216.1</v>
      </c>
      <c r="N82" s="2" t="s">
        <v>1044</v>
      </c>
      <c r="O82" s="2" t="s">
        <v>145</v>
      </c>
      <c r="P82" s="2" t="s">
        <v>146</v>
      </c>
      <c r="Q82" s="2" t="s">
        <v>1042</v>
      </c>
    </row>
    <row r="83" spans="1:18" s="1" customFormat="1" x14ac:dyDescent="0.2">
      <c r="A83" t="s">
        <v>126</v>
      </c>
      <c r="B83">
        <v>0.59838000000000002</v>
      </c>
      <c r="C83">
        <v>0.62536037759116403</v>
      </c>
      <c r="D83">
        <v>43278113.114999898</v>
      </c>
      <c r="E83">
        <v>0.99939415415687005</v>
      </c>
      <c r="F83">
        <v>512389376.12222397</v>
      </c>
      <c r="G83">
        <v>16.9466615649388</v>
      </c>
      <c r="H83" s="2" t="s">
        <v>44</v>
      </c>
      <c r="I83" s="2" t="s">
        <v>1051</v>
      </c>
      <c r="J83" s="2" t="s">
        <v>136</v>
      </c>
      <c r="K83" s="2" t="s">
        <v>145</v>
      </c>
      <c r="L83" s="2" t="s">
        <v>940</v>
      </c>
      <c r="M83" s="2">
        <v>216.1</v>
      </c>
      <c r="N83" s="2" t="s">
        <v>1044</v>
      </c>
      <c r="O83" s="2" t="s">
        <v>145</v>
      </c>
      <c r="P83" s="2" t="s">
        <v>146</v>
      </c>
      <c r="Q83" s="2" t="s">
        <v>1042</v>
      </c>
    </row>
    <row r="84" spans="1:18" x14ac:dyDescent="0.2">
      <c r="A84" t="s">
        <v>6</v>
      </c>
      <c r="B84">
        <v>0.54027999999999998</v>
      </c>
      <c r="C84">
        <v>0.56961534414361403</v>
      </c>
      <c r="D84">
        <v>1134789097.464</v>
      </c>
      <c r="E84">
        <v>0.99217596590565404</v>
      </c>
      <c r="F84">
        <v>428672434175.30103</v>
      </c>
      <c r="G84">
        <v>18.905937985801199</v>
      </c>
      <c r="H84" t="s">
        <v>8</v>
      </c>
      <c r="I84" t="s">
        <v>1056</v>
      </c>
      <c r="J84" t="s">
        <v>136</v>
      </c>
      <c r="K84" t="s">
        <v>944</v>
      </c>
      <c r="L84" t="s">
        <v>939</v>
      </c>
      <c r="M84" s="7">
        <v>10000</v>
      </c>
      <c r="N84" t="str">
        <f>INDEX([1]filereport_read_run_PRJEB27640_!$C:$C,MATCH(A84,[1]filereport_read_run_PRJEB27640_!$A:$A,0))</f>
        <v>ICU</v>
      </c>
      <c r="O84" s="4" t="s">
        <v>137</v>
      </c>
      <c r="P84" t="s">
        <v>138</v>
      </c>
      <c r="Q84" s="4" t="s">
        <v>139</v>
      </c>
      <c r="R84" s="3" t="s">
        <v>130</v>
      </c>
    </row>
    <row r="85" spans="1:18" x14ac:dyDescent="0.2">
      <c r="A85" t="s">
        <v>9</v>
      </c>
      <c r="B85">
        <v>0.80210000000000004</v>
      </c>
      <c r="C85">
        <v>0.81743533479529595</v>
      </c>
      <c r="D85">
        <v>365417708.82300001</v>
      </c>
      <c r="E85">
        <v>0.99106209540792001</v>
      </c>
      <c r="F85">
        <v>802768536.017156</v>
      </c>
      <c r="G85">
        <v>15.9492224918997</v>
      </c>
      <c r="H85" t="s">
        <v>23</v>
      </c>
      <c r="I85" t="str">
        <f>INDEX([2]environ_sample!$G:$G,MATCH(A85,[2]environ_sample!$A:$A,0))</f>
        <v>Bedrail</v>
      </c>
      <c r="J85" t="s">
        <v>136</v>
      </c>
      <c r="K85" t="s">
        <v>943</v>
      </c>
      <c r="L85" t="s">
        <v>940</v>
      </c>
      <c r="M85" t="s">
        <v>140</v>
      </c>
      <c r="N85" t="s">
        <v>1049</v>
      </c>
      <c r="O85" s="4" t="s">
        <v>936</v>
      </c>
      <c r="P85" t="s">
        <v>146</v>
      </c>
      <c r="Q85" t="s">
        <v>132</v>
      </c>
      <c r="R85" s="3"/>
    </row>
    <row r="86" spans="1:18" x14ac:dyDescent="0.2">
      <c r="A86" t="s">
        <v>10</v>
      </c>
      <c r="B86">
        <v>0.39862999999999998</v>
      </c>
      <c r="C86">
        <v>0.43139308317932301</v>
      </c>
      <c r="D86">
        <v>230630379.28799999</v>
      </c>
      <c r="E86">
        <v>0.99881416230245201</v>
      </c>
      <c r="F86">
        <v>76904385737.840897</v>
      </c>
      <c r="G86">
        <v>19.371732616279701</v>
      </c>
      <c r="H86" t="s">
        <v>23</v>
      </c>
      <c r="I86" t="str">
        <f>INDEX([2]environ_sample!$G:$G,MATCH(A86,[2]environ_sample!$A:$A,0))</f>
        <v>Bedrail</v>
      </c>
      <c r="J86" t="s">
        <v>136</v>
      </c>
      <c r="K86" t="s">
        <v>943</v>
      </c>
      <c r="L86" t="s">
        <v>940</v>
      </c>
      <c r="M86" t="s">
        <v>140</v>
      </c>
      <c r="N86" t="s">
        <v>1049</v>
      </c>
      <c r="O86" s="4" t="s">
        <v>936</v>
      </c>
      <c r="P86" t="s">
        <v>146</v>
      </c>
      <c r="Q86" t="s">
        <v>132</v>
      </c>
      <c r="R86" s="3"/>
    </row>
    <row r="87" spans="1:18" x14ac:dyDescent="0.2">
      <c r="A87" t="s">
        <v>11</v>
      </c>
      <c r="B87">
        <v>0.78954999999999997</v>
      </c>
      <c r="C87">
        <v>0.80573589669878398</v>
      </c>
      <c r="D87">
        <v>1681782038.4000001</v>
      </c>
      <c r="E87">
        <v>0.99912843972777499</v>
      </c>
      <c r="F87">
        <v>8522529521.8216105</v>
      </c>
      <c r="G87">
        <v>18.5656033038359</v>
      </c>
      <c r="H87" t="s">
        <v>23</v>
      </c>
      <c r="I87" t="str">
        <f>INDEX([2]environ_sample!$G:$G,MATCH(A87,[2]environ_sample!$A:$A,0))</f>
        <v>Bedrail</v>
      </c>
      <c r="J87" t="s">
        <v>136</v>
      </c>
      <c r="K87" t="s">
        <v>943</v>
      </c>
      <c r="L87" t="s">
        <v>940</v>
      </c>
      <c r="M87" t="s">
        <v>140</v>
      </c>
      <c r="N87" t="s">
        <v>1049</v>
      </c>
      <c r="O87" s="4" t="s">
        <v>936</v>
      </c>
      <c r="P87" t="s">
        <v>146</v>
      </c>
      <c r="Q87" t="s">
        <v>132</v>
      </c>
      <c r="R87" s="3"/>
    </row>
    <row r="88" spans="1:18" x14ac:dyDescent="0.2">
      <c r="A88" t="s">
        <v>12</v>
      </c>
      <c r="B88">
        <v>0.45992</v>
      </c>
      <c r="C88">
        <v>0.49164459025974999</v>
      </c>
      <c r="D88">
        <v>176757313.884</v>
      </c>
      <c r="E88">
        <v>0.99967995386939301</v>
      </c>
      <c r="F88">
        <v>12654994090.300501</v>
      </c>
      <c r="G88">
        <v>18.7816795017842</v>
      </c>
      <c r="H88" t="s">
        <v>23</v>
      </c>
      <c r="I88" t="str">
        <f>INDEX([2]environ_sample!$G:$G,MATCH(A88,[2]environ_sample!$A:$A,0))</f>
        <v>Bedrail</v>
      </c>
      <c r="J88" t="s">
        <v>136</v>
      </c>
      <c r="K88" t="s">
        <v>943</v>
      </c>
      <c r="L88" t="s">
        <v>940</v>
      </c>
      <c r="M88" t="s">
        <v>140</v>
      </c>
      <c r="N88" t="s">
        <v>1049</v>
      </c>
      <c r="O88" s="4" t="s">
        <v>936</v>
      </c>
      <c r="P88" t="s">
        <v>146</v>
      </c>
      <c r="Q88" t="s">
        <v>132</v>
      </c>
      <c r="R88" s="3"/>
    </row>
    <row r="89" spans="1:18" x14ac:dyDescent="0.2">
      <c r="A89" t="s">
        <v>13</v>
      </c>
      <c r="B89">
        <v>0.63785999999999998</v>
      </c>
      <c r="C89">
        <v>0.66297267065014498</v>
      </c>
      <c r="D89">
        <v>605834535.45800102</v>
      </c>
      <c r="E89">
        <v>0.99978248031474604</v>
      </c>
      <c r="F89">
        <v>34660444291.361099</v>
      </c>
      <c r="G89">
        <v>18.650369972474198</v>
      </c>
      <c r="H89" t="s">
        <v>23</v>
      </c>
      <c r="I89" t="str">
        <f>INDEX([2]environ_sample!$G:$G,MATCH(A89,[2]environ_sample!$A:$A,0))</f>
        <v>Bedrail</v>
      </c>
      <c r="J89" t="s">
        <v>136</v>
      </c>
      <c r="K89" t="s">
        <v>943</v>
      </c>
      <c r="L89" t="s">
        <v>940</v>
      </c>
      <c r="M89" t="s">
        <v>140</v>
      </c>
      <c r="N89" t="s">
        <v>1049</v>
      </c>
      <c r="O89" s="4" t="s">
        <v>936</v>
      </c>
      <c r="P89" t="s">
        <v>146</v>
      </c>
      <c r="Q89" t="s">
        <v>132</v>
      </c>
      <c r="R89" s="3"/>
    </row>
    <row r="90" spans="1:18" x14ac:dyDescent="0.2">
      <c r="A90" t="s">
        <v>14</v>
      </c>
      <c r="B90">
        <v>0.64129000000000003</v>
      </c>
      <c r="C90">
        <v>0.66623079244748595</v>
      </c>
      <c r="D90">
        <v>717278358.45000005</v>
      </c>
      <c r="E90">
        <v>0.99915705986805003</v>
      </c>
      <c r="F90">
        <v>62621135273.783798</v>
      </c>
      <c r="G90">
        <v>18.2305633969107</v>
      </c>
      <c r="H90" t="s">
        <v>23</v>
      </c>
      <c r="I90" t="str">
        <f>INDEX([2]environ_sample!$G:$G,MATCH(A90,[2]environ_sample!$A:$A,0))</f>
        <v>Bedrail</v>
      </c>
      <c r="J90" t="s">
        <v>136</v>
      </c>
      <c r="K90" t="s">
        <v>943</v>
      </c>
      <c r="L90" t="s">
        <v>940</v>
      </c>
      <c r="M90" t="s">
        <v>140</v>
      </c>
      <c r="N90" t="s">
        <v>1049</v>
      </c>
      <c r="O90" s="4" t="s">
        <v>936</v>
      </c>
      <c r="P90" t="s">
        <v>146</v>
      </c>
      <c r="Q90" t="s">
        <v>132</v>
      </c>
      <c r="R90" s="3"/>
    </row>
    <row r="91" spans="1:18" x14ac:dyDescent="0.2">
      <c r="A91" t="s">
        <v>15</v>
      </c>
      <c r="B91">
        <v>0.61177000000000004</v>
      </c>
      <c r="C91">
        <v>0.63814013895988697</v>
      </c>
      <c r="D91">
        <v>211483689.74599999</v>
      </c>
      <c r="E91">
        <v>0.99736684652345997</v>
      </c>
      <c r="F91">
        <v>6783243529.0117903</v>
      </c>
      <c r="G91">
        <v>17.625172170146001</v>
      </c>
      <c r="H91" t="s">
        <v>23</v>
      </c>
      <c r="I91" t="str">
        <f>INDEX([2]environ_sample!$G:$G,MATCH(A91,[2]environ_sample!$A:$A,0))</f>
        <v>Bedrail</v>
      </c>
      <c r="J91" t="s">
        <v>136</v>
      </c>
      <c r="K91" t="s">
        <v>943</v>
      </c>
      <c r="L91" t="s">
        <v>940</v>
      </c>
      <c r="M91" t="s">
        <v>140</v>
      </c>
      <c r="N91" t="s">
        <v>1049</v>
      </c>
      <c r="O91" s="4" t="s">
        <v>936</v>
      </c>
      <c r="P91" t="s">
        <v>146</v>
      </c>
      <c r="Q91" t="s">
        <v>132</v>
      </c>
      <c r="R91" s="3"/>
    </row>
    <row r="92" spans="1:18" x14ac:dyDescent="0.2">
      <c r="A92" t="s">
        <v>16</v>
      </c>
      <c r="B92">
        <v>0.61001000000000005</v>
      </c>
      <c r="C92">
        <v>0.63646173192008404</v>
      </c>
      <c r="D92">
        <v>304163354.70899999</v>
      </c>
      <c r="E92">
        <v>0.99526488774141697</v>
      </c>
      <c r="F92">
        <v>14305237632.6658</v>
      </c>
      <c r="G92">
        <v>17.721412866682002</v>
      </c>
      <c r="H92" t="s">
        <v>23</v>
      </c>
      <c r="I92" t="str">
        <f>INDEX([2]environ_sample!$G:$G,MATCH(A92,[2]environ_sample!$A:$A,0))</f>
        <v>Bedrail</v>
      </c>
      <c r="J92" t="s">
        <v>136</v>
      </c>
      <c r="K92" t="s">
        <v>943</v>
      </c>
      <c r="L92" t="s">
        <v>940</v>
      </c>
      <c r="M92" t="s">
        <v>140</v>
      </c>
      <c r="N92" t="s">
        <v>1049</v>
      </c>
      <c r="O92" s="4" t="s">
        <v>936</v>
      </c>
      <c r="P92" t="s">
        <v>146</v>
      </c>
      <c r="Q92" t="s">
        <v>132</v>
      </c>
      <c r="R92" s="3"/>
    </row>
    <row r="93" spans="1:18" x14ac:dyDescent="0.2">
      <c r="A93" t="s">
        <v>17</v>
      </c>
      <c r="B93">
        <v>0.51099000000000006</v>
      </c>
      <c r="C93">
        <v>0.54131997358971595</v>
      </c>
      <c r="D93">
        <v>700695489.59999895</v>
      </c>
      <c r="E93">
        <v>0.99917879532346998</v>
      </c>
      <c r="F93">
        <v>171178977942.69101</v>
      </c>
      <c r="G93">
        <v>19.5172710875134</v>
      </c>
      <c r="H93" t="s">
        <v>23</v>
      </c>
      <c r="I93" t="str">
        <f>INDEX([2]environ_sample!$G:$G,MATCH(A93,[2]environ_sample!$A:$A,0))</f>
        <v>Bedrail</v>
      </c>
      <c r="J93" t="s">
        <v>136</v>
      </c>
      <c r="K93" t="s">
        <v>943</v>
      </c>
      <c r="L93" t="s">
        <v>940</v>
      </c>
      <c r="M93" t="s">
        <v>140</v>
      </c>
      <c r="N93" t="s">
        <v>1049</v>
      </c>
      <c r="O93" s="4" t="s">
        <v>936</v>
      </c>
      <c r="P93" t="s">
        <v>146</v>
      </c>
      <c r="Q93" t="s">
        <v>132</v>
      </c>
      <c r="R93" s="3"/>
    </row>
    <row r="94" spans="1:18" x14ac:dyDescent="0.2">
      <c r="A94" t="s">
        <v>18</v>
      </c>
      <c r="B94">
        <v>0.34383000000000002</v>
      </c>
      <c r="C94">
        <v>0.37684498140808798</v>
      </c>
      <c r="D94">
        <v>223698177.91999999</v>
      </c>
      <c r="E94">
        <v>0.99785290477549704</v>
      </c>
      <c r="F94">
        <v>769038320718.62402</v>
      </c>
      <c r="G94">
        <v>19.998472007000299</v>
      </c>
      <c r="H94" t="s">
        <v>23</v>
      </c>
      <c r="I94" t="str">
        <f>INDEX([2]environ_sample!$G:$G,MATCH(A94,[2]environ_sample!$A:$A,0))</f>
        <v>Bedrail</v>
      </c>
      <c r="J94" t="s">
        <v>136</v>
      </c>
      <c r="K94" t="s">
        <v>943</v>
      </c>
      <c r="L94" t="s">
        <v>940</v>
      </c>
      <c r="M94" t="s">
        <v>140</v>
      </c>
      <c r="N94" t="s">
        <v>1049</v>
      </c>
      <c r="O94" s="4" t="s">
        <v>936</v>
      </c>
      <c r="P94" t="s">
        <v>146</v>
      </c>
      <c r="Q94" t="s">
        <v>132</v>
      </c>
      <c r="R94" s="3"/>
    </row>
    <row r="95" spans="1:18" x14ac:dyDescent="0.2">
      <c r="A95" t="s">
        <v>19</v>
      </c>
      <c r="B95">
        <v>0.76992000000000005</v>
      </c>
      <c r="C95">
        <v>0.787404142153733</v>
      </c>
      <c r="D95">
        <v>300644339.82099998</v>
      </c>
      <c r="E95">
        <v>0.98863455345853002</v>
      </c>
      <c r="F95">
        <v>903751989.19834697</v>
      </c>
      <c r="G95">
        <v>15.901281703098199</v>
      </c>
      <c r="H95" t="s">
        <v>23</v>
      </c>
      <c r="I95" t="str">
        <f>INDEX([2]environ_sample!$G:$G,MATCH(A95,[2]environ_sample!$A:$A,0))</f>
        <v>Bedrail</v>
      </c>
      <c r="J95" t="s">
        <v>136</v>
      </c>
      <c r="K95" t="s">
        <v>943</v>
      </c>
      <c r="L95" t="s">
        <v>940</v>
      </c>
      <c r="M95" t="s">
        <v>140</v>
      </c>
      <c r="N95" t="s">
        <v>1049</v>
      </c>
      <c r="O95" s="4" t="s">
        <v>936</v>
      </c>
      <c r="P95" t="s">
        <v>146</v>
      </c>
      <c r="Q95" t="s">
        <v>132</v>
      </c>
      <c r="R95" s="3"/>
    </row>
    <row r="96" spans="1:18" x14ac:dyDescent="0.2">
      <c r="A96" t="s">
        <v>20</v>
      </c>
      <c r="B96">
        <v>0.27950999999999998</v>
      </c>
      <c r="C96">
        <v>0.31184655483803803</v>
      </c>
      <c r="D96">
        <v>158966126.046</v>
      </c>
      <c r="E96">
        <v>0.999703069461231</v>
      </c>
      <c r="F96">
        <v>618532611175.78894</v>
      </c>
      <c r="G96">
        <v>20.196553044403402</v>
      </c>
      <c r="H96" t="s">
        <v>23</v>
      </c>
      <c r="I96" t="s">
        <v>1054</v>
      </c>
      <c r="J96" t="s">
        <v>136</v>
      </c>
      <c r="K96" t="s">
        <v>943</v>
      </c>
      <c r="L96" t="s">
        <v>940</v>
      </c>
      <c r="M96" t="s">
        <v>140</v>
      </c>
      <c r="N96" t="s">
        <v>1049</v>
      </c>
      <c r="O96" s="4" t="s">
        <v>936</v>
      </c>
      <c r="P96" t="s">
        <v>146</v>
      </c>
      <c r="Q96" t="s">
        <v>132</v>
      </c>
      <c r="R96" s="3"/>
    </row>
    <row r="97" spans="1:18" x14ac:dyDescent="0.2">
      <c r="A97" t="s">
        <v>21</v>
      </c>
      <c r="B97">
        <v>0.41293000000000002</v>
      </c>
      <c r="C97">
        <v>0.44551785086475099</v>
      </c>
      <c r="D97">
        <v>116451083</v>
      </c>
      <c r="E97">
        <v>0.99804410684309697</v>
      </c>
      <c r="F97">
        <v>16954237431.2185</v>
      </c>
      <c r="G97">
        <v>18.492593947173699</v>
      </c>
      <c r="H97" t="s">
        <v>23</v>
      </c>
      <c r="I97" t="s">
        <v>1059</v>
      </c>
      <c r="J97" t="s">
        <v>136</v>
      </c>
      <c r="K97" t="s">
        <v>943</v>
      </c>
      <c r="L97" t="s">
        <v>940</v>
      </c>
      <c r="M97" t="s">
        <v>140</v>
      </c>
      <c r="N97" t="s">
        <v>1049</v>
      </c>
      <c r="O97" s="4" t="s">
        <v>936</v>
      </c>
      <c r="P97" t="s">
        <v>146</v>
      </c>
      <c r="Q97" t="s">
        <v>132</v>
      </c>
      <c r="R97" s="3"/>
    </row>
    <row r="98" spans="1:18" x14ac:dyDescent="0.2">
      <c r="A98" t="s">
        <v>22</v>
      </c>
      <c r="B98">
        <v>0.23637</v>
      </c>
      <c r="C98">
        <v>0.26753984762121402</v>
      </c>
      <c r="D98">
        <v>31035235.088</v>
      </c>
      <c r="E98">
        <v>0.99851798368618405</v>
      </c>
      <c r="F98">
        <v>29966956812.995998</v>
      </c>
      <c r="G98">
        <v>18.737017617672802</v>
      </c>
      <c r="H98" t="s">
        <v>23</v>
      </c>
      <c r="I98" t="s">
        <v>1065</v>
      </c>
      <c r="J98" t="s">
        <v>136</v>
      </c>
      <c r="K98" t="s">
        <v>943</v>
      </c>
      <c r="L98" t="s">
        <v>940</v>
      </c>
      <c r="M98" t="s">
        <v>140</v>
      </c>
      <c r="N98" t="s">
        <v>1049</v>
      </c>
      <c r="O98" s="4" t="s">
        <v>936</v>
      </c>
      <c r="P98" t="s">
        <v>146</v>
      </c>
      <c r="Q98" t="s">
        <v>132</v>
      </c>
      <c r="R98" s="3"/>
    </row>
    <row r="99" spans="1:18" x14ac:dyDescent="0.2">
      <c r="A99" t="s">
        <v>24</v>
      </c>
      <c r="B99">
        <v>0.35808000000000001</v>
      </c>
      <c r="C99">
        <v>0.391096943453281</v>
      </c>
      <c r="D99">
        <v>6447859922.2500095</v>
      </c>
      <c r="E99">
        <v>0.99942792330283803</v>
      </c>
      <c r="F99">
        <v>4448036694897.3799</v>
      </c>
      <c r="G99">
        <v>23.146653180079898</v>
      </c>
      <c r="H99" t="s">
        <v>43</v>
      </c>
      <c r="I99" t="s">
        <v>1056</v>
      </c>
      <c r="J99" t="s">
        <v>136</v>
      </c>
      <c r="K99" t="str">
        <f>IF(J99="surface",IF(L99="swab","high","low"),"sink")</f>
        <v>low</v>
      </c>
      <c r="L99" t="s">
        <v>939</v>
      </c>
      <c r="M99" t="s">
        <v>942</v>
      </c>
      <c r="N99" t="s">
        <v>142</v>
      </c>
      <c r="O99" s="4" t="s">
        <v>137</v>
      </c>
      <c r="P99" t="s">
        <v>144</v>
      </c>
      <c r="Q99" t="s">
        <v>143</v>
      </c>
    </row>
    <row r="100" spans="1:18" x14ac:dyDescent="0.2">
      <c r="A100" t="s">
        <v>25</v>
      </c>
      <c r="B100">
        <v>0.96992</v>
      </c>
      <c r="C100">
        <v>0.97246737277220496</v>
      </c>
      <c r="D100">
        <v>11917964066.570999</v>
      </c>
      <c r="E100">
        <v>0.999428460151494</v>
      </c>
      <c r="F100">
        <v>1680229342.3246</v>
      </c>
      <c r="G100">
        <v>18.095474465281399</v>
      </c>
      <c r="H100" t="s">
        <v>43</v>
      </c>
      <c r="I100" t="s">
        <v>1067</v>
      </c>
      <c r="J100" t="s">
        <v>141</v>
      </c>
      <c r="K100" t="str">
        <f t="shared" ref="K100:K117" si="0">IF(J100="surface",IF(L100="swab","high","low"),"sink")</f>
        <v>sink</v>
      </c>
      <c r="L100" t="s">
        <v>141</v>
      </c>
      <c r="M100" t="s">
        <v>140</v>
      </c>
      <c r="N100" t="s">
        <v>142</v>
      </c>
      <c r="O100" s="4" t="s">
        <v>137</v>
      </c>
      <c r="P100" t="s">
        <v>144</v>
      </c>
      <c r="Q100" t="s">
        <v>143</v>
      </c>
    </row>
    <row r="101" spans="1:18" x14ac:dyDescent="0.2">
      <c r="A101" t="s">
        <v>26</v>
      </c>
      <c r="B101">
        <v>0.95043</v>
      </c>
      <c r="C101">
        <v>0.95458886266320098</v>
      </c>
      <c r="D101">
        <v>4595505594.1899996</v>
      </c>
      <c r="E101">
        <v>0.997360877741027</v>
      </c>
      <c r="F101">
        <v>791967328.12460899</v>
      </c>
      <c r="G101">
        <v>16.382551952479901</v>
      </c>
      <c r="H101" t="s">
        <v>43</v>
      </c>
      <c r="I101" t="s">
        <v>930</v>
      </c>
      <c r="J101" t="s">
        <v>136</v>
      </c>
      <c r="K101" t="str">
        <f t="shared" si="0"/>
        <v>high</v>
      </c>
      <c r="L101" t="s">
        <v>940</v>
      </c>
      <c r="M101" t="s">
        <v>140</v>
      </c>
      <c r="N101" t="s">
        <v>142</v>
      </c>
      <c r="O101" s="4" t="s">
        <v>137</v>
      </c>
      <c r="P101" t="s">
        <v>144</v>
      </c>
      <c r="Q101" t="s">
        <v>143</v>
      </c>
    </row>
    <row r="102" spans="1:18" x14ac:dyDescent="0.2">
      <c r="A102" t="s">
        <v>27</v>
      </c>
      <c r="B102">
        <v>0.97875000000000001</v>
      </c>
      <c r="C102">
        <v>0.98055709505159905</v>
      </c>
      <c r="D102">
        <v>15443010258.83</v>
      </c>
      <c r="E102">
        <v>0.999802465094625</v>
      </c>
      <c r="F102">
        <v>2521532535.9616098</v>
      </c>
      <c r="G102">
        <v>18.0929163462989</v>
      </c>
      <c r="H102" t="s">
        <v>43</v>
      </c>
      <c r="I102" t="s">
        <v>1067</v>
      </c>
      <c r="J102" t="s">
        <v>141</v>
      </c>
      <c r="K102" t="str">
        <f t="shared" si="0"/>
        <v>sink</v>
      </c>
      <c r="L102" t="s">
        <v>141</v>
      </c>
      <c r="M102" t="s">
        <v>140</v>
      </c>
      <c r="N102" t="s">
        <v>142</v>
      </c>
      <c r="O102" s="4" t="s">
        <v>137</v>
      </c>
      <c r="P102" t="s">
        <v>144</v>
      </c>
      <c r="Q102" t="s">
        <v>143</v>
      </c>
    </row>
    <row r="103" spans="1:18" x14ac:dyDescent="0.2">
      <c r="A103" t="s">
        <v>28</v>
      </c>
      <c r="B103">
        <v>0.93393000000000004</v>
      </c>
      <c r="C103">
        <v>0.93942852449231695</v>
      </c>
      <c r="D103">
        <v>4471796986.4700098</v>
      </c>
      <c r="E103">
        <v>0.99978540209983002</v>
      </c>
      <c r="F103">
        <v>8825955994.4820194</v>
      </c>
      <c r="G103">
        <v>18.462251340054902</v>
      </c>
      <c r="H103" t="s">
        <v>43</v>
      </c>
      <c r="I103" t="s">
        <v>1070</v>
      </c>
      <c r="J103" t="s">
        <v>136</v>
      </c>
      <c r="K103" t="str">
        <f t="shared" si="0"/>
        <v>high</v>
      </c>
      <c r="L103" t="s">
        <v>940</v>
      </c>
      <c r="M103" t="s">
        <v>140</v>
      </c>
      <c r="N103" t="s">
        <v>142</v>
      </c>
      <c r="O103" s="4" t="s">
        <v>137</v>
      </c>
      <c r="P103" t="s">
        <v>144</v>
      </c>
      <c r="Q103" t="s">
        <v>143</v>
      </c>
    </row>
    <row r="104" spans="1:18" x14ac:dyDescent="0.2">
      <c r="A104" t="s">
        <v>29</v>
      </c>
      <c r="B104">
        <v>0.35160999999999998</v>
      </c>
      <c r="C104">
        <v>0.38463220854973701</v>
      </c>
      <c r="D104">
        <v>4384663210.3040104</v>
      </c>
      <c r="E104">
        <v>0.99868623371450505</v>
      </c>
      <c r="F104">
        <v>1969758827244.8401</v>
      </c>
      <c r="G104">
        <v>22.854043605896301</v>
      </c>
      <c r="H104" t="s">
        <v>43</v>
      </c>
      <c r="I104" t="s">
        <v>1056</v>
      </c>
      <c r="J104" t="s">
        <v>136</v>
      </c>
      <c r="K104" t="str">
        <f t="shared" si="0"/>
        <v>low</v>
      </c>
      <c r="L104" t="s">
        <v>939</v>
      </c>
      <c r="M104" t="s">
        <v>942</v>
      </c>
      <c r="N104" t="s">
        <v>142</v>
      </c>
      <c r="O104" s="4" t="s">
        <v>137</v>
      </c>
      <c r="P104" t="s">
        <v>144</v>
      </c>
      <c r="Q104" t="s">
        <v>143</v>
      </c>
    </row>
    <row r="105" spans="1:18" x14ac:dyDescent="0.2">
      <c r="A105" t="s">
        <v>30</v>
      </c>
      <c r="B105">
        <v>0.96245999999999998</v>
      </c>
      <c r="C105">
        <v>0.96562786577676196</v>
      </c>
      <c r="D105">
        <v>10570282686.459999</v>
      </c>
      <c r="E105">
        <v>0.99967038781411499</v>
      </c>
      <c r="F105">
        <v>2746707190.0476198</v>
      </c>
      <c r="G105">
        <v>18.3005047990439</v>
      </c>
      <c r="H105" t="s">
        <v>43</v>
      </c>
      <c r="I105" t="s">
        <v>1067</v>
      </c>
      <c r="J105" t="s">
        <v>141</v>
      </c>
      <c r="K105" t="str">
        <f t="shared" si="0"/>
        <v>sink</v>
      </c>
      <c r="L105" t="s">
        <v>141</v>
      </c>
      <c r="M105" t="s">
        <v>140</v>
      </c>
      <c r="N105" t="s">
        <v>142</v>
      </c>
      <c r="O105" s="4" t="s">
        <v>137</v>
      </c>
      <c r="P105" t="s">
        <v>144</v>
      </c>
      <c r="Q105" t="s">
        <v>143</v>
      </c>
    </row>
    <row r="106" spans="1:18" x14ac:dyDescent="0.2">
      <c r="A106" t="s">
        <v>31</v>
      </c>
      <c r="B106">
        <v>0.71435999999999999</v>
      </c>
      <c r="C106">
        <v>0.73529697554433304</v>
      </c>
      <c r="D106">
        <v>4648777813.7579899</v>
      </c>
      <c r="E106">
        <v>0.99291726213971898</v>
      </c>
      <c r="F106">
        <v>269538714409.87701</v>
      </c>
      <c r="G106">
        <v>18.701172159405701</v>
      </c>
      <c r="H106" t="s">
        <v>43</v>
      </c>
      <c r="I106" t="s">
        <v>930</v>
      </c>
      <c r="J106" t="s">
        <v>136</v>
      </c>
      <c r="K106" t="str">
        <f t="shared" si="0"/>
        <v>high</v>
      </c>
      <c r="L106" t="s">
        <v>940</v>
      </c>
      <c r="M106" t="s">
        <v>140</v>
      </c>
      <c r="N106" t="s">
        <v>142</v>
      </c>
      <c r="O106" s="4" t="s">
        <v>137</v>
      </c>
      <c r="P106" t="s">
        <v>144</v>
      </c>
      <c r="Q106" t="s">
        <v>143</v>
      </c>
    </row>
    <row r="107" spans="1:18" x14ac:dyDescent="0.2">
      <c r="A107" t="s">
        <v>32</v>
      </c>
      <c r="B107">
        <v>0.82820000000000005</v>
      </c>
      <c r="C107">
        <v>0.84171642745502995</v>
      </c>
      <c r="D107">
        <v>7814323940.0929804</v>
      </c>
      <c r="E107">
        <v>0.99805476509040603</v>
      </c>
      <c r="F107">
        <v>43839484930.723602</v>
      </c>
      <c r="G107">
        <v>20.774764504270301</v>
      </c>
      <c r="H107" t="s">
        <v>43</v>
      </c>
      <c r="I107" t="s">
        <v>1060</v>
      </c>
      <c r="J107" t="s">
        <v>136</v>
      </c>
      <c r="K107" t="str">
        <f t="shared" si="0"/>
        <v>low</v>
      </c>
      <c r="L107" t="s">
        <v>939</v>
      </c>
      <c r="M107" t="s">
        <v>942</v>
      </c>
      <c r="N107" t="s">
        <v>142</v>
      </c>
      <c r="O107" s="4" t="s">
        <v>137</v>
      </c>
      <c r="P107" t="s">
        <v>144</v>
      </c>
      <c r="Q107" t="s">
        <v>143</v>
      </c>
    </row>
    <row r="108" spans="1:18" x14ac:dyDescent="0.2">
      <c r="A108" t="s">
        <v>33</v>
      </c>
      <c r="B108">
        <v>0.95714999999999995</v>
      </c>
      <c r="C108">
        <v>0.96075675801000904</v>
      </c>
      <c r="D108">
        <v>7860912694.5970097</v>
      </c>
      <c r="E108">
        <v>0.99986045651187605</v>
      </c>
      <c r="F108">
        <v>3293181315.5752101</v>
      </c>
      <c r="G108">
        <v>18.185503461975902</v>
      </c>
      <c r="H108" t="s">
        <v>43</v>
      </c>
      <c r="I108" t="s">
        <v>1067</v>
      </c>
      <c r="J108" t="s">
        <v>141</v>
      </c>
      <c r="K108" t="str">
        <f t="shared" si="0"/>
        <v>sink</v>
      </c>
      <c r="L108" t="s">
        <v>141</v>
      </c>
      <c r="M108" t="s">
        <v>140</v>
      </c>
      <c r="N108" t="s">
        <v>142</v>
      </c>
      <c r="O108" s="4" t="s">
        <v>137</v>
      </c>
      <c r="P108" t="s">
        <v>144</v>
      </c>
      <c r="Q108" t="s">
        <v>143</v>
      </c>
    </row>
    <row r="109" spans="1:18" x14ac:dyDescent="0.2">
      <c r="A109" t="s">
        <v>34</v>
      </c>
      <c r="B109">
        <v>0.69252000000000002</v>
      </c>
      <c r="C109">
        <v>0.71472019182994795</v>
      </c>
      <c r="D109">
        <v>473605463.54400003</v>
      </c>
      <c r="E109">
        <v>0.99905638360958104</v>
      </c>
      <c r="F109">
        <v>9364243333.3317699</v>
      </c>
      <c r="G109">
        <v>18.004191390565399</v>
      </c>
      <c r="H109" t="s">
        <v>43</v>
      </c>
      <c r="I109" t="s">
        <v>1070</v>
      </c>
      <c r="J109" t="s">
        <v>136</v>
      </c>
      <c r="K109" t="str">
        <f t="shared" si="0"/>
        <v>high</v>
      </c>
      <c r="L109" t="s">
        <v>940</v>
      </c>
      <c r="M109" t="s">
        <v>140</v>
      </c>
      <c r="N109" t="s">
        <v>142</v>
      </c>
      <c r="O109" s="4" t="s">
        <v>137</v>
      </c>
      <c r="P109" t="s">
        <v>144</v>
      </c>
      <c r="Q109" t="s">
        <v>143</v>
      </c>
    </row>
    <row r="110" spans="1:18" x14ac:dyDescent="0.2">
      <c r="A110" t="s">
        <v>35</v>
      </c>
      <c r="B110">
        <v>0.96289000000000002</v>
      </c>
      <c r="C110">
        <v>0.96602222341881006</v>
      </c>
      <c r="D110">
        <v>2854415435.1020002</v>
      </c>
      <c r="E110">
        <v>0.99843611984311897</v>
      </c>
      <c r="F110">
        <v>2793025802.24157</v>
      </c>
      <c r="G110">
        <v>18.758244039373199</v>
      </c>
      <c r="H110" t="s">
        <v>43</v>
      </c>
      <c r="I110" t="s">
        <v>1060</v>
      </c>
      <c r="J110" t="s">
        <v>136</v>
      </c>
      <c r="K110" t="str">
        <f t="shared" si="0"/>
        <v>low</v>
      </c>
      <c r="L110" t="s">
        <v>939</v>
      </c>
      <c r="M110" t="s">
        <v>942</v>
      </c>
      <c r="N110" t="s">
        <v>142</v>
      </c>
      <c r="O110" s="4" t="s">
        <v>137</v>
      </c>
      <c r="P110" t="s">
        <v>144</v>
      </c>
      <c r="Q110" t="s">
        <v>143</v>
      </c>
    </row>
    <row r="111" spans="1:18" x14ac:dyDescent="0.2">
      <c r="A111" t="s">
        <v>36</v>
      </c>
      <c r="B111">
        <v>0.95474000000000003</v>
      </c>
      <c r="C111">
        <v>0.958545188887169</v>
      </c>
      <c r="D111">
        <v>10399716682.631001</v>
      </c>
      <c r="E111">
        <v>0.99932392508856505</v>
      </c>
      <c r="F111">
        <v>3208494859.9618001</v>
      </c>
      <c r="G111">
        <v>18.185034335837202</v>
      </c>
      <c r="H111" t="s">
        <v>43</v>
      </c>
      <c r="I111" t="s">
        <v>1067</v>
      </c>
      <c r="J111" t="s">
        <v>141</v>
      </c>
      <c r="K111" t="str">
        <f t="shared" si="0"/>
        <v>sink</v>
      </c>
      <c r="L111" t="s">
        <v>141</v>
      </c>
      <c r="M111" t="s">
        <v>140</v>
      </c>
      <c r="N111" t="s">
        <v>142</v>
      </c>
      <c r="O111" s="4" t="s">
        <v>137</v>
      </c>
      <c r="P111" t="s">
        <v>144</v>
      </c>
      <c r="Q111" t="s">
        <v>143</v>
      </c>
    </row>
    <row r="112" spans="1:18" x14ac:dyDescent="0.2">
      <c r="A112" t="s">
        <v>37</v>
      </c>
      <c r="B112">
        <v>0.88231000000000004</v>
      </c>
      <c r="C112">
        <v>0.89184888321529399</v>
      </c>
      <c r="D112">
        <v>2852898647.6189899</v>
      </c>
      <c r="E112">
        <v>0.99611908269176996</v>
      </c>
      <c r="F112">
        <v>9381491890.0183201</v>
      </c>
      <c r="G112">
        <v>17.054030626594901</v>
      </c>
      <c r="H112" t="s">
        <v>43</v>
      </c>
      <c r="I112" t="s">
        <v>1058</v>
      </c>
      <c r="J112" t="s">
        <v>136</v>
      </c>
      <c r="K112" t="str">
        <f t="shared" si="0"/>
        <v>high</v>
      </c>
      <c r="L112" t="s">
        <v>940</v>
      </c>
      <c r="M112" t="s">
        <v>140</v>
      </c>
      <c r="N112" t="s">
        <v>142</v>
      </c>
      <c r="O112" s="4" t="s">
        <v>137</v>
      </c>
      <c r="P112" t="s">
        <v>144</v>
      </c>
      <c r="Q112" t="s">
        <v>143</v>
      </c>
    </row>
    <row r="113" spans="1:18" x14ac:dyDescent="0.2">
      <c r="A113" t="s">
        <v>38</v>
      </c>
      <c r="B113">
        <v>0.87897000000000003</v>
      </c>
      <c r="C113">
        <v>0.88876221279924095</v>
      </c>
      <c r="D113">
        <v>2301493965.348</v>
      </c>
      <c r="E113">
        <v>0.99885518884471003</v>
      </c>
      <c r="F113">
        <v>6589294595.8667202</v>
      </c>
      <c r="G113">
        <v>19.373498673611699</v>
      </c>
      <c r="H113" t="s">
        <v>43</v>
      </c>
      <c r="I113" t="s">
        <v>1060</v>
      </c>
      <c r="J113" t="s">
        <v>136</v>
      </c>
      <c r="K113" t="str">
        <f t="shared" si="0"/>
        <v>low</v>
      </c>
      <c r="L113" t="s">
        <v>939</v>
      </c>
      <c r="M113" t="s">
        <v>942</v>
      </c>
      <c r="N113" t="s">
        <v>142</v>
      </c>
      <c r="O113" s="4" t="s">
        <v>137</v>
      </c>
      <c r="P113" t="s">
        <v>144</v>
      </c>
      <c r="Q113" t="s">
        <v>143</v>
      </c>
    </row>
    <row r="114" spans="1:18" x14ac:dyDescent="0.2">
      <c r="A114" t="s">
        <v>39</v>
      </c>
      <c r="B114">
        <v>0.97036999999999995</v>
      </c>
      <c r="C114">
        <v>0.97287979875957398</v>
      </c>
      <c r="D114">
        <v>10735695287.68</v>
      </c>
      <c r="E114">
        <v>0.99979934642600798</v>
      </c>
      <c r="F114">
        <v>2151727079.2231302</v>
      </c>
      <c r="G114">
        <v>18.000362344844799</v>
      </c>
      <c r="H114" t="s">
        <v>43</v>
      </c>
      <c r="I114" t="s">
        <v>1067</v>
      </c>
      <c r="J114" t="s">
        <v>141</v>
      </c>
      <c r="K114" t="str">
        <f t="shared" si="0"/>
        <v>sink</v>
      </c>
      <c r="L114" t="s">
        <v>141</v>
      </c>
      <c r="M114" t="s">
        <v>140</v>
      </c>
      <c r="N114" t="s">
        <v>142</v>
      </c>
      <c r="O114" s="4" t="s">
        <v>137</v>
      </c>
      <c r="P114" t="s">
        <v>144</v>
      </c>
      <c r="Q114" t="s">
        <v>143</v>
      </c>
    </row>
    <row r="115" spans="1:18" x14ac:dyDescent="0.2">
      <c r="A115" t="s">
        <v>40</v>
      </c>
      <c r="B115">
        <v>0.95472000000000001</v>
      </c>
      <c r="C115">
        <v>0.95852683361218805</v>
      </c>
      <c r="D115">
        <v>10471251378.555</v>
      </c>
      <c r="E115">
        <v>0.99962854807803503</v>
      </c>
      <c r="F115">
        <v>1951584874.8422101</v>
      </c>
      <c r="G115">
        <v>18.013923856214902</v>
      </c>
      <c r="H115" t="s">
        <v>43</v>
      </c>
      <c r="I115" t="s">
        <v>1054</v>
      </c>
      <c r="J115" t="s">
        <v>136</v>
      </c>
      <c r="K115" t="str">
        <f t="shared" si="0"/>
        <v>high</v>
      </c>
      <c r="L115" t="s">
        <v>940</v>
      </c>
      <c r="M115" t="s">
        <v>140</v>
      </c>
      <c r="N115" t="s">
        <v>142</v>
      </c>
      <c r="O115" s="4" t="s">
        <v>137</v>
      </c>
      <c r="P115" t="s">
        <v>144</v>
      </c>
      <c r="Q115" t="s">
        <v>143</v>
      </c>
    </row>
    <row r="116" spans="1:18" x14ac:dyDescent="0.2">
      <c r="A116" t="s">
        <v>41</v>
      </c>
      <c r="B116">
        <v>0.23607</v>
      </c>
      <c r="C116">
        <v>0.26722943162769602</v>
      </c>
      <c r="D116">
        <v>499560023.48799902</v>
      </c>
      <c r="E116">
        <v>0.99873753699761303</v>
      </c>
      <c r="F116">
        <v>244370819945.13501</v>
      </c>
      <c r="G116">
        <v>21.395906600937501</v>
      </c>
      <c r="H116" t="s">
        <v>43</v>
      </c>
      <c r="I116" t="s">
        <v>1056</v>
      </c>
      <c r="J116" t="s">
        <v>136</v>
      </c>
      <c r="K116" t="str">
        <f t="shared" si="0"/>
        <v>low</v>
      </c>
      <c r="L116" t="s">
        <v>939</v>
      </c>
      <c r="M116" t="s">
        <v>942</v>
      </c>
      <c r="N116" t="s">
        <v>142</v>
      </c>
      <c r="O116" s="4" t="s">
        <v>137</v>
      </c>
      <c r="P116" t="s">
        <v>144</v>
      </c>
      <c r="Q116" t="s">
        <v>143</v>
      </c>
    </row>
    <row r="117" spans="1:18" x14ac:dyDescent="0.2">
      <c r="A117" t="s">
        <v>42</v>
      </c>
      <c r="B117">
        <v>0.97148999999999996</v>
      </c>
      <c r="C117">
        <v>0.97390620992177501</v>
      </c>
      <c r="D117">
        <v>14607446885.256001</v>
      </c>
      <c r="E117">
        <v>0.99977856311160596</v>
      </c>
      <c r="F117">
        <v>2703030521.1196098</v>
      </c>
      <c r="G117">
        <v>17.862708754203499</v>
      </c>
      <c r="H117" t="s">
        <v>43</v>
      </c>
      <c r="I117" t="s">
        <v>1067</v>
      </c>
      <c r="J117" t="s">
        <v>141</v>
      </c>
      <c r="K117" t="str">
        <f t="shared" si="0"/>
        <v>sink</v>
      </c>
      <c r="L117" t="s">
        <v>141</v>
      </c>
      <c r="M117" t="s">
        <v>140</v>
      </c>
      <c r="N117" t="s">
        <v>142</v>
      </c>
      <c r="O117" s="4" t="s">
        <v>137</v>
      </c>
      <c r="P117" t="s">
        <v>144</v>
      </c>
      <c r="Q117" t="s">
        <v>143</v>
      </c>
    </row>
    <row r="118" spans="1:18" x14ac:dyDescent="0.2">
      <c r="A118" t="s">
        <v>390</v>
      </c>
      <c r="B118">
        <v>0.82911999999999997</v>
      </c>
      <c r="C118">
        <v>0.84257110192583196</v>
      </c>
      <c r="D118">
        <v>61503754.512000002</v>
      </c>
      <c r="E118">
        <v>0.93668624194646399</v>
      </c>
      <c r="F118">
        <v>10681306.902179999</v>
      </c>
      <c r="G118">
        <v>8.7034923197954406</v>
      </c>
      <c r="H118" t="s">
        <v>147</v>
      </c>
      <c r="I118" t="s">
        <v>1068</v>
      </c>
      <c r="J118" t="s">
        <v>136</v>
      </c>
      <c r="K118" t="s">
        <v>943</v>
      </c>
      <c r="L118" t="s">
        <v>940</v>
      </c>
      <c r="M118" t="s">
        <v>140</v>
      </c>
      <c r="N118" t="s">
        <v>1048</v>
      </c>
      <c r="O118" s="4" t="s">
        <v>936</v>
      </c>
      <c r="P118" t="str">
        <f>INDEX([3]combined!$I:$I,MATCH(A118,[3]combined!$B:$B,0))</f>
        <v>w_coast</v>
      </c>
      <c r="Q118" t="s">
        <v>139</v>
      </c>
      <c r="R118" s="3" t="s">
        <v>540</v>
      </c>
    </row>
    <row r="119" spans="1:18" x14ac:dyDescent="0.2">
      <c r="A119" t="s">
        <v>353</v>
      </c>
      <c r="B119">
        <v>0.84869000000000006</v>
      </c>
      <c r="C119">
        <v>0.86073237772559197</v>
      </c>
      <c r="D119">
        <v>276116932.34399998</v>
      </c>
      <c r="E119">
        <v>0.96265892995525404</v>
      </c>
      <c r="F119">
        <v>1127244655.6463001</v>
      </c>
      <c r="G119">
        <v>10.833331181971401</v>
      </c>
      <c r="H119" t="s">
        <v>147</v>
      </c>
      <c r="I119" t="str">
        <f>INDEX([4]Sheet1!$I:$I,MATCH(A119,[4]Sheet1!$A:$A,0))</f>
        <v>Computer</v>
      </c>
      <c r="J119" t="s">
        <v>136</v>
      </c>
      <c r="K119" t="s">
        <v>943</v>
      </c>
      <c r="L119" t="s">
        <v>940</v>
      </c>
      <c r="M119" t="s">
        <v>140</v>
      </c>
      <c r="N119" t="s">
        <v>1048</v>
      </c>
      <c r="O119" s="4" t="s">
        <v>936</v>
      </c>
      <c r="P119" t="str">
        <f>INDEX([3]combined!$I:$I,MATCH(A119,[3]combined!$B:$B,0))</f>
        <v>w_coast</v>
      </c>
      <c r="Q119" t="s">
        <v>139</v>
      </c>
      <c r="R119" s="3" t="s">
        <v>540</v>
      </c>
    </row>
    <row r="120" spans="1:18" x14ac:dyDescent="0.2">
      <c r="A120" t="s">
        <v>407</v>
      </c>
      <c r="B120">
        <v>0.72824999999999995</v>
      </c>
      <c r="C120">
        <v>0.74835539770003201</v>
      </c>
      <c r="D120">
        <v>158875695.78</v>
      </c>
      <c r="E120">
        <v>0.93882156445975795</v>
      </c>
      <c r="F120">
        <v>386253689482.75897</v>
      </c>
      <c r="G120">
        <v>11.270758560868</v>
      </c>
      <c r="H120" t="s">
        <v>147</v>
      </c>
      <c r="I120" s="9" t="s">
        <v>1064</v>
      </c>
      <c r="J120" t="s">
        <v>136</v>
      </c>
      <c r="K120" t="s">
        <v>943</v>
      </c>
      <c r="L120" t="s">
        <v>940</v>
      </c>
      <c r="M120" t="s">
        <v>140</v>
      </c>
      <c r="N120" t="s">
        <v>1048</v>
      </c>
      <c r="O120" s="4" t="s">
        <v>936</v>
      </c>
      <c r="P120" t="str">
        <f>INDEX([3]combined!$I:$I,MATCH(A120,[3]combined!$B:$B,0))</f>
        <v>w_coast</v>
      </c>
      <c r="Q120" t="s">
        <v>139</v>
      </c>
      <c r="R120" s="3" t="s">
        <v>540</v>
      </c>
    </row>
    <row r="121" spans="1:18" x14ac:dyDescent="0.2">
      <c r="A121" t="s">
        <v>418</v>
      </c>
      <c r="B121">
        <v>0.59440000000000004</v>
      </c>
      <c r="C121">
        <v>0.62155705013312901</v>
      </c>
      <c r="D121">
        <v>165606314.544</v>
      </c>
      <c r="E121">
        <v>0.89570021990557203</v>
      </c>
      <c r="F121">
        <v>1991649977827.5601</v>
      </c>
      <c r="G121">
        <v>11.660740512838</v>
      </c>
      <c r="H121" t="s">
        <v>147</v>
      </c>
      <c r="I121" t="str">
        <f>INDEX([3]combined!$C:$C,MATCH(A121,[3]combined!$B:$B,0))</f>
        <v>Stretcher</v>
      </c>
      <c r="J121" t="s">
        <v>136</v>
      </c>
      <c r="K121" t="s">
        <v>943</v>
      </c>
      <c r="L121" t="s">
        <v>940</v>
      </c>
      <c r="M121" t="s">
        <v>140</v>
      </c>
      <c r="N121" t="s">
        <v>1048</v>
      </c>
      <c r="O121" s="4" t="s">
        <v>936</v>
      </c>
      <c r="P121" t="str">
        <f>INDEX([3]combined!$I:$I,MATCH(A121,[3]combined!$B:$B,0))</f>
        <v>w_coast</v>
      </c>
      <c r="Q121" t="s">
        <v>139</v>
      </c>
      <c r="R121" s="3" t="s">
        <v>540</v>
      </c>
    </row>
    <row r="122" spans="1:18" x14ac:dyDescent="0.2">
      <c r="A122" t="s">
        <v>169</v>
      </c>
      <c r="B122">
        <v>0.59553999999999996</v>
      </c>
      <c r="C122">
        <v>0.62264666831070803</v>
      </c>
      <c r="D122">
        <v>153576987.75999999</v>
      </c>
      <c r="E122">
        <v>0.90873174102761201</v>
      </c>
      <c r="F122">
        <v>15875471927166.699</v>
      </c>
      <c r="G122">
        <v>11.9590657595921</v>
      </c>
      <c r="H122" t="s">
        <v>147</v>
      </c>
      <c r="I122" t="str">
        <f>INDEX([3]combined!$C:$C,MATCH(A122,[3]combined!$B:$B,0))</f>
        <v>Stethoscope</v>
      </c>
      <c r="J122" t="s">
        <v>136</v>
      </c>
      <c r="K122" t="s">
        <v>943</v>
      </c>
      <c r="L122" t="s">
        <v>940</v>
      </c>
      <c r="M122" t="s">
        <v>140</v>
      </c>
      <c r="N122" t="s">
        <v>1048</v>
      </c>
      <c r="O122" s="4" t="s">
        <v>936</v>
      </c>
      <c r="P122" t="str">
        <f>INDEX([3]combined!$I:$I,MATCH(A122,[3]combined!$B:$B,0))</f>
        <v>s_w_w_coast</v>
      </c>
      <c r="Q122" t="s">
        <v>139</v>
      </c>
      <c r="R122" s="3" t="s">
        <v>540</v>
      </c>
    </row>
    <row r="123" spans="1:18" x14ac:dyDescent="0.2">
      <c r="A123" t="s">
        <v>231</v>
      </c>
      <c r="B123">
        <v>0.55713000000000001</v>
      </c>
      <c r="C123">
        <v>0.58583307923319505</v>
      </c>
      <c r="D123">
        <v>172119971.961</v>
      </c>
      <c r="E123">
        <v>0.93448047058077399</v>
      </c>
      <c r="F123">
        <v>1994063779275560</v>
      </c>
      <c r="G123">
        <v>13.8117748732883</v>
      </c>
      <c r="H123" t="s">
        <v>147</v>
      </c>
      <c r="I123" t="str">
        <f>INDEX([3]combined!$C:$C,MATCH(A123,[3]combined!$B:$B,0))</f>
        <v>Computer</v>
      </c>
      <c r="J123" t="s">
        <v>136</v>
      </c>
      <c r="K123" t="s">
        <v>943</v>
      </c>
      <c r="L123" t="s">
        <v>940</v>
      </c>
      <c r="M123" t="s">
        <v>140</v>
      </c>
      <c r="N123" t="s">
        <v>1048</v>
      </c>
      <c r="O123" s="4" t="s">
        <v>936</v>
      </c>
      <c r="P123" t="str">
        <f>INDEX([3]combined!$I:$I,MATCH(A123,[3]combined!$B:$B,0))</f>
        <v>s_w_w_coast</v>
      </c>
      <c r="Q123" t="s">
        <v>139</v>
      </c>
      <c r="R123" s="3" t="s">
        <v>540</v>
      </c>
    </row>
    <row r="124" spans="1:18" x14ac:dyDescent="0.2">
      <c r="A124" t="s">
        <v>422</v>
      </c>
      <c r="B124">
        <v>0.94787999999999994</v>
      </c>
      <c r="C124">
        <v>0.95224738767654005</v>
      </c>
      <c r="D124">
        <v>270497739.34799999</v>
      </c>
      <c r="E124">
        <v>0.99775021460477198</v>
      </c>
      <c r="F124">
        <v>33670528.203572102</v>
      </c>
      <c r="G124">
        <v>14.740806712338401</v>
      </c>
      <c r="H124" t="s">
        <v>147</v>
      </c>
      <c r="I124" t="s">
        <v>1062</v>
      </c>
      <c r="J124" t="s">
        <v>136</v>
      </c>
      <c r="K124" t="s">
        <v>943</v>
      </c>
      <c r="L124" t="s">
        <v>940</v>
      </c>
      <c r="M124" t="s">
        <v>140</v>
      </c>
      <c r="N124" t="s">
        <v>1048</v>
      </c>
      <c r="O124" s="4" t="s">
        <v>936</v>
      </c>
      <c r="P124" t="str">
        <f>INDEX([3]combined!$I:$I,MATCH(A124,[3]combined!$B:$B,0))</f>
        <v>w_coast</v>
      </c>
      <c r="Q124" t="s">
        <v>139</v>
      </c>
      <c r="R124" s="3" t="s">
        <v>540</v>
      </c>
    </row>
    <row r="125" spans="1:18" x14ac:dyDescent="0.2">
      <c r="A125" t="s">
        <v>383</v>
      </c>
      <c r="B125">
        <v>0.92298000000000002</v>
      </c>
      <c r="C125">
        <v>0.92935489210034405</v>
      </c>
      <c r="D125">
        <v>332321862.08999997</v>
      </c>
      <c r="E125">
        <v>0.99779475417677099</v>
      </c>
      <c r="F125">
        <v>55041240.666190602</v>
      </c>
      <c r="G125">
        <v>14.864706139286</v>
      </c>
      <c r="H125" t="s">
        <v>147</v>
      </c>
      <c r="I125" s="9" t="s">
        <v>1064</v>
      </c>
      <c r="J125" t="s">
        <v>136</v>
      </c>
      <c r="K125" t="s">
        <v>943</v>
      </c>
      <c r="L125" t="s">
        <v>940</v>
      </c>
      <c r="M125" t="s">
        <v>140</v>
      </c>
      <c r="N125" t="s">
        <v>1048</v>
      </c>
      <c r="O125" s="4" t="s">
        <v>936</v>
      </c>
      <c r="P125" t="str">
        <f>INDEX([3]combined!$I:$I,MATCH(A125,[3]combined!$B:$B,0))</f>
        <v>w_coast</v>
      </c>
      <c r="Q125" t="s">
        <v>139</v>
      </c>
      <c r="R125" s="3" t="s">
        <v>540</v>
      </c>
    </row>
    <row r="126" spans="1:18" x14ac:dyDescent="0.2">
      <c r="A126" t="s">
        <v>387</v>
      </c>
      <c r="B126">
        <v>0.99980999999999998</v>
      </c>
      <c r="C126">
        <v>0.99982631585314996</v>
      </c>
      <c r="D126">
        <v>528501695.489999</v>
      </c>
      <c r="E126">
        <v>0.99667315817555702</v>
      </c>
      <c r="F126">
        <v>36206123.0760203</v>
      </c>
      <c r="G126">
        <v>14.925585000185199</v>
      </c>
      <c r="H126" t="s">
        <v>147</v>
      </c>
      <c r="I126" t="s">
        <v>1063</v>
      </c>
      <c r="J126" t="s">
        <v>136</v>
      </c>
      <c r="K126" t="s">
        <v>943</v>
      </c>
      <c r="L126" t="s">
        <v>940</v>
      </c>
      <c r="M126" t="s">
        <v>140</v>
      </c>
      <c r="N126" t="s">
        <v>1048</v>
      </c>
      <c r="O126" s="4" t="s">
        <v>936</v>
      </c>
      <c r="P126" t="str">
        <f>INDEX([3]combined!$I:$I,MATCH(A126,[3]combined!$B:$B,0))</f>
        <v>w_coast</v>
      </c>
      <c r="Q126" t="s">
        <v>139</v>
      </c>
      <c r="R126" s="3" t="s">
        <v>540</v>
      </c>
    </row>
    <row r="127" spans="1:18" x14ac:dyDescent="0.2">
      <c r="A127" t="s">
        <v>272</v>
      </c>
      <c r="B127">
        <v>0.99980999999999998</v>
      </c>
      <c r="C127">
        <v>0.99982631585314996</v>
      </c>
      <c r="D127">
        <v>426181732.16000003</v>
      </c>
      <c r="E127">
        <v>0.99659328893495902</v>
      </c>
      <c r="F127">
        <v>36100417.966595598</v>
      </c>
      <c r="G127">
        <v>14.9513525594108</v>
      </c>
      <c r="H127" t="s">
        <v>147</v>
      </c>
      <c r="I127" t="s">
        <v>1062</v>
      </c>
      <c r="J127" t="s">
        <v>136</v>
      </c>
      <c r="K127" t="s">
        <v>943</v>
      </c>
      <c r="L127" t="s">
        <v>940</v>
      </c>
      <c r="M127" t="s">
        <v>140</v>
      </c>
      <c r="N127" t="s">
        <v>1048</v>
      </c>
      <c r="O127" s="4" t="s">
        <v>936</v>
      </c>
      <c r="P127" t="str">
        <f>INDEX([3]combined!$I:$I,MATCH(A127,[3]combined!$B:$B,0))</f>
        <v>w</v>
      </c>
      <c r="Q127" t="s">
        <v>139</v>
      </c>
      <c r="R127" s="3" t="s">
        <v>540</v>
      </c>
    </row>
    <row r="128" spans="1:18" x14ac:dyDescent="0.2">
      <c r="A128" t="s">
        <v>395</v>
      </c>
      <c r="B128">
        <v>0.99551999999999996</v>
      </c>
      <c r="C128">
        <v>0.99590395496350603</v>
      </c>
      <c r="D128">
        <v>479889206.43599898</v>
      </c>
      <c r="E128">
        <v>0.99675295199688196</v>
      </c>
      <c r="F128">
        <v>35833549.195810601</v>
      </c>
      <c r="G128">
        <v>14.961393444782299</v>
      </c>
      <c r="H128" t="s">
        <v>147</v>
      </c>
      <c r="I128" t="s">
        <v>1063</v>
      </c>
      <c r="J128" t="s">
        <v>136</v>
      </c>
      <c r="K128" t="s">
        <v>943</v>
      </c>
      <c r="L128" t="s">
        <v>940</v>
      </c>
      <c r="M128" t="s">
        <v>140</v>
      </c>
      <c r="N128" t="s">
        <v>1048</v>
      </c>
      <c r="O128" s="4" t="s">
        <v>936</v>
      </c>
      <c r="P128" t="str">
        <f>INDEX([3]combined!$I:$I,MATCH(A128,[3]combined!$B:$B,0))</f>
        <v>w_coast</v>
      </c>
      <c r="Q128" t="s">
        <v>139</v>
      </c>
      <c r="R128" s="3" t="s">
        <v>540</v>
      </c>
    </row>
    <row r="129" spans="1:18" x14ac:dyDescent="0.2">
      <c r="A129" t="s">
        <v>451</v>
      </c>
      <c r="B129">
        <v>0.98555000000000004</v>
      </c>
      <c r="C129">
        <v>0.98678273213682599</v>
      </c>
      <c r="D129">
        <v>505526439.74099898</v>
      </c>
      <c r="E129">
        <v>0.99764117479820202</v>
      </c>
      <c r="F129">
        <v>51665338.644564301</v>
      </c>
      <c r="G129">
        <v>14.974632517238099</v>
      </c>
      <c r="H129" t="s">
        <v>147</v>
      </c>
      <c r="I129" s="9" t="s">
        <v>1064</v>
      </c>
      <c r="J129" t="s">
        <v>136</v>
      </c>
      <c r="K129" t="s">
        <v>943</v>
      </c>
      <c r="L129" t="s">
        <v>940</v>
      </c>
      <c r="M129" t="s">
        <v>140</v>
      </c>
      <c r="N129" t="s">
        <v>1048</v>
      </c>
      <c r="O129" s="4" t="s">
        <v>936</v>
      </c>
      <c r="P129" t="str">
        <f>INDEX([3]combined!$I:$I,MATCH(A129,[3]combined!$B:$B,0))</f>
        <v>w_coast</v>
      </c>
      <c r="Q129" t="s">
        <v>139</v>
      </c>
      <c r="R129" s="3" t="s">
        <v>540</v>
      </c>
    </row>
    <row r="130" spans="1:18" x14ac:dyDescent="0.2">
      <c r="A130" t="s">
        <v>426</v>
      </c>
      <c r="B130">
        <v>0.99619000000000002</v>
      </c>
      <c r="C130">
        <v>0.99651663362886</v>
      </c>
      <c r="D130">
        <v>307931937.15200001</v>
      </c>
      <c r="E130">
        <v>0.99676301292716796</v>
      </c>
      <c r="F130">
        <v>37628910.249430299</v>
      </c>
      <c r="G130">
        <v>14.9796370698211</v>
      </c>
      <c r="H130" t="s">
        <v>147</v>
      </c>
      <c r="I130" t="s">
        <v>1057</v>
      </c>
      <c r="J130" t="s">
        <v>136</v>
      </c>
      <c r="K130" t="s">
        <v>943</v>
      </c>
      <c r="L130" t="s">
        <v>940</v>
      </c>
      <c r="M130" t="s">
        <v>140</v>
      </c>
      <c r="N130" t="s">
        <v>1048</v>
      </c>
      <c r="O130" s="4" t="s">
        <v>936</v>
      </c>
      <c r="P130" t="str">
        <f>INDEX([3]combined!$I:$I,MATCH(A130,[3]combined!$B:$B,0))</f>
        <v>w_coast</v>
      </c>
      <c r="Q130" t="s">
        <v>139</v>
      </c>
      <c r="R130" s="3" t="s">
        <v>540</v>
      </c>
    </row>
    <row r="131" spans="1:18" x14ac:dyDescent="0.2">
      <c r="A131" t="s">
        <v>356</v>
      </c>
      <c r="B131">
        <v>0.97943000000000002</v>
      </c>
      <c r="C131">
        <v>0.98117982550710003</v>
      </c>
      <c r="D131">
        <v>190049936.583</v>
      </c>
      <c r="E131">
        <v>0.997005015252584</v>
      </c>
      <c r="F131">
        <v>42722278.540793702</v>
      </c>
      <c r="G131">
        <v>15.018814176999401</v>
      </c>
      <c r="H131" t="s">
        <v>147</v>
      </c>
      <c r="I131" t="str">
        <f>INDEX([3]combined!$C:$C,MATCH(A131,[3]combined!$B:$B,0))</f>
        <v>Computer</v>
      </c>
      <c r="J131" t="s">
        <v>136</v>
      </c>
      <c r="K131" t="s">
        <v>943</v>
      </c>
      <c r="L131" t="s">
        <v>940</v>
      </c>
      <c r="M131" t="s">
        <v>140</v>
      </c>
      <c r="N131" t="s">
        <v>1048</v>
      </c>
      <c r="O131" s="4" t="s">
        <v>936</v>
      </c>
      <c r="P131" t="str">
        <f>INDEX([3]combined!$I:$I,MATCH(A131,[3]combined!$B:$B,0))</f>
        <v>w_coast</v>
      </c>
      <c r="Q131" t="s">
        <v>139</v>
      </c>
      <c r="R131" s="3" t="s">
        <v>540</v>
      </c>
    </row>
    <row r="132" spans="1:18" x14ac:dyDescent="0.2">
      <c r="A132" t="s">
        <v>154</v>
      </c>
      <c r="B132">
        <v>0.97665999999999997</v>
      </c>
      <c r="C132">
        <v>0.97864288195280502</v>
      </c>
      <c r="D132">
        <v>269860413.33399999</v>
      </c>
      <c r="E132">
        <v>0.99667702342421305</v>
      </c>
      <c r="F132">
        <v>43605286.697917603</v>
      </c>
      <c r="G132">
        <v>15.029662330271099</v>
      </c>
      <c r="H132" t="s">
        <v>147</v>
      </c>
      <c r="I132" t="str">
        <f>INDEX([3]combined!$C:$C,MATCH(A132,[3]combined!$B:$B,0))</f>
        <v>Stethoscope</v>
      </c>
      <c r="J132" t="s">
        <v>136</v>
      </c>
      <c r="K132" t="s">
        <v>943</v>
      </c>
      <c r="L132" t="s">
        <v>940</v>
      </c>
      <c r="M132" t="s">
        <v>140</v>
      </c>
      <c r="N132" t="s">
        <v>1048</v>
      </c>
      <c r="O132" s="4" t="s">
        <v>936</v>
      </c>
      <c r="P132" t="str">
        <f>INDEX([3]combined!$I:$I,MATCH(A132,[3]combined!$B:$B,0))</f>
        <v>s_w_w_coast</v>
      </c>
      <c r="Q132" t="s">
        <v>139</v>
      </c>
      <c r="R132" s="3" t="s">
        <v>540</v>
      </c>
    </row>
    <row r="133" spans="1:18" x14ac:dyDescent="0.2">
      <c r="A133" t="s">
        <v>415</v>
      </c>
      <c r="B133">
        <v>0.96214</v>
      </c>
      <c r="C133">
        <v>0.96533438050236897</v>
      </c>
      <c r="D133">
        <v>533672483.705001</v>
      </c>
      <c r="E133">
        <v>0.99324138549025998</v>
      </c>
      <c r="F133">
        <v>65704535.739850402</v>
      </c>
      <c r="G133">
        <v>15.066933613747899</v>
      </c>
      <c r="H133" t="s">
        <v>147</v>
      </c>
      <c r="I133" t="s">
        <v>1062</v>
      </c>
      <c r="J133" t="s">
        <v>136</v>
      </c>
      <c r="K133" t="s">
        <v>943</v>
      </c>
      <c r="L133" t="s">
        <v>940</v>
      </c>
      <c r="M133" t="s">
        <v>140</v>
      </c>
      <c r="N133" t="s">
        <v>1048</v>
      </c>
      <c r="O133" s="4" t="s">
        <v>936</v>
      </c>
      <c r="P133" t="str">
        <f>INDEX([3]combined!$I:$I,MATCH(A133,[3]combined!$B:$B,0))</f>
        <v>w_coast</v>
      </c>
      <c r="Q133" t="s">
        <v>139</v>
      </c>
      <c r="R133" s="3" t="s">
        <v>540</v>
      </c>
    </row>
    <row r="134" spans="1:18" x14ac:dyDescent="0.2">
      <c r="A134" t="s">
        <v>512</v>
      </c>
      <c r="B134">
        <v>0.95518000000000003</v>
      </c>
      <c r="C134">
        <v>0.9589489965836</v>
      </c>
      <c r="D134">
        <v>1013497590.816</v>
      </c>
      <c r="E134">
        <v>0.99769921512300697</v>
      </c>
      <c r="F134">
        <v>43998219.889210097</v>
      </c>
      <c r="G134">
        <v>15.080887340701301</v>
      </c>
      <c r="H134" t="s">
        <v>147</v>
      </c>
      <c r="I134" t="s">
        <v>1069</v>
      </c>
      <c r="J134" t="s">
        <v>136</v>
      </c>
      <c r="K134" t="s">
        <v>943</v>
      </c>
      <c r="L134" t="s">
        <v>940</v>
      </c>
      <c r="M134" t="s">
        <v>140</v>
      </c>
      <c r="N134" t="s">
        <v>1048</v>
      </c>
      <c r="O134" s="4" t="s">
        <v>936</v>
      </c>
      <c r="P134" t="str">
        <f>INDEX([3]combined!$I:$I,MATCH(A134,[3]combined!$B:$B,0))</f>
        <v>s_e</v>
      </c>
      <c r="Q134" t="s">
        <v>139</v>
      </c>
      <c r="R134" s="3" t="s">
        <v>540</v>
      </c>
    </row>
    <row r="135" spans="1:18" x14ac:dyDescent="0.2">
      <c r="A135" t="s">
        <v>259</v>
      </c>
      <c r="B135">
        <v>0.99770999999999999</v>
      </c>
      <c r="C135">
        <v>0.997906460032154</v>
      </c>
      <c r="D135">
        <v>287922011.03399998</v>
      </c>
      <c r="E135">
        <v>0.99636960763599502</v>
      </c>
      <c r="F135">
        <v>50210518.453831501</v>
      </c>
      <c r="G135">
        <v>15.118268897757501</v>
      </c>
      <c r="H135" t="s">
        <v>147</v>
      </c>
      <c r="I135" t="s">
        <v>1063</v>
      </c>
      <c r="J135" t="s">
        <v>136</v>
      </c>
      <c r="K135" t="s">
        <v>943</v>
      </c>
      <c r="L135" t="s">
        <v>940</v>
      </c>
      <c r="M135" t="s">
        <v>140</v>
      </c>
      <c r="N135" t="s">
        <v>1048</v>
      </c>
      <c r="O135" s="4" t="s">
        <v>936</v>
      </c>
      <c r="P135" t="str">
        <f>INDEX([3]combined!$I:$I,MATCH(A135,[3]combined!$B:$B,0))</f>
        <v>w</v>
      </c>
      <c r="Q135" t="s">
        <v>139</v>
      </c>
      <c r="R135" s="3" t="s">
        <v>540</v>
      </c>
    </row>
    <row r="136" spans="1:18" x14ac:dyDescent="0.2">
      <c r="A136" t="s">
        <v>359</v>
      </c>
      <c r="B136">
        <v>0.97182000000000002</v>
      </c>
      <c r="C136">
        <v>0.97420861525191305</v>
      </c>
      <c r="D136">
        <v>276053481.19199997</v>
      </c>
      <c r="E136">
        <v>0.99716977072969903</v>
      </c>
      <c r="F136">
        <v>43538385.334821001</v>
      </c>
      <c r="G136">
        <v>15.1277568160725</v>
      </c>
      <c r="H136" t="s">
        <v>147</v>
      </c>
      <c r="I136" t="s">
        <v>1069</v>
      </c>
      <c r="J136" t="s">
        <v>136</v>
      </c>
      <c r="K136" t="s">
        <v>943</v>
      </c>
      <c r="L136" t="s">
        <v>940</v>
      </c>
      <c r="M136" t="s">
        <v>140</v>
      </c>
      <c r="N136" t="s">
        <v>1048</v>
      </c>
      <c r="O136" s="4" t="s">
        <v>936</v>
      </c>
      <c r="P136" t="str">
        <f>INDEX([3]combined!$I:$I,MATCH(A136,[3]combined!$B:$B,0))</f>
        <v>w_coast</v>
      </c>
      <c r="Q136" t="s">
        <v>139</v>
      </c>
      <c r="R136" s="3" t="s">
        <v>540</v>
      </c>
    </row>
    <row r="137" spans="1:18" x14ac:dyDescent="0.2">
      <c r="A137" t="s">
        <v>251</v>
      </c>
      <c r="B137">
        <v>0.98324999999999996</v>
      </c>
      <c r="C137">
        <v>0.98467741606626302</v>
      </c>
      <c r="D137">
        <v>439463407.87800002</v>
      </c>
      <c r="E137">
        <v>0.99672230449743404</v>
      </c>
      <c r="F137">
        <v>46475749.975378498</v>
      </c>
      <c r="G137">
        <v>15.1387255543279</v>
      </c>
      <c r="H137" t="s">
        <v>147</v>
      </c>
      <c r="I137" s="9" t="s">
        <v>1064</v>
      </c>
      <c r="J137" t="s">
        <v>136</v>
      </c>
      <c r="K137" t="s">
        <v>943</v>
      </c>
      <c r="L137" t="s">
        <v>940</v>
      </c>
      <c r="M137" t="s">
        <v>140</v>
      </c>
      <c r="N137" t="s">
        <v>1048</v>
      </c>
      <c r="O137" s="4" t="s">
        <v>936</v>
      </c>
      <c r="P137" t="str">
        <f>INDEX([3]combined!$I:$I,MATCH(A137,[3]combined!$B:$B,0))</f>
        <v>s_w_w_coast</v>
      </c>
      <c r="Q137" t="s">
        <v>139</v>
      </c>
      <c r="R137" s="3" t="s">
        <v>540</v>
      </c>
    </row>
    <row r="138" spans="1:18" x14ac:dyDescent="0.2">
      <c r="A138" t="s">
        <v>215</v>
      </c>
      <c r="B138">
        <v>0.97055000000000002</v>
      </c>
      <c r="C138">
        <v>0.97304476455504796</v>
      </c>
      <c r="D138">
        <v>416091060.90399998</v>
      </c>
      <c r="E138">
        <v>0.997660175868191</v>
      </c>
      <c r="F138">
        <v>49889406.329114698</v>
      </c>
      <c r="G138">
        <v>15.169703265545699</v>
      </c>
      <c r="H138" t="s">
        <v>147</v>
      </c>
      <c r="I138" t="s">
        <v>1019</v>
      </c>
      <c r="J138" t="s">
        <v>136</v>
      </c>
      <c r="K138" t="s">
        <v>943</v>
      </c>
      <c r="L138" t="s">
        <v>940</v>
      </c>
      <c r="M138" t="s">
        <v>140</v>
      </c>
      <c r="N138" t="s">
        <v>1048</v>
      </c>
      <c r="O138" s="4" t="s">
        <v>936</v>
      </c>
      <c r="P138" t="str">
        <f>INDEX([3]combined!$I:$I,MATCH(A138,[3]combined!$B:$B,0))</f>
        <v>w</v>
      </c>
      <c r="Q138" t="s">
        <v>139</v>
      </c>
      <c r="R138" s="3" t="s">
        <v>540</v>
      </c>
    </row>
    <row r="139" spans="1:18" x14ac:dyDescent="0.2">
      <c r="A139" t="s">
        <v>363</v>
      </c>
      <c r="B139">
        <v>0.95759000000000005</v>
      </c>
      <c r="C139">
        <v>0.96116047830754603</v>
      </c>
      <c r="D139">
        <v>379708253.586999</v>
      </c>
      <c r="E139">
        <v>0.99743981859394204</v>
      </c>
      <c r="F139">
        <v>49730721.6141086</v>
      </c>
      <c r="G139">
        <v>15.175568503628501</v>
      </c>
      <c r="H139" t="s">
        <v>147</v>
      </c>
      <c r="I139" t="str">
        <f>INDEX([3]combined!$C:$C,MATCH(A139,[3]combined!$B:$B,0))</f>
        <v>Stretcher</v>
      </c>
      <c r="J139" t="s">
        <v>136</v>
      </c>
      <c r="K139" t="s">
        <v>943</v>
      </c>
      <c r="L139" t="s">
        <v>940</v>
      </c>
      <c r="M139" t="s">
        <v>140</v>
      </c>
      <c r="N139" t="s">
        <v>1048</v>
      </c>
      <c r="O139" s="4" t="s">
        <v>936</v>
      </c>
      <c r="P139" t="str">
        <f>INDEX([3]combined!$I:$I,MATCH(A139,[3]combined!$B:$B,0))</f>
        <v>w_coast</v>
      </c>
      <c r="Q139" t="s">
        <v>139</v>
      </c>
      <c r="R139" s="3" t="s">
        <v>540</v>
      </c>
    </row>
    <row r="140" spans="1:18" x14ac:dyDescent="0.2">
      <c r="A140" t="s">
        <v>376</v>
      </c>
      <c r="B140">
        <v>0.83562000000000003</v>
      </c>
      <c r="C140">
        <v>0.84860724812643296</v>
      </c>
      <c r="D140">
        <v>274805072.148</v>
      </c>
      <c r="E140">
        <v>0.99116491857196498</v>
      </c>
      <c r="F140">
        <v>192046963.68638501</v>
      </c>
      <c r="G140">
        <v>15.2195764023905</v>
      </c>
      <c r="H140" t="s">
        <v>147</v>
      </c>
      <c r="I140" s="9" t="s">
        <v>1064</v>
      </c>
      <c r="J140" t="s">
        <v>136</v>
      </c>
      <c r="K140" t="s">
        <v>943</v>
      </c>
      <c r="L140" t="s">
        <v>940</v>
      </c>
      <c r="M140" t="s">
        <v>140</v>
      </c>
      <c r="N140" t="s">
        <v>1048</v>
      </c>
      <c r="O140" s="4" t="s">
        <v>936</v>
      </c>
      <c r="P140" t="str">
        <f>INDEX([3]combined!$I:$I,MATCH(A140,[3]combined!$B:$B,0))</f>
        <v>w_coast</v>
      </c>
      <c r="Q140" t="s">
        <v>139</v>
      </c>
      <c r="R140" s="3" t="s">
        <v>540</v>
      </c>
    </row>
    <row r="141" spans="1:18" x14ac:dyDescent="0.2">
      <c r="A141" t="s">
        <v>343</v>
      </c>
      <c r="B141">
        <v>0.99192999999999998</v>
      </c>
      <c r="C141">
        <v>0.99262049077273096</v>
      </c>
      <c r="D141">
        <v>567278891.59200096</v>
      </c>
      <c r="E141">
        <v>0.99849295521486603</v>
      </c>
      <c r="F141">
        <v>59194570.6518659</v>
      </c>
      <c r="G141">
        <v>15.244996534200601</v>
      </c>
      <c r="H141" t="s">
        <v>147</v>
      </c>
      <c r="I141" t="s">
        <v>1063</v>
      </c>
      <c r="J141" t="s">
        <v>136</v>
      </c>
      <c r="K141" t="s">
        <v>943</v>
      </c>
      <c r="L141" t="s">
        <v>940</v>
      </c>
      <c r="M141" t="s">
        <v>140</v>
      </c>
      <c r="N141" t="s">
        <v>1048</v>
      </c>
      <c r="O141" s="4" t="s">
        <v>936</v>
      </c>
      <c r="P141" t="str">
        <f>INDEX([3]combined!$I:$I,MATCH(A141,[3]combined!$B:$B,0))</f>
        <v>w</v>
      </c>
      <c r="Q141" t="s">
        <v>139</v>
      </c>
      <c r="R141" s="3" t="s">
        <v>540</v>
      </c>
    </row>
    <row r="142" spans="1:18" x14ac:dyDescent="0.2">
      <c r="A142" t="s">
        <v>493</v>
      </c>
      <c r="B142">
        <v>0.97375999999999996</v>
      </c>
      <c r="C142">
        <v>0.97598621383837203</v>
      </c>
      <c r="D142">
        <v>373246026.296</v>
      </c>
      <c r="E142">
        <v>0.99826973360490501</v>
      </c>
      <c r="F142">
        <v>58046687.440532498</v>
      </c>
      <c r="G142">
        <v>15.257089099415801</v>
      </c>
      <c r="H142" t="s">
        <v>147</v>
      </c>
      <c r="I142" t="s">
        <v>1063</v>
      </c>
      <c r="J142" t="s">
        <v>136</v>
      </c>
      <c r="K142" t="s">
        <v>943</v>
      </c>
      <c r="L142" t="s">
        <v>940</v>
      </c>
      <c r="M142" t="s">
        <v>140</v>
      </c>
      <c r="N142" t="s">
        <v>1048</v>
      </c>
      <c r="O142" s="4" t="s">
        <v>936</v>
      </c>
      <c r="P142" t="str">
        <f>INDEX([3]combined!$I:$I,MATCH(A142,[3]combined!$B:$B,0))</f>
        <v>s_w_w_coast</v>
      </c>
      <c r="Q142" t="s">
        <v>139</v>
      </c>
      <c r="R142" s="3" t="s">
        <v>540</v>
      </c>
    </row>
    <row r="143" spans="1:18" x14ac:dyDescent="0.2">
      <c r="A143" t="s">
        <v>537</v>
      </c>
      <c r="B143">
        <v>0.96206000000000003</v>
      </c>
      <c r="C143">
        <v>0.965261007874049</v>
      </c>
      <c r="D143">
        <v>347792987.93400002</v>
      </c>
      <c r="E143">
        <v>0.997815477071748</v>
      </c>
      <c r="F143">
        <v>53385563.118298501</v>
      </c>
      <c r="G143">
        <v>15.2851350633998</v>
      </c>
      <c r="H143" t="s">
        <v>147</v>
      </c>
      <c r="I143" t="str">
        <f>INDEX([3]combined!$C:$C,MATCH(A143,[3]combined!$B:$B,0))</f>
        <v>Computer</v>
      </c>
      <c r="J143" t="s">
        <v>136</v>
      </c>
      <c r="K143" t="s">
        <v>943</v>
      </c>
      <c r="L143" t="s">
        <v>940</v>
      </c>
      <c r="M143" t="s">
        <v>140</v>
      </c>
      <c r="N143" t="s">
        <v>1048</v>
      </c>
      <c r="O143" s="4" t="s">
        <v>936</v>
      </c>
      <c r="P143" t="str">
        <f>INDEX([3]combined!$I:$I,MATCH(A143,[3]combined!$B:$B,0))</f>
        <v>e_coast</v>
      </c>
      <c r="Q143" t="s">
        <v>139</v>
      </c>
      <c r="R143" s="3" t="s">
        <v>540</v>
      </c>
    </row>
    <row r="144" spans="1:18" x14ac:dyDescent="0.2">
      <c r="A144" t="s">
        <v>367</v>
      </c>
      <c r="B144">
        <v>0.99561999999999995</v>
      </c>
      <c r="C144">
        <v>0.99599540178812096</v>
      </c>
      <c r="D144">
        <v>628993161.50399995</v>
      </c>
      <c r="E144">
        <v>0.99895655121539395</v>
      </c>
      <c r="F144">
        <v>65410550.613331497</v>
      </c>
      <c r="G144">
        <v>15.301509289274399</v>
      </c>
      <c r="H144" t="s">
        <v>147</v>
      </c>
      <c r="I144" s="9" t="s">
        <v>1064</v>
      </c>
      <c r="J144" t="s">
        <v>136</v>
      </c>
      <c r="K144" t="s">
        <v>943</v>
      </c>
      <c r="L144" t="s">
        <v>940</v>
      </c>
      <c r="M144" t="s">
        <v>140</v>
      </c>
      <c r="N144" t="s">
        <v>1048</v>
      </c>
      <c r="O144" s="4" t="s">
        <v>936</v>
      </c>
      <c r="P144" t="str">
        <f>INDEX([3]combined!$I:$I,MATCH(A144,[3]combined!$B:$B,0))</f>
        <v>w_coast</v>
      </c>
      <c r="Q144" t="s">
        <v>139</v>
      </c>
      <c r="R144" s="3" t="s">
        <v>540</v>
      </c>
    </row>
    <row r="145" spans="1:18" x14ac:dyDescent="0.2">
      <c r="A145" t="s">
        <v>187</v>
      </c>
      <c r="B145">
        <v>0.91030999999999995</v>
      </c>
      <c r="C145">
        <v>0.91768609334940698</v>
      </c>
      <c r="D145">
        <v>298386316.91500002</v>
      </c>
      <c r="E145">
        <v>0.99872623128770499</v>
      </c>
      <c r="F145">
        <v>68557056.781287402</v>
      </c>
      <c r="G145">
        <v>15.3026259205506</v>
      </c>
      <c r="H145" t="s">
        <v>147</v>
      </c>
      <c r="I145" t="str">
        <f>INDEX([3]combined!$C:$C,MATCH(A145,[3]combined!$B:$B,0))</f>
        <v>Computer</v>
      </c>
      <c r="J145" t="s">
        <v>136</v>
      </c>
      <c r="K145" t="s">
        <v>943</v>
      </c>
      <c r="L145" t="s">
        <v>940</v>
      </c>
      <c r="M145" t="s">
        <v>140</v>
      </c>
      <c r="N145" t="s">
        <v>1048</v>
      </c>
      <c r="O145" s="4" t="s">
        <v>936</v>
      </c>
      <c r="P145" t="str">
        <f>INDEX([3]combined!$I:$I,MATCH(A145,[3]combined!$B:$B,0))</f>
        <v>s_w_w_coast</v>
      </c>
      <c r="Q145" t="s">
        <v>139</v>
      </c>
      <c r="R145" s="3" t="s">
        <v>540</v>
      </c>
    </row>
    <row r="146" spans="1:18" x14ac:dyDescent="0.2">
      <c r="A146" t="s">
        <v>523</v>
      </c>
      <c r="B146">
        <v>0.98841999999999997</v>
      </c>
      <c r="C146">
        <v>0.98940920887126604</v>
      </c>
      <c r="D146">
        <v>525050820.06300002</v>
      </c>
      <c r="E146">
        <v>0.99833556017778202</v>
      </c>
      <c r="F146">
        <v>65158365.289556697</v>
      </c>
      <c r="G146">
        <v>15.306426205837001</v>
      </c>
      <c r="H146" t="s">
        <v>147</v>
      </c>
      <c r="I146" t="str">
        <f>INDEX([3]combined!$C:$C,MATCH(A146,[3]combined!$B:$B,0))</f>
        <v>Computer</v>
      </c>
      <c r="J146" t="s">
        <v>136</v>
      </c>
      <c r="K146" t="s">
        <v>943</v>
      </c>
      <c r="L146" t="s">
        <v>940</v>
      </c>
      <c r="M146" t="s">
        <v>140</v>
      </c>
      <c r="N146" t="s">
        <v>1048</v>
      </c>
      <c r="O146" s="4" t="s">
        <v>936</v>
      </c>
      <c r="P146" t="str">
        <f>INDEX([3]combined!$I:$I,MATCH(A146,[3]combined!$B:$B,0))</f>
        <v>s_e</v>
      </c>
      <c r="Q146" t="s">
        <v>139</v>
      </c>
      <c r="R146" s="3" t="s">
        <v>540</v>
      </c>
    </row>
    <row r="147" spans="1:18" x14ac:dyDescent="0.2">
      <c r="A147" t="s">
        <v>374</v>
      </c>
      <c r="B147">
        <v>0.95626999999999995</v>
      </c>
      <c r="C147">
        <v>0.95994926959055904</v>
      </c>
      <c r="D147">
        <v>177553879.64399999</v>
      </c>
      <c r="E147">
        <v>0.99851325293649695</v>
      </c>
      <c r="F147">
        <v>63128448.272302203</v>
      </c>
      <c r="G147">
        <v>15.3348615572881</v>
      </c>
      <c r="H147" t="s">
        <v>147</v>
      </c>
      <c r="I147" t="s">
        <v>1057</v>
      </c>
      <c r="J147" t="s">
        <v>136</v>
      </c>
      <c r="K147" t="s">
        <v>943</v>
      </c>
      <c r="L147" t="s">
        <v>940</v>
      </c>
      <c r="M147" t="s">
        <v>140</v>
      </c>
      <c r="N147" t="s">
        <v>1048</v>
      </c>
      <c r="O147" s="4" t="s">
        <v>936</v>
      </c>
      <c r="P147" t="str">
        <f>INDEX([3]combined!$I:$I,MATCH(A147,[3]combined!$B:$B,0))</f>
        <v>w_coast</v>
      </c>
      <c r="Q147" t="s">
        <v>139</v>
      </c>
      <c r="R147" s="3" t="s">
        <v>540</v>
      </c>
    </row>
    <row r="148" spans="1:18" x14ac:dyDescent="0.2">
      <c r="A148" t="s">
        <v>357</v>
      </c>
      <c r="B148">
        <v>0.95967000000000002</v>
      </c>
      <c r="C148">
        <v>0.96306875873410303</v>
      </c>
      <c r="D148">
        <v>482341091.34200001</v>
      </c>
      <c r="E148">
        <v>0.99878609525465001</v>
      </c>
      <c r="F148">
        <v>120441626.17326599</v>
      </c>
      <c r="G148">
        <v>15.386587332417299</v>
      </c>
      <c r="H148" t="s">
        <v>147</v>
      </c>
      <c r="I148" t="str">
        <f>INDEX([3]combined!$C:$C,MATCH(A148,[3]combined!$B:$B,0))</f>
        <v>Computer</v>
      </c>
      <c r="J148" t="s">
        <v>136</v>
      </c>
      <c r="K148" t="s">
        <v>943</v>
      </c>
      <c r="L148" t="s">
        <v>940</v>
      </c>
      <c r="M148" t="s">
        <v>140</v>
      </c>
      <c r="N148" t="s">
        <v>1048</v>
      </c>
      <c r="O148" s="4" t="s">
        <v>936</v>
      </c>
      <c r="P148" t="str">
        <f>INDEX([3]combined!$I:$I,MATCH(A148,[3]combined!$B:$B,0))</f>
        <v>w_coast</v>
      </c>
      <c r="Q148" t="s">
        <v>139</v>
      </c>
      <c r="R148" s="3" t="s">
        <v>540</v>
      </c>
    </row>
    <row r="149" spans="1:18" x14ac:dyDescent="0.2">
      <c r="A149" t="s">
        <v>428</v>
      </c>
      <c r="B149">
        <v>0.99465999999999999</v>
      </c>
      <c r="C149">
        <v>0.99511747969758402</v>
      </c>
      <c r="D149">
        <v>473650217.39999998</v>
      </c>
      <c r="E149">
        <v>0.99835473277992604</v>
      </c>
      <c r="F149">
        <v>67648160.608164102</v>
      </c>
      <c r="G149">
        <v>15.389202413138699</v>
      </c>
      <c r="H149" t="s">
        <v>147</v>
      </c>
      <c r="I149" s="9" t="s">
        <v>1064</v>
      </c>
      <c r="J149" t="s">
        <v>136</v>
      </c>
      <c r="K149" t="s">
        <v>943</v>
      </c>
      <c r="L149" t="s">
        <v>940</v>
      </c>
      <c r="M149" t="s">
        <v>140</v>
      </c>
      <c r="N149" t="s">
        <v>1048</v>
      </c>
      <c r="O149" s="4" t="s">
        <v>936</v>
      </c>
      <c r="P149" t="str">
        <f>INDEX([3]combined!$I:$I,MATCH(A149,[3]combined!$B:$B,0))</f>
        <v>w_coast</v>
      </c>
      <c r="Q149" t="s">
        <v>139</v>
      </c>
      <c r="R149" s="3" t="s">
        <v>540</v>
      </c>
    </row>
    <row r="150" spans="1:18" x14ac:dyDescent="0.2">
      <c r="A150" t="s">
        <v>351</v>
      </c>
      <c r="B150">
        <v>0.93462000000000001</v>
      </c>
      <c r="C150">
        <v>0.94006296041913495</v>
      </c>
      <c r="D150">
        <v>335438209.26999903</v>
      </c>
      <c r="E150">
        <v>0.99881799032724605</v>
      </c>
      <c r="F150">
        <v>68876345.778826505</v>
      </c>
      <c r="G150">
        <v>15.3921351072796</v>
      </c>
      <c r="H150" t="s">
        <v>147</v>
      </c>
      <c r="I150" t="str">
        <f>INDEX([3]combined!$C:$C,MATCH(A150,[3]combined!$B:$B,0))</f>
        <v>Computer</v>
      </c>
      <c r="J150" t="s">
        <v>136</v>
      </c>
      <c r="K150" t="s">
        <v>943</v>
      </c>
      <c r="L150" t="s">
        <v>940</v>
      </c>
      <c r="M150" t="s">
        <v>140</v>
      </c>
      <c r="N150" t="s">
        <v>1048</v>
      </c>
      <c r="O150" s="4" t="s">
        <v>936</v>
      </c>
      <c r="P150" t="str">
        <f>INDEX([3]combined!$I:$I,MATCH(A150,[3]combined!$B:$B,0))</f>
        <v>w_coast</v>
      </c>
      <c r="Q150" t="s">
        <v>139</v>
      </c>
      <c r="R150" s="3" t="s">
        <v>540</v>
      </c>
    </row>
    <row r="151" spans="1:18" x14ac:dyDescent="0.2">
      <c r="A151" t="s">
        <v>229</v>
      </c>
      <c r="B151">
        <v>0.95350000000000001</v>
      </c>
      <c r="C151">
        <v>0.957407099364465</v>
      </c>
      <c r="D151">
        <v>422919535.29000002</v>
      </c>
      <c r="E151">
        <v>0.99894189868697103</v>
      </c>
      <c r="F151">
        <v>78445261.796005994</v>
      </c>
      <c r="G151">
        <v>15.402442649838299</v>
      </c>
      <c r="H151" t="s">
        <v>147</v>
      </c>
      <c r="I151" t="s">
        <v>1061</v>
      </c>
      <c r="J151" t="s">
        <v>136</v>
      </c>
      <c r="K151" t="s">
        <v>943</v>
      </c>
      <c r="L151" t="s">
        <v>940</v>
      </c>
      <c r="M151" t="s">
        <v>140</v>
      </c>
      <c r="N151" t="s">
        <v>1048</v>
      </c>
      <c r="O151" s="4" t="s">
        <v>936</v>
      </c>
      <c r="P151" t="str">
        <f>INDEX([3]combined!$I:$I,MATCH(A151,[3]combined!$B:$B,0))</f>
        <v>s_w_w_coast</v>
      </c>
      <c r="Q151" t="s">
        <v>139</v>
      </c>
      <c r="R151" s="3" t="s">
        <v>540</v>
      </c>
    </row>
    <row r="152" spans="1:18" x14ac:dyDescent="0.2">
      <c r="A152" t="s">
        <v>316</v>
      </c>
      <c r="B152">
        <v>0.93791999999999998</v>
      </c>
      <c r="C152">
        <v>0.94309666354840704</v>
      </c>
      <c r="D152">
        <v>383168043.35600001</v>
      </c>
      <c r="E152">
        <v>0.99854842881193095</v>
      </c>
      <c r="F152">
        <v>82275287.355189204</v>
      </c>
      <c r="G152">
        <v>15.4059008333455</v>
      </c>
      <c r="H152" t="s">
        <v>147</v>
      </c>
      <c r="I152" t="s">
        <v>1068</v>
      </c>
      <c r="J152" t="s">
        <v>136</v>
      </c>
      <c r="K152" t="s">
        <v>943</v>
      </c>
      <c r="L152" t="s">
        <v>940</v>
      </c>
      <c r="M152" t="s">
        <v>140</v>
      </c>
      <c r="N152" t="s">
        <v>1048</v>
      </c>
      <c r="O152" s="4" t="s">
        <v>936</v>
      </c>
      <c r="P152" t="str">
        <f>INDEX([3]combined!$I:$I,MATCH(A152,[3]combined!$B:$B,0))</f>
        <v>w</v>
      </c>
      <c r="Q152" t="s">
        <v>139</v>
      </c>
      <c r="R152" s="3" t="s">
        <v>540</v>
      </c>
    </row>
    <row r="153" spans="1:18" x14ac:dyDescent="0.2">
      <c r="A153" t="s">
        <v>440</v>
      </c>
      <c r="B153">
        <v>0.97036</v>
      </c>
      <c r="C153">
        <v>0.97287063391610795</v>
      </c>
      <c r="D153">
        <v>561241726.60399997</v>
      </c>
      <c r="E153">
        <v>0.99874483666164504</v>
      </c>
      <c r="F153">
        <v>67041368.681786798</v>
      </c>
      <c r="G153">
        <v>15.412885418346001</v>
      </c>
      <c r="H153" t="s">
        <v>147</v>
      </c>
      <c r="I153" t="str">
        <f>INDEX([3]combined!$C:$C,MATCH(A153,[3]combined!$B:$B,0))</f>
        <v>Stretcher</v>
      </c>
      <c r="J153" t="s">
        <v>136</v>
      </c>
      <c r="K153" t="s">
        <v>943</v>
      </c>
      <c r="L153" t="s">
        <v>940</v>
      </c>
      <c r="M153" t="s">
        <v>140</v>
      </c>
      <c r="N153" t="s">
        <v>1048</v>
      </c>
      <c r="O153" s="4" t="s">
        <v>936</v>
      </c>
      <c r="P153" t="str">
        <f>INDEX([3]combined!$I:$I,MATCH(A153,[3]combined!$B:$B,0))</f>
        <v>w_coast</v>
      </c>
      <c r="Q153" t="s">
        <v>139</v>
      </c>
      <c r="R153" s="3" t="s">
        <v>540</v>
      </c>
    </row>
    <row r="154" spans="1:18" x14ac:dyDescent="0.2">
      <c r="A154" t="s">
        <v>453</v>
      </c>
      <c r="B154">
        <v>0.95182999999999995</v>
      </c>
      <c r="C154">
        <v>0.95587414885478905</v>
      </c>
      <c r="D154">
        <v>382412279.27999902</v>
      </c>
      <c r="E154">
        <v>0.99780917668306601</v>
      </c>
      <c r="F154">
        <v>67340050.257271796</v>
      </c>
      <c r="G154">
        <v>15.4151835147716</v>
      </c>
      <c r="H154" t="s">
        <v>147</v>
      </c>
      <c r="I154" t="s">
        <v>1062</v>
      </c>
      <c r="J154" t="s">
        <v>136</v>
      </c>
      <c r="K154" t="s">
        <v>943</v>
      </c>
      <c r="L154" t="s">
        <v>940</v>
      </c>
      <c r="M154" t="s">
        <v>140</v>
      </c>
      <c r="N154" t="s">
        <v>1048</v>
      </c>
      <c r="O154" s="4" t="s">
        <v>936</v>
      </c>
      <c r="P154" t="str">
        <f>INDEX([3]combined!$I:$I,MATCH(A154,[3]combined!$B:$B,0))</f>
        <v>w_coast</v>
      </c>
      <c r="Q154" t="s">
        <v>139</v>
      </c>
      <c r="R154" s="3" t="s">
        <v>540</v>
      </c>
    </row>
    <row r="155" spans="1:18" x14ac:dyDescent="0.2">
      <c r="A155" t="s">
        <v>277</v>
      </c>
      <c r="B155">
        <v>0.98441000000000001</v>
      </c>
      <c r="C155">
        <v>0.98573928045079595</v>
      </c>
      <c r="D155">
        <v>703016896.80600202</v>
      </c>
      <c r="E155">
        <v>0.99831128734517505</v>
      </c>
      <c r="F155">
        <v>65877834.089102298</v>
      </c>
      <c r="G155">
        <v>15.4180623435174</v>
      </c>
      <c r="H155" t="s">
        <v>147</v>
      </c>
      <c r="I155" t="s">
        <v>1057</v>
      </c>
      <c r="J155" t="s">
        <v>136</v>
      </c>
      <c r="K155" t="s">
        <v>943</v>
      </c>
      <c r="L155" t="s">
        <v>940</v>
      </c>
      <c r="M155" t="s">
        <v>140</v>
      </c>
      <c r="N155" t="s">
        <v>1048</v>
      </c>
      <c r="O155" s="4" t="s">
        <v>936</v>
      </c>
      <c r="P155" t="str">
        <f>INDEX([3]combined!$I:$I,MATCH(A155,[3]combined!$B:$B,0))</f>
        <v>w</v>
      </c>
      <c r="Q155" t="s">
        <v>139</v>
      </c>
      <c r="R155" s="3" t="s">
        <v>540</v>
      </c>
    </row>
    <row r="156" spans="1:18" x14ac:dyDescent="0.2">
      <c r="A156" t="s">
        <v>166</v>
      </c>
      <c r="B156">
        <v>0.99297000000000002</v>
      </c>
      <c r="C156">
        <v>0.99357179415309804</v>
      </c>
      <c r="D156">
        <v>538312085.41199994</v>
      </c>
      <c r="E156">
        <v>0.99883477328858195</v>
      </c>
      <c r="F156">
        <v>74586940.657775596</v>
      </c>
      <c r="G156">
        <v>15.4194548754732</v>
      </c>
      <c r="H156" t="s">
        <v>147</v>
      </c>
      <c r="I156" t="str">
        <f>INDEX([3]combined!$C:$C,MATCH(A156,[3]combined!$B:$B,0))</f>
        <v>Stethoscope</v>
      </c>
      <c r="J156" t="s">
        <v>136</v>
      </c>
      <c r="K156" t="s">
        <v>943</v>
      </c>
      <c r="L156" t="s">
        <v>940</v>
      </c>
      <c r="M156" t="s">
        <v>140</v>
      </c>
      <c r="N156" t="s">
        <v>1048</v>
      </c>
      <c r="O156" s="4" t="s">
        <v>936</v>
      </c>
      <c r="P156" t="str">
        <f>INDEX([3]combined!$I:$I,MATCH(A156,[3]combined!$B:$B,0))</f>
        <v>s_w_w_coast</v>
      </c>
      <c r="Q156" t="s">
        <v>139</v>
      </c>
      <c r="R156" s="3" t="s">
        <v>540</v>
      </c>
    </row>
    <row r="157" spans="1:18" x14ac:dyDescent="0.2">
      <c r="A157" t="s">
        <v>292</v>
      </c>
      <c r="B157">
        <v>0.98594000000000004</v>
      </c>
      <c r="C157">
        <v>0.98713967864882701</v>
      </c>
      <c r="D157">
        <v>478583437.47600001</v>
      </c>
      <c r="E157">
        <v>0.99790470657818797</v>
      </c>
      <c r="F157">
        <v>63456838.034563199</v>
      </c>
      <c r="G157">
        <v>15.4214208300253</v>
      </c>
      <c r="H157" t="s">
        <v>147</v>
      </c>
      <c r="I157" t="s">
        <v>1063</v>
      </c>
      <c r="J157" t="s">
        <v>136</v>
      </c>
      <c r="K157" t="s">
        <v>943</v>
      </c>
      <c r="L157" t="s">
        <v>940</v>
      </c>
      <c r="M157" t="s">
        <v>140</v>
      </c>
      <c r="N157" t="s">
        <v>1048</v>
      </c>
      <c r="O157" s="4" t="s">
        <v>936</v>
      </c>
      <c r="P157" t="str">
        <f>INDEX([3]combined!$I:$I,MATCH(A157,[3]combined!$B:$B,0))</f>
        <v>w</v>
      </c>
      <c r="Q157" t="s">
        <v>139</v>
      </c>
      <c r="R157" s="3" t="s">
        <v>540</v>
      </c>
    </row>
    <row r="158" spans="1:18" x14ac:dyDescent="0.2">
      <c r="A158" t="s">
        <v>284</v>
      </c>
      <c r="B158">
        <v>0.99973999999999996</v>
      </c>
      <c r="C158">
        <v>0.999762326242431</v>
      </c>
      <c r="D158">
        <v>523357660.66499901</v>
      </c>
      <c r="E158">
        <v>0.99766028435425003</v>
      </c>
      <c r="F158">
        <v>64965139.957742803</v>
      </c>
      <c r="G158">
        <v>15.423125563307799</v>
      </c>
      <c r="H158" t="s">
        <v>147</v>
      </c>
      <c r="I158" t="str">
        <f>INDEX([3]combined!$C:$C,MATCH(A158,[3]combined!$B:$B,0))</f>
        <v>Stretcher</v>
      </c>
      <c r="J158" t="s">
        <v>136</v>
      </c>
      <c r="K158" t="s">
        <v>943</v>
      </c>
      <c r="L158" t="s">
        <v>940</v>
      </c>
      <c r="M158" t="s">
        <v>140</v>
      </c>
      <c r="N158" t="s">
        <v>1048</v>
      </c>
      <c r="O158" s="4" t="s">
        <v>936</v>
      </c>
      <c r="P158" t="str">
        <f>INDEX([3]combined!$I:$I,MATCH(A158,[3]combined!$B:$B,0))</f>
        <v>w</v>
      </c>
      <c r="Q158" t="s">
        <v>139</v>
      </c>
      <c r="R158" s="3" t="s">
        <v>540</v>
      </c>
    </row>
    <row r="159" spans="1:18" x14ac:dyDescent="0.2">
      <c r="A159" t="s">
        <v>197</v>
      </c>
      <c r="B159">
        <v>0.98365000000000002</v>
      </c>
      <c r="C159">
        <v>0.98504358834553196</v>
      </c>
      <c r="D159">
        <v>397184712.01499897</v>
      </c>
      <c r="E159">
        <v>0.99760177608893996</v>
      </c>
      <c r="F159">
        <v>63510478.508364998</v>
      </c>
      <c r="G159">
        <v>15.438205044063499</v>
      </c>
      <c r="H159" t="s">
        <v>147</v>
      </c>
      <c r="I159" t="s">
        <v>1068</v>
      </c>
      <c r="J159" t="s">
        <v>136</v>
      </c>
      <c r="K159" t="s">
        <v>943</v>
      </c>
      <c r="L159" t="s">
        <v>940</v>
      </c>
      <c r="M159" t="s">
        <v>140</v>
      </c>
      <c r="N159" t="s">
        <v>1048</v>
      </c>
      <c r="O159" s="4" t="s">
        <v>936</v>
      </c>
      <c r="P159" t="str">
        <f>INDEX([3]combined!$I:$I,MATCH(A159,[3]combined!$B:$B,0))</f>
        <v>s_w_w_coast</v>
      </c>
      <c r="Q159" t="s">
        <v>139</v>
      </c>
      <c r="R159" s="3" t="s">
        <v>540</v>
      </c>
    </row>
    <row r="160" spans="1:18" x14ac:dyDescent="0.2">
      <c r="A160" t="s">
        <v>505</v>
      </c>
      <c r="B160">
        <v>0.97111000000000003</v>
      </c>
      <c r="C160">
        <v>0.97355797467380101</v>
      </c>
      <c r="D160">
        <v>422315105.76899999</v>
      </c>
      <c r="E160">
        <v>0.99898186555523405</v>
      </c>
      <c r="F160">
        <v>84621135.096324205</v>
      </c>
      <c r="G160">
        <v>15.441818759475</v>
      </c>
      <c r="H160" t="s">
        <v>147</v>
      </c>
      <c r="I160" t="str">
        <f>INDEX([3]combined!$C:$C,MATCH(A160,[3]combined!$B:$B,0))</f>
        <v>Stethoscope</v>
      </c>
      <c r="J160" t="s">
        <v>136</v>
      </c>
      <c r="K160" t="s">
        <v>943</v>
      </c>
      <c r="L160" t="s">
        <v>940</v>
      </c>
      <c r="M160" t="s">
        <v>140</v>
      </c>
      <c r="N160" t="s">
        <v>1048</v>
      </c>
      <c r="O160" s="4" t="s">
        <v>936</v>
      </c>
      <c r="P160" t="str">
        <f>INDEX([3]combined!$I:$I,MATCH(A160,[3]combined!$B:$B,0))</f>
        <v>s_e</v>
      </c>
      <c r="Q160" t="s">
        <v>139</v>
      </c>
      <c r="R160" s="3" t="s">
        <v>540</v>
      </c>
    </row>
    <row r="161" spans="1:18" x14ac:dyDescent="0.2">
      <c r="A161" t="s">
        <v>434</v>
      </c>
      <c r="B161">
        <v>0.96711000000000003</v>
      </c>
      <c r="C161">
        <v>0.969891629577458</v>
      </c>
      <c r="D161">
        <v>366582608.44800001</v>
      </c>
      <c r="E161">
        <v>0.99890304597655499</v>
      </c>
      <c r="F161">
        <v>76778478.283022895</v>
      </c>
      <c r="G161">
        <v>15.444279930081301</v>
      </c>
      <c r="H161" t="s">
        <v>147</v>
      </c>
      <c r="I161" t="s">
        <v>1057</v>
      </c>
      <c r="J161" t="s">
        <v>136</v>
      </c>
      <c r="K161" t="s">
        <v>943</v>
      </c>
      <c r="L161" t="s">
        <v>940</v>
      </c>
      <c r="M161" t="s">
        <v>140</v>
      </c>
      <c r="N161" t="s">
        <v>1048</v>
      </c>
      <c r="O161" s="4" t="s">
        <v>936</v>
      </c>
      <c r="P161" t="str">
        <f>INDEX([3]combined!$I:$I,MATCH(A161,[3]combined!$B:$B,0))</f>
        <v>w_coast</v>
      </c>
      <c r="Q161" t="s">
        <v>139</v>
      </c>
      <c r="R161" s="3" t="s">
        <v>540</v>
      </c>
    </row>
    <row r="162" spans="1:18" x14ac:dyDescent="0.2">
      <c r="A162" t="s">
        <v>414</v>
      </c>
      <c r="B162">
        <v>0.91217000000000004</v>
      </c>
      <c r="C162">
        <v>0.91939998253597799</v>
      </c>
      <c r="D162">
        <v>327143287.495</v>
      </c>
      <c r="E162">
        <v>0.99786935718261305</v>
      </c>
      <c r="F162">
        <v>94834379.032944202</v>
      </c>
      <c r="G162">
        <v>15.468380888617601</v>
      </c>
      <c r="H162" t="s">
        <v>147</v>
      </c>
      <c r="I162" t="s">
        <v>1069</v>
      </c>
      <c r="J162" t="s">
        <v>136</v>
      </c>
      <c r="K162" t="s">
        <v>943</v>
      </c>
      <c r="L162" t="s">
        <v>940</v>
      </c>
      <c r="M162" t="s">
        <v>140</v>
      </c>
      <c r="N162" t="s">
        <v>1048</v>
      </c>
      <c r="O162" s="4" t="s">
        <v>936</v>
      </c>
      <c r="P162" t="str">
        <f>INDEX([3]combined!$I:$I,MATCH(A162,[3]combined!$B:$B,0))</f>
        <v>w_coast</v>
      </c>
      <c r="Q162" t="s">
        <v>139</v>
      </c>
      <c r="R162" s="3" t="s">
        <v>540</v>
      </c>
    </row>
    <row r="163" spans="1:18" x14ac:dyDescent="0.2">
      <c r="A163" t="s">
        <v>532</v>
      </c>
      <c r="B163">
        <v>0.97794999999999999</v>
      </c>
      <c r="C163">
        <v>0.97982442341256304</v>
      </c>
      <c r="D163">
        <v>397142971.62</v>
      </c>
      <c r="E163">
        <v>0.99858855117410195</v>
      </c>
      <c r="F163">
        <v>82038024.788505107</v>
      </c>
      <c r="G163">
        <v>15.493513055146501</v>
      </c>
      <c r="H163" t="s">
        <v>147</v>
      </c>
      <c r="I163" t="str">
        <f>INDEX([3]combined!$C:$C,MATCH(A163,[3]combined!$B:$B,0))</f>
        <v>Computer</v>
      </c>
      <c r="J163" t="s">
        <v>136</v>
      </c>
      <c r="K163" t="s">
        <v>943</v>
      </c>
      <c r="L163" t="s">
        <v>940</v>
      </c>
      <c r="M163" t="s">
        <v>140</v>
      </c>
      <c r="N163" t="s">
        <v>1048</v>
      </c>
      <c r="O163" s="4" t="s">
        <v>936</v>
      </c>
      <c r="P163" t="str">
        <f>INDEX([3]combined!$I:$I,MATCH(A163,[3]combined!$B:$B,0))</f>
        <v>s_e</v>
      </c>
      <c r="Q163" t="s">
        <v>139</v>
      </c>
      <c r="R163" s="3" t="s">
        <v>540</v>
      </c>
    </row>
    <row r="164" spans="1:18" x14ac:dyDescent="0.2">
      <c r="A164" t="s">
        <v>209</v>
      </c>
      <c r="B164">
        <v>0.99297999999999997</v>
      </c>
      <c r="C164">
        <v>0.99358094088550997</v>
      </c>
      <c r="D164">
        <v>321927375.734999</v>
      </c>
      <c r="E164">
        <v>0.99699861417944702</v>
      </c>
      <c r="F164">
        <v>68177121.761515602</v>
      </c>
      <c r="G164">
        <v>15.5063673896908</v>
      </c>
      <c r="H164" t="s">
        <v>147</v>
      </c>
      <c r="I164" t="str">
        <f>INDEX([3]combined!$C:$C,MATCH(A164,[3]combined!$B:$B,0))</f>
        <v>Stethoscope</v>
      </c>
      <c r="J164" t="s">
        <v>136</v>
      </c>
      <c r="K164" t="s">
        <v>943</v>
      </c>
      <c r="L164" t="s">
        <v>940</v>
      </c>
      <c r="M164" t="s">
        <v>140</v>
      </c>
      <c r="N164" t="s">
        <v>1048</v>
      </c>
      <c r="O164" s="4" t="s">
        <v>936</v>
      </c>
      <c r="P164" t="str">
        <f>INDEX([3]combined!$I:$I,MATCH(A164,[3]combined!$B:$B,0))</f>
        <v>s_w_w_coast</v>
      </c>
      <c r="Q164" t="s">
        <v>139</v>
      </c>
      <c r="R164" s="3" t="s">
        <v>540</v>
      </c>
    </row>
    <row r="165" spans="1:18" x14ac:dyDescent="0.2">
      <c r="A165" t="s">
        <v>243</v>
      </c>
      <c r="B165">
        <v>0.98140000000000005</v>
      </c>
      <c r="C165">
        <v>0.98298370277271996</v>
      </c>
      <c r="D165">
        <v>785563771.32300103</v>
      </c>
      <c r="E165">
        <v>0.99891860937555599</v>
      </c>
      <c r="F165">
        <v>81831629.217813104</v>
      </c>
      <c r="G165">
        <v>15.5333903376881</v>
      </c>
      <c r="H165" t="s">
        <v>147</v>
      </c>
      <c r="I165" t="s">
        <v>1069</v>
      </c>
      <c r="J165" t="s">
        <v>136</v>
      </c>
      <c r="K165" t="s">
        <v>943</v>
      </c>
      <c r="L165" t="s">
        <v>940</v>
      </c>
      <c r="M165" t="s">
        <v>140</v>
      </c>
      <c r="N165" t="s">
        <v>1048</v>
      </c>
      <c r="O165" s="4" t="s">
        <v>936</v>
      </c>
      <c r="P165" t="str">
        <f>INDEX([3]combined!$I:$I,MATCH(A165,[3]combined!$B:$B,0))</f>
        <v>s_w_w_coast</v>
      </c>
      <c r="Q165" t="s">
        <v>139</v>
      </c>
      <c r="R165" s="3" t="s">
        <v>540</v>
      </c>
    </row>
    <row r="166" spans="1:18" x14ac:dyDescent="0.2">
      <c r="A166" t="s">
        <v>317</v>
      </c>
      <c r="B166">
        <v>0.98233999999999999</v>
      </c>
      <c r="C166">
        <v>0.983844326462888</v>
      </c>
      <c r="D166">
        <v>367177665.66400099</v>
      </c>
      <c r="E166">
        <v>0.99748991780232399</v>
      </c>
      <c r="F166">
        <v>76875946.344289497</v>
      </c>
      <c r="G166">
        <v>15.542920843580999</v>
      </c>
      <c r="H166" t="s">
        <v>147</v>
      </c>
      <c r="I166" s="9" t="s">
        <v>1064</v>
      </c>
      <c r="J166" t="s">
        <v>136</v>
      </c>
      <c r="K166" t="s">
        <v>943</v>
      </c>
      <c r="L166" t="s">
        <v>940</v>
      </c>
      <c r="M166" t="s">
        <v>140</v>
      </c>
      <c r="N166" t="s">
        <v>1048</v>
      </c>
      <c r="O166" s="4" t="s">
        <v>936</v>
      </c>
      <c r="P166" t="str">
        <f>INDEX([3]combined!$I:$I,MATCH(A166,[3]combined!$B:$B,0))</f>
        <v>w</v>
      </c>
      <c r="Q166" t="s">
        <v>139</v>
      </c>
      <c r="R166" s="3" t="s">
        <v>540</v>
      </c>
    </row>
    <row r="167" spans="1:18" x14ac:dyDescent="0.2">
      <c r="A167" t="s">
        <v>276</v>
      </c>
      <c r="B167">
        <v>0.98426000000000002</v>
      </c>
      <c r="C167">
        <v>0.98560197645307102</v>
      </c>
      <c r="D167">
        <v>672388226.47499895</v>
      </c>
      <c r="E167">
        <v>0.99805155750336705</v>
      </c>
      <c r="F167">
        <v>242302151.49875301</v>
      </c>
      <c r="G167">
        <v>15.553938105053399</v>
      </c>
      <c r="H167" t="s">
        <v>147</v>
      </c>
      <c r="I167" t="str">
        <f>INDEX([3]combined!$C:$C,MATCH(A167,[3]combined!$B:$B,0))</f>
        <v>Computer</v>
      </c>
      <c r="J167" t="s">
        <v>136</v>
      </c>
      <c r="K167" t="s">
        <v>943</v>
      </c>
      <c r="L167" t="s">
        <v>940</v>
      </c>
      <c r="M167" t="s">
        <v>140</v>
      </c>
      <c r="N167" t="s">
        <v>1048</v>
      </c>
      <c r="O167" s="4" t="s">
        <v>936</v>
      </c>
      <c r="P167" t="str">
        <f>INDEX([3]combined!$I:$I,MATCH(A167,[3]combined!$B:$B,0))</f>
        <v>w</v>
      </c>
      <c r="Q167" t="s">
        <v>139</v>
      </c>
      <c r="R167" s="3" t="s">
        <v>540</v>
      </c>
    </row>
    <row r="168" spans="1:18" x14ac:dyDescent="0.2">
      <c r="A168" t="s">
        <v>384</v>
      </c>
      <c r="B168">
        <v>0.94718000000000002</v>
      </c>
      <c r="C168">
        <v>0.95160453526018496</v>
      </c>
      <c r="D168">
        <v>299383778.426</v>
      </c>
      <c r="E168">
        <v>0.99934091825635796</v>
      </c>
      <c r="F168">
        <v>127420260.22999901</v>
      </c>
      <c r="G168">
        <v>15.5551174754917</v>
      </c>
      <c r="H168" t="s">
        <v>147</v>
      </c>
      <c r="I168" t="s">
        <v>1069</v>
      </c>
      <c r="J168" t="s">
        <v>136</v>
      </c>
      <c r="K168" t="s">
        <v>943</v>
      </c>
      <c r="L168" t="s">
        <v>940</v>
      </c>
      <c r="M168" t="s">
        <v>140</v>
      </c>
      <c r="N168" t="s">
        <v>1048</v>
      </c>
      <c r="O168" s="4" t="s">
        <v>936</v>
      </c>
      <c r="P168" t="str">
        <f>INDEX([3]combined!$I:$I,MATCH(A168,[3]combined!$B:$B,0))</f>
        <v>w_coast</v>
      </c>
      <c r="Q168" t="s">
        <v>139</v>
      </c>
      <c r="R168" s="3" t="s">
        <v>540</v>
      </c>
    </row>
    <row r="169" spans="1:18" x14ac:dyDescent="0.2">
      <c r="A169" t="s">
        <v>506</v>
      </c>
      <c r="B169">
        <v>0.92183000000000004</v>
      </c>
      <c r="C169">
        <v>0.928296337119351</v>
      </c>
      <c r="D169">
        <v>399342977.77600002</v>
      </c>
      <c r="E169">
        <v>0.99877392069054605</v>
      </c>
      <c r="F169">
        <v>129362791.517269</v>
      </c>
      <c r="G169">
        <v>15.555899597134401</v>
      </c>
      <c r="H169" t="s">
        <v>147</v>
      </c>
      <c r="I169" t="str">
        <f>INDEX([3]combined!$C:$C,MATCH(A169,[3]combined!$B:$B,0))</f>
        <v>Stethoscope</v>
      </c>
      <c r="J169" t="s">
        <v>136</v>
      </c>
      <c r="K169" t="s">
        <v>943</v>
      </c>
      <c r="L169" t="s">
        <v>940</v>
      </c>
      <c r="M169" t="s">
        <v>140</v>
      </c>
      <c r="N169" t="s">
        <v>1048</v>
      </c>
      <c r="O169" s="4" t="s">
        <v>936</v>
      </c>
      <c r="P169" t="str">
        <f>INDEX([3]combined!$I:$I,MATCH(A169,[3]combined!$B:$B,0))</f>
        <v>s_e</v>
      </c>
      <c r="Q169" t="s">
        <v>139</v>
      </c>
      <c r="R169" s="3" t="s">
        <v>540</v>
      </c>
    </row>
    <row r="170" spans="1:18" x14ac:dyDescent="0.2">
      <c r="A170" t="s">
        <v>248</v>
      </c>
      <c r="B170">
        <v>0.97951999999999995</v>
      </c>
      <c r="C170">
        <v>0.98126224293155195</v>
      </c>
      <c r="D170">
        <v>677595179.13600004</v>
      </c>
      <c r="E170">
        <v>0.99854723157182201</v>
      </c>
      <c r="F170">
        <v>83909322.841688395</v>
      </c>
      <c r="G170">
        <v>15.5651696240388</v>
      </c>
      <c r="H170" t="s">
        <v>147</v>
      </c>
      <c r="I170" t="str">
        <f>INDEX([3]combined!$C:$C,MATCH(A170,[3]combined!$B:$B,0))</f>
        <v>Computer</v>
      </c>
      <c r="J170" t="s">
        <v>136</v>
      </c>
      <c r="K170" t="s">
        <v>943</v>
      </c>
      <c r="L170" t="s">
        <v>940</v>
      </c>
      <c r="M170" t="s">
        <v>140</v>
      </c>
      <c r="N170" t="s">
        <v>1048</v>
      </c>
      <c r="O170" s="4" t="s">
        <v>936</v>
      </c>
      <c r="P170" t="str">
        <f>INDEX([3]combined!$I:$I,MATCH(A170,[3]combined!$B:$B,0))</f>
        <v>s_w_w_coast</v>
      </c>
      <c r="Q170" t="s">
        <v>139</v>
      </c>
      <c r="R170" s="3" t="s">
        <v>540</v>
      </c>
    </row>
    <row r="171" spans="1:18" x14ac:dyDescent="0.2">
      <c r="A171" t="s">
        <v>183</v>
      </c>
      <c r="B171">
        <v>0.98658999999999997</v>
      </c>
      <c r="C171">
        <v>0.98773456255892</v>
      </c>
      <c r="D171">
        <v>302744485.66799998</v>
      </c>
      <c r="E171">
        <v>0.99680255664792805</v>
      </c>
      <c r="F171">
        <v>93890519.304921195</v>
      </c>
      <c r="G171">
        <v>15.5681576184629</v>
      </c>
      <c r="H171" t="s">
        <v>147</v>
      </c>
      <c r="I171" t="str">
        <f>INDEX([3]combined!$C:$C,MATCH(A171,[3]combined!$B:$B,0))</f>
        <v>Computer</v>
      </c>
      <c r="J171" t="s">
        <v>136</v>
      </c>
      <c r="K171" t="s">
        <v>943</v>
      </c>
      <c r="L171" t="s">
        <v>940</v>
      </c>
      <c r="M171" t="s">
        <v>140</v>
      </c>
      <c r="N171" t="s">
        <v>1048</v>
      </c>
      <c r="O171" s="4" t="s">
        <v>936</v>
      </c>
      <c r="P171" t="str">
        <f>INDEX([3]combined!$I:$I,MATCH(A171,[3]combined!$B:$B,0))</f>
        <v>s_w_w_coast</v>
      </c>
      <c r="Q171" t="s">
        <v>139</v>
      </c>
      <c r="R171" s="3" t="s">
        <v>540</v>
      </c>
    </row>
    <row r="172" spans="1:18" x14ac:dyDescent="0.2">
      <c r="A172" t="s">
        <v>260</v>
      </c>
      <c r="B172">
        <v>0.99692999999999998</v>
      </c>
      <c r="C172">
        <v>0.99719328237295801</v>
      </c>
      <c r="D172">
        <v>657945395.82800102</v>
      </c>
      <c r="E172">
        <v>0.99725999518958297</v>
      </c>
      <c r="F172">
        <v>75460243.593773901</v>
      </c>
      <c r="G172">
        <v>15.575223572782701</v>
      </c>
      <c r="H172" t="s">
        <v>147</v>
      </c>
      <c r="I172" t="str">
        <f>INDEX([3]combined!$C:$C,MATCH(A172,[3]combined!$B:$B,0))</f>
        <v>Stretcher</v>
      </c>
      <c r="J172" t="s">
        <v>136</v>
      </c>
      <c r="K172" t="s">
        <v>943</v>
      </c>
      <c r="L172" t="s">
        <v>940</v>
      </c>
      <c r="M172" t="s">
        <v>140</v>
      </c>
      <c r="N172" t="s">
        <v>1048</v>
      </c>
      <c r="O172" s="4" t="s">
        <v>936</v>
      </c>
      <c r="P172" t="str">
        <f>INDEX([3]combined!$I:$I,MATCH(A172,[3]combined!$B:$B,0))</f>
        <v>w</v>
      </c>
      <c r="Q172" t="s">
        <v>139</v>
      </c>
      <c r="R172" s="3" t="s">
        <v>540</v>
      </c>
    </row>
    <row r="173" spans="1:18" x14ac:dyDescent="0.2">
      <c r="A173" t="s">
        <v>267</v>
      </c>
      <c r="B173">
        <v>0.92632000000000003</v>
      </c>
      <c r="C173">
        <v>0.93242866232850896</v>
      </c>
      <c r="D173">
        <v>339483452.39999998</v>
      </c>
      <c r="E173">
        <v>0.99829646146023499</v>
      </c>
      <c r="F173">
        <v>122906546.940313</v>
      </c>
      <c r="G173">
        <v>15.5868715971868</v>
      </c>
      <c r="H173" t="s">
        <v>147</v>
      </c>
      <c r="I173" t="str">
        <f>INDEX([3]combined!$C:$C,MATCH(A173,[3]combined!$B:$B,0))</f>
        <v>Stretcher</v>
      </c>
      <c r="J173" t="s">
        <v>136</v>
      </c>
      <c r="K173" t="s">
        <v>943</v>
      </c>
      <c r="L173" t="s">
        <v>940</v>
      </c>
      <c r="M173" t="s">
        <v>140</v>
      </c>
      <c r="N173" t="s">
        <v>1048</v>
      </c>
      <c r="O173" s="4" t="s">
        <v>936</v>
      </c>
      <c r="P173" t="str">
        <f>INDEX([3]combined!$I:$I,MATCH(A173,[3]combined!$B:$B,0))</f>
        <v>w</v>
      </c>
      <c r="Q173" t="s">
        <v>139</v>
      </c>
      <c r="R173" s="3" t="s">
        <v>540</v>
      </c>
    </row>
    <row r="174" spans="1:18" x14ac:dyDescent="0.2">
      <c r="A174" t="s">
        <v>377</v>
      </c>
      <c r="B174">
        <v>0.98933000000000004</v>
      </c>
      <c r="C174">
        <v>0.99024185733979198</v>
      </c>
      <c r="D174">
        <v>490945346.27600002</v>
      </c>
      <c r="E174">
        <v>0.99816318184848796</v>
      </c>
      <c r="F174">
        <v>86142704.829442307</v>
      </c>
      <c r="G174">
        <v>15.5869224740938</v>
      </c>
      <c r="H174" t="s">
        <v>147</v>
      </c>
      <c r="I174" t="s">
        <v>1069</v>
      </c>
      <c r="J174" t="s">
        <v>136</v>
      </c>
      <c r="K174" t="s">
        <v>943</v>
      </c>
      <c r="L174" t="s">
        <v>940</v>
      </c>
      <c r="M174" t="s">
        <v>140</v>
      </c>
      <c r="N174" t="s">
        <v>1048</v>
      </c>
      <c r="O174" s="4" t="s">
        <v>936</v>
      </c>
      <c r="P174" t="str">
        <f>INDEX([3]combined!$I:$I,MATCH(A174,[3]combined!$B:$B,0))</f>
        <v>w_coast</v>
      </c>
      <c r="Q174" t="s">
        <v>139</v>
      </c>
      <c r="R174" s="3" t="s">
        <v>540</v>
      </c>
    </row>
    <row r="175" spans="1:18" x14ac:dyDescent="0.2">
      <c r="A175" t="s">
        <v>385</v>
      </c>
      <c r="B175">
        <v>0.97596000000000005</v>
      </c>
      <c r="C175">
        <v>0.97800167933745696</v>
      </c>
      <c r="D175">
        <v>355854175.16000098</v>
      </c>
      <c r="E175">
        <v>0.99782714580366305</v>
      </c>
      <c r="F175">
        <v>90880007.221661299</v>
      </c>
      <c r="G175">
        <v>15.5984489142018</v>
      </c>
      <c r="H175" t="s">
        <v>147</v>
      </c>
      <c r="I175" t="s">
        <v>1062</v>
      </c>
      <c r="J175" t="s">
        <v>136</v>
      </c>
      <c r="K175" t="s">
        <v>943</v>
      </c>
      <c r="L175" t="s">
        <v>940</v>
      </c>
      <c r="M175" t="s">
        <v>140</v>
      </c>
      <c r="N175" t="s">
        <v>1048</v>
      </c>
      <c r="O175" s="4" t="s">
        <v>936</v>
      </c>
      <c r="P175" t="str">
        <f>INDEX([3]combined!$I:$I,MATCH(A175,[3]combined!$B:$B,0))</f>
        <v>w_coast</v>
      </c>
      <c r="Q175" t="s">
        <v>139</v>
      </c>
      <c r="R175" s="3" t="s">
        <v>540</v>
      </c>
    </row>
    <row r="176" spans="1:18" x14ac:dyDescent="0.2">
      <c r="A176" t="s">
        <v>287</v>
      </c>
      <c r="B176">
        <v>0.95389999999999997</v>
      </c>
      <c r="C176">
        <v>0.95777423889700597</v>
      </c>
      <c r="D176">
        <v>355790235.73199999</v>
      </c>
      <c r="E176">
        <v>0.99887920126751595</v>
      </c>
      <c r="F176">
        <v>95178424.540696695</v>
      </c>
      <c r="G176">
        <v>15.615102749856399</v>
      </c>
      <c r="H176" t="s">
        <v>147</v>
      </c>
      <c r="I176" t="s">
        <v>1068</v>
      </c>
      <c r="J176" t="s">
        <v>136</v>
      </c>
      <c r="K176" t="s">
        <v>943</v>
      </c>
      <c r="L176" t="s">
        <v>940</v>
      </c>
      <c r="M176" t="s">
        <v>140</v>
      </c>
      <c r="N176" t="s">
        <v>1048</v>
      </c>
      <c r="O176" s="4" t="s">
        <v>936</v>
      </c>
      <c r="P176" t="str">
        <f>INDEX([3]combined!$I:$I,MATCH(A176,[3]combined!$B:$B,0))</f>
        <v>w</v>
      </c>
      <c r="Q176" t="s">
        <v>139</v>
      </c>
      <c r="R176" s="3" t="s">
        <v>540</v>
      </c>
    </row>
    <row r="177" spans="1:18" x14ac:dyDescent="0.2">
      <c r="A177" t="s">
        <v>355</v>
      </c>
      <c r="B177">
        <v>0.97648000000000001</v>
      </c>
      <c r="C177">
        <v>0.97847800505098603</v>
      </c>
      <c r="D177">
        <v>463825155.20600098</v>
      </c>
      <c r="E177">
        <v>0.99871049205185003</v>
      </c>
      <c r="F177">
        <v>89476997.887774795</v>
      </c>
      <c r="G177">
        <v>15.6343726340454</v>
      </c>
      <c r="H177" t="s">
        <v>147</v>
      </c>
      <c r="I177" t="str">
        <f>INDEX([3]combined!$C:$C,MATCH(A177,[3]combined!$B:$B,0))</f>
        <v>Computer</v>
      </c>
      <c r="J177" t="s">
        <v>136</v>
      </c>
      <c r="K177" t="s">
        <v>943</v>
      </c>
      <c r="L177" t="s">
        <v>940</v>
      </c>
      <c r="M177" t="s">
        <v>140</v>
      </c>
      <c r="N177" t="s">
        <v>1048</v>
      </c>
      <c r="O177" s="4" t="s">
        <v>936</v>
      </c>
      <c r="P177" t="str">
        <f>INDEX([3]combined!$I:$I,MATCH(A177,[3]combined!$B:$B,0))</f>
        <v>w_coast</v>
      </c>
      <c r="Q177" t="s">
        <v>139</v>
      </c>
      <c r="R177" s="3" t="s">
        <v>540</v>
      </c>
    </row>
    <row r="178" spans="1:18" x14ac:dyDescent="0.2">
      <c r="A178" t="s">
        <v>522</v>
      </c>
      <c r="B178">
        <v>0.95057999999999998</v>
      </c>
      <c r="C178">
        <v>0.95472657967100305</v>
      </c>
      <c r="D178">
        <v>1052964639.1619999</v>
      </c>
      <c r="E178">
        <v>0.99843837144585801</v>
      </c>
      <c r="F178">
        <v>93706705.140201807</v>
      </c>
      <c r="G178">
        <v>15.659608973077599</v>
      </c>
      <c r="H178" t="s">
        <v>147</v>
      </c>
      <c r="I178" t="str">
        <f>INDEX([3]combined!$C:$C,MATCH(A178,[3]combined!$B:$B,0))</f>
        <v>Stretcher</v>
      </c>
      <c r="J178" t="s">
        <v>136</v>
      </c>
      <c r="K178" t="s">
        <v>943</v>
      </c>
      <c r="L178" t="s">
        <v>940</v>
      </c>
      <c r="M178" t="s">
        <v>140</v>
      </c>
      <c r="N178" t="s">
        <v>1048</v>
      </c>
      <c r="O178" s="4" t="s">
        <v>936</v>
      </c>
      <c r="P178" t="str">
        <f>INDEX([3]combined!$I:$I,MATCH(A178,[3]combined!$B:$B,0))</f>
        <v>s_e</v>
      </c>
      <c r="Q178" t="s">
        <v>139</v>
      </c>
      <c r="R178" s="3" t="s">
        <v>540</v>
      </c>
    </row>
    <row r="179" spans="1:18" x14ac:dyDescent="0.2">
      <c r="A179" t="s">
        <v>324</v>
      </c>
      <c r="B179">
        <v>0.97189999999999999</v>
      </c>
      <c r="C179">
        <v>0.97428192430678195</v>
      </c>
      <c r="D179">
        <v>421037774.87199998</v>
      </c>
      <c r="E179">
        <v>0.99838655181733604</v>
      </c>
      <c r="F179">
        <v>84680269.8718853</v>
      </c>
      <c r="G179">
        <v>15.660604010073399</v>
      </c>
      <c r="H179" t="s">
        <v>147</v>
      </c>
      <c r="I179" t="s">
        <v>1057</v>
      </c>
      <c r="J179" t="s">
        <v>136</v>
      </c>
      <c r="K179" t="s">
        <v>943</v>
      </c>
      <c r="L179" t="s">
        <v>940</v>
      </c>
      <c r="M179" t="s">
        <v>140</v>
      </c>
      <c r="N179" t="s">
        <v>1048</v>
      </c>
      <c r="O179" s="4" t="s">
        <v>936</v>
      </c>
      <c r="P179" t="str">
        <f>INDEX([3]combined!$I:$I,MATCH(A179,[3]combined!$B:$B,0))</f>
        <v>w</v>
      </c>
      <c r="Q179" t="s">
        <v>139</v>
      </c>
      <c r="R179" s="3" t="s">
        <v>540</v>
      </c>
    </row>
    <row r="180" spans="1:18" x14ac:dyDescent="0.2">
      <c r="A180" t="s">
        <v>294</v>
      </c>
      <c r="B180">
        <v>0.93818000000000001</v>
      </c>
      <c r="C180">
        <v>0.943335643586385</v>
      </c>
      <c r="D180">
        <v>331596174.14899999</v>
      </c>
      <c r="E180">
        <v>0.99876961814732101</v>
      </c>
      <c r="F180">
        <v>97948420.396860704</v>
      </c>
      <c r="G180">
        <v>15.663227236427799</v>
      </c>
      <c r="H180" t="s">
        <v>147</v>
      </c>
      <c r="I180" t="str">
        <f>INDEX([3]combined!$C:$C,MATCH(A180,[3]combined!$B:$B,0))</f>
        <v>Computer</v>
      </c>
      <c r="J180" t="s">
        <v>136</v>
      </c>
      <c r="K180" t="s">
        <v>943</v>
      </c>
      <c r="L180" t="s">
        <v>940</v>
      </c>
      <c r="M180" t="s">
        <v>140</v>
      </c>
      <c r="N180" t="s">
        <v>1048</v>
      </c>
      <c r="O180" s="4" t="s">
        <v>936</v>
      </c>
      <c r="P180" t="str">
        <f>INDEX([3]combined!$I:$I,MATCH(A180,[3]combined!$B:$B,0))</f>
        <v>w</v>
      </c>
      <c r="Q180" t="s">
        <v>139</v>
      </c>
      <c r="R180" s="3" t="s">
        <v>540</v>
      </c>
    </row>
    <row r="181" spans="1:18" x14ac:dyDescent="0.2">
      <c r="A181" t="s">
        <v>411</v>
      </c>
      <c r="B181">
        <v>0.97385999999999995</v>
      </c>
      <c r="C181">
        <v>0.97607783438376305</v>
      </c>
      <c r="D181">
        <v>349096558.32600099</v>
      </c>
      <c r="E181">
        <v>0.99870707601434505</v>
      </c>
      <c r="F181">
        <v>99218772.694262996</v>
      </c>
      <c r="G181">
        <v>15.6638934642355</v>
      </c>
      <c r="H181" t="s">
        <v>147</v>
      </c>
      <c r="I181" t="s">
        <v>1063</v>
      </c>
      <c r="J181" t="s">
        <v>136</v>
      </c>
      <c r="K181" t="s">
        <v>943</v>
      </c>
      <c r="L181" t="s">
        <v>940</v>
      </c>
      <c r="M181" t="s">
        <v>140</v>
      </c>
      <c r="N181" t="s">
        <v>1048</v>
      </c>
      <c r="O181" s="4" t="s">
        <v>936</v>
      </c>
      <c r="P181" t="str">
        <f>INDEX([3]combined!$I:$I,MATCH(A181,[3]combined!$B:$B,0))</f>
        <v>w_coast</v>
      </c>
      <c r="Q181" t="s">
        <v>139</v>
      </c>
      <c r="R181" s="3" t="s">
        <v>540</v>
      </c>
    </row>
    <row r="182" spans="1:18" x14ac:dyDescent="0.2">
      <c r="A182" t="s">
        <v>344</v>
      </c>
      <c r="B182">
        <v>0.91168000000000005</v>
      </c>
      <c r="C182">
        <v>0.91894850323785804</v>
      </c>
      <c r="D182">
        <v>287224306.00800002</v>
      </c>
      <c r="E182">
        <v>0.99894336071284495</v>
      </c>
      <c r="F182">
        <v>102448901.243966</v>
      </c>
      <c r="G182">
        <v>15.6654432877665</v>
      </c>
      <c r="H182" t="s">
        <v>147</v>
      </c>
      <c r="I182" t="s">
        <v>1068</v>
      </c>
      <c r="J182" t="s">
        <v>136</v>
      </c>
      <c r="K182" t="s">
        <v>943</v>
      </c>
      <c r="L182" t="s">
        <v>940</v>
      </c>
      <c r="M182" t="s">
        <v>140</v>
      </c>
      <c r="N182" t="s">
        <v>1048</v>
      </c>
      <c r="O182" s="4" t="s">
        <v>936</v>
      </c>
      <c r="P182" t="str">
        <f>INDEX([3]combined!$I:$I,MATCH(A182,[3]combined!$B:$B,0))</f>
        <v>w</v>
      </c>
      <c r="Q182" t="s">
        <v>139</v>
      </c>
      <c r="R182" s="3" t="s">
        <v>540</v>
      </c>
    </row>
    <row r="183" spans="1:18" x14ac:dyDescent="0.2">
      <c r="A183" t="s">
        <v>361</v>
      </c>
      <c r="B183">
        <v>0.95252999999999999</v>
      </c>
      <c r="C183">
        <v>0.95651673105554003</v>
      </c>
      <c r="D183">
        <v>351877635.40799999</v>
      </c>
      <c r="E183">
        <v>0.99871636199874403</v>
      </c>
      <c r="F183">
        <v>95637095.525859505</v>
      </c>
      <c r="G183">
        <v>15.6707037307505</v>
      </c>
      <c r="H183" t="s">
        <v>147</v>
      </c>
      <c r="I183" t="s">
        <v>1061</v>
      </c>
      <c r="J183" t="s">
        <v>136</v>
      </c>
      <c r="K183" t="s">
        <v>943</v>
      </c>
      <c r="L183" t="s">
        <v>940</v>
      </c>
      <c r="M183" t="s">
        <v>140</v>
      </c>
      <c r="N183" t="s">
        <v>1048</v>
      </c>
      <c r="O183" s="4" t="s">
        <v>936</v>
      </c>
      <c r="P183" t="str">
        <f>INDEX([3]combined!$I:$I,MATCH(A183,[3]combined!$B:$B,0))</f>
        <v>w_coast</v>
      </c>
      <c r="Q183" t="s">
        <v>139</v>
      </c>
      <c r="R183" s="3" t="s">
        <v>540</v>
      </c>
    </row>
    <row r="184" spans="1:18" x14ac:dyDescent="0.2">
      <c r="A184" t="s">
        <v>417</v>
      </c>
      <c r="B184">
        <v>0.70852999999999999</v>
      </c>
      <c r="C184">
        <v>0.72980953458654296</v>
      </c>
      <c r="D184">
        <v>112520337.392</v>
      </c>
      <c r="E184">
        <v>0.98072245824450499</v>
      </c>
      <c r="F184">
        <v>19710744133.403801</v>
      </c>
      <c r="G184">
        <v>15.6747000934381</v>
      </c>
      <c r="H184" t="s">
        <v>147</v>
      </c>
      <c r="I184" t="s">
        <v>1063</v>
      </c>
      <c r="J184" t="s">
        <v>136</v>
      </c>
      <c r="K184" t="s">
        <v>943</v>
      </c>
      <c r="L184" t="s">
        <v>940</v>
      </c>
      <c r="M184" t="s">
        <v>140</v>
      </c>
      <c r="N184" t="s">
        <v>1048</v>
      </c>
      <c r="O184" s="4" t="s">
        <v>936</v>
      </c>
      <c r="P184" t="str">
        <f>INDEX([3]combined!$I:$I,MATCH(A184,[3]combined!$B:$B,0))</f>
        <v>w_coast</v>
      </c>
      <c r="Q184" t="s">
        <v>139</v>
      </c>
      <c r="R184" s="3" t="s">
        <v>540</v>
      </c>
    </row>
    <row r="185" spans="1:18" x14ac:dyDescent="0.2">
      <c r="A185" t="s">
        <v>253</v>
      </c>
      <c r="B185">
        <v>0.94943999999999995</v>
      </c>
      <c r="C185">
        <v>0.95367988358193101</v>
      </c>
      <c r="D185">
        <v>371582589.60000002</v>
      </c>
      <c r="E185">
        <v>0.99905991402677297</v>
      </c>
      <c r="F185">
        <v>102422692.221122</v>
      </c>
      <c r="G185">
        <v>15.6769252494477</v>
      </c>
      <c r="H185" t="s">
        <v>147</v>
      </c>
      <c r="I185" t="str">
        <f>INDEX([3]combined!$C:$C,MATCH(A185,[3]combined!$B:$B,0))</f>
        <v>Computer</v>
      </c>
      <c r="J185" t="s">
        <v>136</v>
      </c>
      <c r="K185" t="s">
        <v>943</v>
      </c>
      <c r="L185" t="s">
        <v>940</v>
      </c>
      <c r="M185" t="s">
        <v>140</v>
      </c>
      <c r="N185" t="s">
        <v>1048</v>
      </c>
      <c r="O185" s="4" t="s">
        <v>936</v>
      </c>
      <c r="P185" t="str">
        <f>INDEX([3]combined!$I:$I,MATCH(A185,[3]combined!$B:$B,0))</f>
        <v>s_w_w_coast</v>
      </c>
      <c r="Q185" t="s">
        <v>139</v>
      </c>
      <c r="R185" s="3" t="s">
        <v>540</v>
      </c>
    </row>
    <row r="186" spans="1:18" x14ac:dyDescent="0.2">
      <c r="A186" t="s">
        <v>340</v>
      </c>
      <c r="B186">
        <v>0.97511999999999999</v>
      </c>
      <c r="C186">
        <v>0.97723218405974999</v>
      </c>
      <c r="D186">
        <v>413805997.24199998</v>
      </c>
      <c r="E186">
        <v>0.99896353162061102</v>
      </c>
      <c r="F186">
        <v>103374529.143215</v>
      </c>
      <c r="G186">
        <v>15.6769951167063</v>
      </c>
      <c r="H186" t="s">
        <v>147</v>
      </c>
      <c r="I186" t="s">
        <v>1068</v>
      </c>
      <c r="J186" t="s">
        <v>136</v>
      </c>
      <c r="K186" t="s">
        <v>943</v>
      </c>
      <c r="L186" t="s">
        <v>940</v>
      </c>
      <c r="M186" t="s">
        <v>140</v>
      </c>
      <c r="N186" t="s">
        <v>1048</v>
      </c>
      <c r="O186" s="4" t="s">
        <v>936</v>
      </c>
      <c r="P186" t="str">
        <f>INDEX([3]combined!$I:$I,MATCH(A186,[3]combined!$B:$B,0))</f>
        <v>w</v>
      </c>
      <c r="Q186" t="s">
        <v>139</v>
      </c>
      <c r="R186" s="3" t="s">
        <v>540</v>
      </c>
    </row>
    <row r="187" spans="1:18" x14ac:dyDescent="0.2">
      <c r="A187" t="s">
        <v>204</v>
      </c>
      <c r="B187">
        <v>0.98280999999999996</v>
      </c>
      <c r="C187">
        <v>0.98427461178257403</v>
      </c>
      <c r="D187">
        <v>334128474.81300002</v>
      </c>
      <c r="E187">
        <v>0.99793597389836497</v>
      </c>
      <c r="F187">
        <v>91003600.498245001</v>
      </c>
      <c r="G187">
        <v>15.6788073718508</v>
      </c>
      <c r="H187" t="s">
        <v>147</v>
      </c>
      <c r="I187" t="str">
        <f>INDEX([3]combined!$C:$C,MATCH(A187,[3]combined!$B:$B,0))</f>
        <v>Stethoscope</v>
      </c>
      <c r="J187" t="s">
        <v>136</v>
      </c>
      <c r="K187" t="s">
        <v>943</v>
      </c>
      <c r="L187" t="s">
        <v>940</v>
      </c>
      <c r="M187" t="s">
        <v>140</v>
      </c>
      <c r="N187" t="s">
        <v>1048</v>
      </c>
      <c r="O187" s="4" t="s">
        <v>936</v>
      </c>
      <c r="P187" t="str">
        <f>INDEX([3]combined!$I:$I,MATCH(A187,[3]combined!$B:$B,0))</f>
        <v>s_w_w_coast</v>
      </c>
      <c r="Q187" t="s">
        <v>139</v>
      </c>
      <c r="R187" s="3" t="s">
        <v>540</v>
      </c>
    </row>
    <row r="188" spans="1:18" x14ac:dyDescent="0.2">
      <c r="A188" t="s">
        <v>539</v>
      </c>
      <c r="B188">
        <v>0.93977999999999995</v>
      </c>
      <c r="C188">
        <v>0.94480616484165403</v>
      </c>
      <c r="D188">
        <v>228454968.98599899</v>
      </c>
      <c r="E188">
        <v>0.99923669219929301</v>
      </c>
      <c r="F188">
        <v>122012729.63079999</v>
      </c>
      <c r="G188">
        <v>15.6870590603264</v>
      </c>
      <c r="H188" t="s">
        <v>147</v>
      </c>
      <c r="I188" t="str">
        <f>INDEX([3]combined!$C:$C,MATCH(A188,[3]combined!$B:$B,0))</f>
        <v>Computer</v>
      </c>
      <c r="J188" t="s">
        <v>136</v>
      </c>
      <c r="K188" t="s">
        <v>943</v>
      </c>
      <c r="L188" t="s">
        <v>940</v>
      </c>
      <c r="M188" t="s">
        <v>140</v>
      </c>
      <c r="N188" t="s">
        <v>1048</v>
      </c>
      <c r="O188" s="4" t="s">
        <v>936</v>
      </c>
      <c r="P188" t="str">
        <f>INDEX([3]combined!$I:$I,MATCH(A188,[3]combined!$B:$B,0))</f>
        <v>e_coast</v>
      </c>
      <c r="Q188" t="s">
        <v>139</v>
      </c>
      <c r="R188" s="3" t="s">
        <v>540</v>
      </c>
    </row>
    <row r="189" spans="1:18" x14ac:dyDescent="0.2">
      <c r="A189" t="s">
        <v>396</v>
      </c>
      <c r="B189">
        <v>0.96974000000000005</v>
      </c>
      <c r="C189">
        <v>0.97230239777639205</v>
      </c>
      <c r="D189">
        <v>338594980.36000001</v>
      </c>
      <c r="E189">
        <v>0.99880247303576197</v>
      </c>
      <c r="F189">
        <v>105691045.06987099</v>
      </c>
      <c r="G189">
        <v>15.696244554597699</v>
      </c>
      <c r="H189" t="s">
        <v>147</v>
      </c>
      <c r="I189" t="str">
        <f>INDEX([3]combined!$C:$C,MATCH(A189,[3]combined!$B:$B,0))</f>
        <v>Stretcher</v>
      </c>
      <c r="J189" t="s">
        <v>136</v>
      </c>
      <c r="K189" t="s">
        <v>943</v>
      </c>
      <c r="L189" t="s">
        <v>940</v>
      </c>
      <c r="M189" t="s">
        <v>140</v>
      </c>
      <c r="N189" t="s">
        <v>1048</v>
      </c>
      <c r="O189" s="4" t="s">
        <v>936</v>
      </c>
      <c r="P189" t="str">
        <f>INDEX([3]combined!$I:$I,MATCH(A189,[3]combined!$B:$B,0))</f>
        <v>w_coast</v>
      </c>
      <c r="Q189" t="s">
        <v>139</v>
      </c>
      <c r="R189" s="3" t="s">
        <v>540</v>
      </c>
    </row>
    <row r="190" spans="1:18" x14ac:dyDescent="0.2">
      <c r="A190" t="s">
        <v>529</v>
      </c>
      <c r="B190">
        <v>0.99819000000000002</v>
      </c>
      <c r="C190">
        <v>0.99834531479000199</v>
      </c>
      <c r="D190">
        <v>555584636.87500095</v>
      </c>
      <c r="E190">
        <v>0.99853314405581906</v>
      </c>
      <c r="F190">
        <v>102698200.01552001</v>
      </c>
      <c r="G190">
        <v>15.704354281436901</v>
      </c>
      <c r="H190" t="s">
        <v>147</v>
      </c>
      <c r="I190" t="str">
        <f>INDEX([3]combined!$C:$C,MATCH(A190,[3]combined!$B:$B,0))</f>
        <v>Computer</v>
      </c>
      <c r="J190" t="s">
        <v>136</v>
      </c>
      <c r="K190" t="s">
        <v>943</v>
      </c>
      <c r="L190" t="s">
        <v>940</v>
      </c>
      <c r="M190" t="s">
        <v>140</v>
      </c>
      <c r="N190" t="s">
        <v>1048</v>
      </c>
      <c r="O190" s="4" t="s">
        <v>936</v>
      </c>
      <c r="P190" t="str">
        <f>INDEX([3]combined!$I:$I,MATCH(A190,[3]combined!$B:$B,0))</f>
        <v>s_e</v>
      </c>
      <c r="Q190" t="s">
        <v>139</v>
      </c>
      <c r="R190" s="3" t="s">
        <v>540</v>
      </c>
    </row>
    <row r="191" spans="1:18" x14ac:dyDescent="0.2">
      <c r="A191" t="s">
        <v>530</v>
      </c>
      <c r="B191">
        <v>0.97275999999999996</v>
      </c>
      <c r="C191">
        <v>0.97506996392698297</v>
      </c>
      <c r="D191">
        <v>515576385.80800003</v>
      </c>
      <c r="E191">
        <v>0.99805388315778598</v>
      </c>
      <c r="F191">
        <v>97507064.362032995</v>
      </c>
      <c r="G191">
        <v>15.726195114629901</v>
      </c>
      <c r="H191" t="s">
        <v>147</v>
      </c>
      <c r="I191" t="str">
        <f>INDEX([3]combined!$C:$C,MATCH(A191,[3]combined!$B:$B,0))</f>
        <v>Computer</v>
      </c>
      <c r="J191" t="s">
        <v>136</v>
      </c>
      <c r="K191" t="s">
        <v>943</v>
      </c>
      <c r="L191" t="s">
        <v>940</v>
      </c>
      <c r="M191" t="s">
        <v>140</v>
      </c>
      <c r="N191" t="s">
        <v>1048</v>
      </c>
      <c r="O191" s="4" t="s">
        <v>936</v>
      </c>
      <c r="P191" t="str">
        <f>INDEX([3]combined!$I:$I,MATCH(A191,[3]combined!$B:$B,0))</f>
        <v>s_e</v>
      </c>
      <c r="Q191" t="s">
        <v>139</v>
      </c>
      <c r="R191" s="3" t="s">
        <v>540</v>
      </c>
    </row>
    <row r="192" spans="1:18" x14ac:dyDescent="0.2">
      <c r="A192" t="s">
        <v>193</v>
      </c>
      <c r="B192">
        <v>0.90661000000000003</v>
      </c>
      <c r="C192">
        <v>0.91427584898582204</v>
      </c>
      <c r="D192">
        <v>425971109.51999998</v>
      </c>
      <c r="E192">
        <v>0.99807615025234098</v>
      </c>
      <c r="F192">
        <v>226179893.965496</v>
      </c>
      <c r="G192">
        <v>15.727770519328599</v>
      </c>
      <c r="H192" t="s">
        <v>147</v>
      </c>
      <c r="I192" t="s">
        <v>1062</v>
      </c>
      <c r="J192" t="s">
        <v>136</v>
      </c>
      <c r="K192" t="s">
        <v>943</v>
      </c>
      <c r="L192" t="s">
        <v>940</v>
      </c>
      <c r="M192" t="s">
        <v>140</v>
      </c>
      <c r="N192" t="s">
        <v>1048</v>
      </c>
      <c r="O192" s="4" t="s">
        <v>936</v>
      </c>
      <c r="P192" t="str">
        <f>INDEX([3]combined!$I:$I,MATCH(A192,[3]combined!$B:$B,0))</f>
        <v>s_w_w_coast</v>
      </c>
      <c r="Q192" t="s">
        <v>139</v>
      </c>
      <c r="R192" s="3" t="s">
        <v>540</v>
      </c>
    </row>
    <row r="193" spans="1:18" x14ac:dyDescent="0.2">
      <c r="A193" t="s">
        <v>347</v>
      </c>
      <c r="B193">
        <v>0.69279000000000002</v>
      </c>
      <c r="C193">
        <v>0.71497491195599905</v>
      </c>
      <c r="D193">
        <v>25281457.93</v>
      </c>
      <c r="E193">
        <v>0.99766475281182498</v>
      </c>
      <c r="F193">
        <v>332632336.48267198</v>
      </c>
      <c r="G193">
        <v>15.7362113185543</v>
      </c>
      <c r="H193" t="s">
        <v>147</v>
      </c>
      <c r="I193" t="str">
        <f>INDEX([3]combined!$C:$C,MATCH(A193,[3]combined!$B:$B,0))</f>
        <v>Computer</v>
      </c>
      <c r="J193" t="s">
        <v>136</v>
      </c>
      <c r="K193" t="s">
        <v>943</v>
      </c>
      <c r="L193" t="s">
        <v>940</v>
      </c>
      <c r="M193" t="s">
        <v>140</v>
      </c>
      <c r="N193" t="s">
        <v>1048</v>
      </c>
      <c r="O193" s="4" t="s">
        <v>936</v>
      </c>
      <c r="P193" t="str">
        <f>INDEX([3]combined!$I:$I,MATCH(A193,[3]combined!$B:$B,0))</f>
        <v>w_coast</v>
      </c>
      <c r="Q193" t="s">
        <v>139</v>
      </c>
      <c r="R193" s="3" t="s">
        <v>540</v>
      </c>
    </row>
    <row r="194" spans="1:18" x14ac:dyDescent="0.2">
      <c r="A194" t="s">
        <v>208</v>
      </c>
      <c r="B194">
        <v>0.95237000000000005</v>
      </c>
      <c r="C194">
        <v>0.956369858700437</v>
      </c>
      <c r="D194">
        <v>432331736.43199998</v>
      </c>
      <c r="E194">
        <v>0.99901521353689104</v>
      </c>
      <c r="F194">
        <v>115863325.811214</v>
      </c>
      <c r="G194">
        <v>15.741363198509699</v>
      </c>
      <c r="H194" t="s">
        <v>147</v>
      </c>
      <c r="I194" t="str">
        <f>INDEX([3]combined!$C:$C,MATCH(A194,[3]combined!$B:$B,0))</f>
        <v>Stethoscope</v>
      </c>
      <c r="J194" t="s">
        <v>136</v>
      </c>
      <c r="K194" t="s">
        <v>943</v>
      </c>
      <c r="L194" t="s">
        <v>940</v>
      </c>
      <c r="M194" t="s">
        <v>140</v>
      </c>
      <c r="N194" t="s">
        <v>1048</v>
      </c>
      <c r="O194" s="4" t="s">
        <v>936</v>
      </c>
      <c r="P194" t="str">
        <f>INDEX([3]combined!$I:$I,MATCH(A194,[3]combined!$B:$B,0))</f>
        <v>s_w_w_coast</v>
      </c>
      <c r="Q194" t="s">
        <v>139</v>
      </c>
      <c r="R194" s="3" t="s">
        <v>540</v>
      </c>
    </row>
    <row r="195" spans="1:18" x14ac:dyDescent="0.2">
      <c r="A195" t="s">
        <v>405</v>
      </c>
      <c r="B195">
        <v>0.99380000000000002</v>
      </c>
      <c r="C195">
        <v>0.99433094603084204</v>
      </c>
      <c r="D195">
        <v>718864869.02700198</v>
      </c>
      <c r="E195">
        <v>0.99741326453894796</v>
      </c>
      <c r="F195">
        <v>98368265.953778997</v>
      </c>
      <c r="G195">
        <v>15.7477329197309</v>
      </c>
      <c r="H195" t="s">
        <v>147</v>
      </c>
      <c r="I195" t="s">
        <v>1057</v>
      </c>
      <c r="J195" t="s">
        <v>136</v>
      </c>
      <c r="K195" t="s">
        <v>943</v>
      </c>
      <c r="L195" t="s">
        <v>940</v>
      </c>
      <c r="M195" t="s">
        <v>140</v>
      </c>
      <c r="N195" t="s">
        <v>1048</v>
      </c>
      <c r="O195" s="4" t="s">
        <v>936</v>
      </c>
      <c r="P195" t="str">
        <f>INDEX([3]combined!$I:$I,MATCH(A195,[3]combined!$B:$B,0))</f>
        <v>w_coast</v>
      </c>
      <c r="Q195" t="s">
        <v>139</v>
      </c>
      <c r="R195" s="3" t="s">
        <v>540</v>
      </c>
    </row>
    <row r="196" spans="1:18" x14ac:dyDescent="0.2">
      <c r="A196" t="s">
        <v>302</v>
      </c>
      <c r="B196">
        <v>0.95635999999999999</v>
      </c>
      <c r="C196">
        <v>0.96003185656208601</v>
      </c>
      <c r="D196">
        <v>483457320.34200102</v>
      </c>
      <c r="E196">
        <v>0.99902004599658101</v>
      </c>
      <c r="F196">
        <v>106010197.226823</v>
      </c>
      <c r="G196">
        <v>15.7520599448073</v>
      </c>
      <c r="H196" t="s">
        <v>147</v>
      </c>
      <c r="I196" t="s">
        <v>1068</v>
      </c>
      <c r="J196" t="s">
        <v>136</v>
      </c>
      <c r="K196" t="s">
        <v>943</v>
      </c>
      <c r="L196" t="s">
        <v>940</v>
      </c>
      <c r="M196" t="s">
        <v>140</v>
      </c>
      <c r="N196" t="s">
        <v>1048</v>
      </c>
      <c r="O196" s="4" t="s">
        <v>936</v>
      </c>
      <c r="P196" t="str">
        <f>INDEX([3]combined!$I:$I,MATCH(A196,[3]combined!$B:$B,0))</f>
        <v>w</v>
      </c>
      <c r="Q196" t="s">
        <v>139</v>
      </c>
      <c r="R196" s="3" t="s">
        <v>540</v>
      </c>
    </row>
    <row r="197" spans="1:18" x14ac:dyDescent="0.2">
      <c r="A197" t="s">
        <v>484</v>
      </c>
      <c r="B197">
        <v>0.96392999999999995</v>
      </c>
      <c r="C197">
        <v>0.96697595613575005</v>
      </c>
      <c r="D197">
        <v>423072506.32499999</v>
      </c>
      <c r="E197">
        <v>0.99916512380824896</v>
      </c>
      <c r="F197">
        <v>130573942.372941</v>
      </c>
      <c r="G197">
        <v>15.7529722504866</v>
      </c>
      <c r="H197" t="s">
        <v>147</v>
      </c>
      <c r="I197" t="s">
        <v>1057</v>
      </c>
      <c r="J197" t="s">
        <v>136</v>
      </c>
      <c r="K197" t="s">
        <v>943</v>
      </c>
      <c r="L197" t="s">
        <v>940</v>
      </c>
      <c r="M197" t="s">
        <v>140</v>
      </c>
      <c r="N197" t="s">
        <v>1048</v>
      </c>
      <c r="O197" s="4" t="s">
        <v>936</v>
      </c>
      <c r="P197" t="str">
        <f>INDEX([3]combined!$I:$I,MATCH(A197,[3]combined!$B:$B,0))</f>
        <v>s_w_w_coast</v>
      </c>
      <c r="Q197" t="s">
        <v>139</v>
      </c>
      <c r="R197" s="3" t="s">
        <v>540</v>
      </c>
    </row>
    <row r="198" spans="1:18" x14ac:dyDescent="0.2">
      <c r="A198" t="s">
        <v>511</v>
      </c>
      <c r="B198">
        <v>0.95508999999999999</v>
      </c>
      <c r="C198">
        <v>0.95886640085462405</v>
      </c>
      <c r="D198">
        <v>1258513914.7349999</v>
      </c>
      <c r="E198">
        <v>0.99845441573570504</v>
      </c>
      <c r="F198">
        <v>108592563.899243</v>
      </c>
      <c r="G198">
        <v>15.756017862256201</v>
      </c>
      <c r="H198" t="s">
        <v>147</v>
      </c>
      <c r="I198" s="9" t="s">
        <v>1064</v>
      </c>
      <c r="J198" t="s">
        <v>136</v>
      </c>
      <c r="K198" t="s">
        <v>943</v>
      </c>
      <c r="L198" t="s">
        <v>940</v>
      </c>
      <c r="M198" t="s">
        <v>140</v>
      </c>
      <c r="N198" t="s">
        <v>1048</v>
      </c>
      <c r="O198" s="4" t="s">
        <v>936</v>
      </c>
      <c r="P198" t="str">
        <f>INDEX([3]combined!$I:$I,MATCH(A198,[3]combined!$B:$B,0))</f>
        <v>s_e</v>
      </c>
      <c r="Q198" t="s">
        <v>139</v>
      </c>
      <c r="R198" s="3" t="s">
        <v>540</v>
      </c>
    </row>
    <row r="199" spans="1:18" x14ac:dyDescent="0.2">
      <c r="A199" t="s">
        <v>205</v>
      </c>
      <c r="B199">
        <v>0.99248000000000003</v>
      </c>
      <c r="C199">
        <v>0.99312359457241794</v>
      </c>
      <c r="D199">
        <v>666826852.06500101</v>
      </c>
      <c r="E199">
        <v>0.99813310736024696</v>
      </c>
      <c r="F199">
        <v>105295812.227597</v>
      </c>
      <c r="G199">
        <v>15.760036309590999</v>
      </c>
      <c r="H199" t="s">
        <v>147</v>
      </c>
      <c r="I199" t="str">
        <f>INDEX([3]combined!$C:$C,MATCH(A199,[3]combined!$B:$B,0))</f>
        <v>Stethoscope</v>
      </c>
      <c r="J199" t="s">
        <v>136</v>
      </c>
      <c r="K199" t="s">
        <v>943</v>
      </c>
      <c r="L199" t="s">
        <v>940</v>
      </c>
      <c r="M199" t="s">
        <v>140</v>
      </c>
      <c r="N199" t="s">
        <v>1048</v>
      </c>
      <c r="O199" s="4" t="s">
        <v>936</v>
      </c>
      <c r="P199" t="str">
        <f>INDEX([3]combined!$I:$I,MATCH(A199,[3]combined!$B:$B,0))</f>
        <v>s_w_w_coast</v>
      </c>
      <c r="Q199" t="s">
        <v>139</v>
      </c>
      <c r="R199" s="3" t="s">
        <v>540</v>
      </c>
    </row>
    <row r="200" spans="1:18" x14ac:dyDescent="0.2">
      <c r="A200" t="s">
        <v>334</v>
      </c>
      <c r="B200">
        <v>0.97202</v>
      </c>
      <c r="C200">
        <v>0.97439188691742895</v>
      </c>
      <c r="D200">
        <v>607227689.17999899</v>
      </c>
      <c r="E200">
        <v>0.99724742265608901</v>
      </c>
      <c r="F200">
        <v>87112546.117473304</v>
      </c>
      <c r="G200">
        <v>15.760073219193</v>
      </c>
      <c r="H200" t="s">
        <v>147</v>
      </c>
      <c r="I200" s="9" t="s">
        <v>1064</v>
      </c>
      <c r="J200" t="s">
        <v>136</v>
      </c>
      <c r="K200" t="s">
        <v>943</v>
      </c>
      <c r="L200" t="s">
        <v>940</v>
      </c>
      <c r="M200" t="s">
        <v>140</v>
      </c>
      <c r="N200" t="s">
        <v>1048</v>
      </c>
      <c r="O200" s="4" t="s">
        <v>936</v>
      </c>
      <c r="P200" t="str">
        <f>INDEX([3]combined!$I:$I,MATCH(A200,[3]combined!$B:$B,0))</f>
        <v>w</v>
      </c>
      <c r="Q200" t="s">
        <v>139</v>
      </c>
      <c r="R200" s="3" t="s">
        <v>540</v>
      </c>
    </row>
    <row r="201" spans="1:18" x14ac:dyDescent="0.2">
      <c r="A201" t="s">
        <v>416</v>
      </c>
      <c r="B201">
        <v>0.95021999999999995</v>
      </c>
      <c r="C201">
        <v>0.95439605571628705</v>
      </c>
      <c r="D201">
        <v>346494435.05599999</v>
      </c>
      <c r="E201">
        <v>0.99915171322702101</v>
      </c>
      <c r="F201">
        <v>117273141.525125</v>
      </c>
      <c r="G201">
        <v>15.7648766622425</v>
      </c>
      <c r="H201" t="s">
        <v>147</v>
      </c>
      <c r="I201" t="s">
        <v>1061</v>
      </c>
      <c r="J201" t="s">
        <v>136</v>
      </c>
      <c r="K201" t="s">
        <v>943</v>
      </c>
      <c r="L201" t="s">
        <v>940</v>
      </c>
      <c r="M201" t="s">
        <v>140</v>
      </c>
      <c r="N201" t="s">
        <v>1048</v>
      </c>
      <c r="O201" s="4" t="s">
        <v>936</v>
      </c>
      <c r="P201" t="str">
        <f>INDEX([3]combined!$I:$I,MATCH(A201,[3]combined!$B:$B,0))</f>
        <v>w_coast</v>
      </c>
      <c r="Q201" t="s">
        <v>139</v>
      </c>
      <c r="R201" s="3" t="s">
        <v>540</v>
      </c>
    </row>
    <row r="202" spans="1:18" x14ac:dyDescent="0.2">
      <c r="A202" t="s">
        <v>279</v>
      </c>
      <c r="B202">
        <v>0.94489999999999996</v>
      </c>
      <c r="C202">
        <v>0.94951039004827198</v>
      </c>
      <c r="D202">
        <v>228478596.433</v>
      </c>
      <c r="E202">
        <v>0.99892122252658</v>
      </c>
      <c r="F202">
        <v>108003218.56772999</v>
      </c>
      <c r="G202">
        <v>15.765900913622501</v>
      </c>
      <c r="H202" t="s">
        <v>147</v>
      </c>
      <c r="I202" s="9" t="s">
        <v>1064</v>
      </c>
      <c r="J202" t="s">
        <v>136</v>
      </c>
      <c r="K202" t="s">
        <v>943</v>
      </c>
      <c r="L202" t="s">
        <v>940</v>
      </c>
      <c r="M202" t="s">
        <v>140</v>
      </c>
      <c r="N202" t="s">
        <v>1048</v>
      </c>
      <c r="O202" s="4" t="s">
        <v>936</v>
      </c>
      <c r="P202" t="str">
        <f>INDEX([3]combined!$I:$I,MATCH(A202,[3]combined!$B:$B,0))</f>
        <v>w</v>
      </c>
      <c r="Q202" t="s">
        <v>139</v>
      </c>
      <c r="R202" s="3" t="s">
        <v>540</v>
      </c>
    </row>
    <row r="203" spans="1:18" x14ac:dyDescent="0.2">
      <c r="A203" t="s">
        <v>323</v>
      </c>
      <c r="B203">
        <v>0.95626999999999995</v>
      </c>
      <c r="C203">
        <v>0.95994926959055904</v>
      </c>
      <c r="D203">
        <v>358220137.38599998</v>
      </c>
      <c r="E203">
        <v>0.995706988686477</v>
      </c>
      <c r="F203">
        <v>138481588.19399101</v>
      </c>
      <c r="G203">
        <v>15.7669422958953</v>
      </c>
      <c r="H203" t="s">
        <v>147</v>
      </c>
      <c r="I203" t="str">
        <f>INDEX([3]combined!$C:$C,MATCH(A203,[3]combined!$B:$B,0))</f>
        <v>Computer</v>
      </c>
      <c r="J203" t="s">
        <v>136</v>
      </c>
      <c r="K203" t="s">
        <v>943</v>
      </c>
      <c r="L203" t="s">
        <v>940</v>
      </c>
      <c r="M203" t="s">
        <v>140</v>
      </c>
      <c r="N203" t="s">
        <v>1048</v>
      </c>
      <c r="O203" s="4" t="s">
        <v>936</v>
      </c>
      <c r="P203" t="str">
        <f>INDEX([3]combined!$I:$I,MATCH(A203,[3]combined!$B:$B,0))</f>
        <v>w</v>
      </c>
      <c r="Q203" t="s">
        <v>139</v>
      </c>
      <c r="R203" s="3" t="s">
        <v>540</v>
      </c>
    </row>
    <row r="204" spans="1:18" x14ac:dyDescent="0.2">
      <c r="A204" t="s">
        <v>297</v>
      </c>
      <c r="B204">
        <v>0.94594</v>
      </c>
      <c r="C204">
        <v>0.95046566794483101</v>
      </c>
      <c r="D204">
        <v>379012104.74699998</v>
      </c>
      <c r="E204">
        <v>0.99861258665754005</v>
      </c>
      <c r="F204">
        <v>101152837.16170999</v>
      </c>
      <c r="G204">
        <v>15.7779043364279</v>
      </c>
      <c r="H204" t="s">
        <v>147</v>
      </c>
      <c r="I204" s="9" t="s">
        <v>1064</v>
      </c>
      <c r="J204" t="s">
        <v>136</v>
      </c>
      <c r="K204" t="s">
        <v>943</v>
      </c>
      <c r="L204" t="s">
        <v>940</v>
      </c>
      <c r="M204" t="s">
        <v>140</v>
      </c>
      <c r="N204" t="s">
        <v>1048</v>
      </c>
      <c r="O204" s="4" t="s">
        <v>936</v>
      </c>
      <c r="P204" t="str">
        <f>INDEX([3]combined!$I:$I,MATCH(A204,[3]combined!$B:$B,0))</f>
        <v>w</v>
      </c>
      <c r="Q204" t="s">
        <v>139</v>
      </c>
      <c r="R204" s="3" t="s">
        <v>540</v>
      </c>
    </row>
    <row r="205" spans="1:18" x14ac:dyDescent="0.2">
      <c r="A205" t="s">
        <v>492</v>
      </c>
      <c r="B205">
        <v>0.97006999999999999</v>
      </c>
      <c r="C205">
        <v>0.97260484992684304</v>
      </c>
      <c r="D205">
        <v>515540202.68000102</v>
      </c>
      <c r="E205">
        <v>0.99917416064325104</v>
      </c>
      <c r="F205">
        <v>131018779.246218</v>
      </c>
      <c r="G205">
        <v>15.780594822314301</v>
      </c>
      <c r="H205" t="s">
        <v>147</v>
      </c>
      <c r="I205" t="s">
        <v>1062</v>
      </c>
      <c r="J205" t="s">
        <v>136</v>
      </c>
      <c r="K205" t="s">
        <v>943</v>
      </c>
      <c r="L205" t="s">
        <v>940</v>
      </c>
      <c r="M205" t="s">
        <v>140</v>
      </c>
      <c r="N205" t="s">
        <v>1048</v>
      </c>
      <c r="O205" s="4" t="s">
        <v>936</v>
      </c>
      <c r="P205" t="str">
        <f>INDEX([3]combined!$I:$I,MATCH(A205,[3]combined!$B:$B,0))</f>
        <v>s_w_w_coast</v>
      </c>
      <c r="Q205" t="s">
        <v>139</v>
      </c>
      <c r="R205" s="3" t="s">
        <v>540</v>
      </c>
    </row>
    <row r="206" spans="1:18" x14ac:dyDescent="0.2">
      <c r="A206" t="s">
        <v>256</v>
      </c>
      <c r="B206">
        <v>0.97475000000000001</v>
      </c>
      <c r="C206">
        <v>0.97689322165363901</v>
      </c>
      <c r="D206">
        <v>654795923.69600105</v>
      </c>
      <c r="E206">
        <v>0.99901147847710303</v>
      </c>
      <c r="F206">
        <v>120175669.391233</v>
      </c>
      <c r="G206">
        <v>15.783095704001299</v>
      </c>
      <c r="H206" t="s">
        <v>147</v>
      </c>
      <c r="I206" t="s">
        <v>1069</v>
      </c>
      <c r="J206" t="s">
        <v>136</v>
      </c>
      <c r="K206" t="s">
        <v>943</v>
      </c>
      <c r="L206" t="s">
        <v>940</v>
      </c>
      <c r="M206" t="s">
        <v>140</v>
      </c>
      <c r="N206" t="s">
        <v>1048</v>
      </c>
      <c r="O206" s="4" t="s">
        <v>936</v>
      </c>
      <c r="P206" t="str">
        <f>INDEX([3]combined!$I:$I,MATCH(A206,[3]combined!$B:$B,0))</f>
        <v>w</v>
      </c>
      <c r="Q206" t="s">
        <v>139</v>
      </c>
      <c r="R206" s="3" t="s">
        <v>540</v>
      </c>
    </row>
    <row r="207" spans="1:18" x14ac:dyDescent="0.2">
      <c r="A207" t="s">
        <v>180</v>
      </c>
      <c r="B207">
        <v>0.94532000000000005</v>
      </c>
      <c r="C207">
        <v>0.94989618621673699</v>
      </c>
      <c r="D207">
        <v>412425876.34000099</v>
      </c>
      <c r="E207">
        <v>0.99933457600575004</v>
      </c>
      <c r="F207">
        <v>146092780.347588</v>
      </c>
      <c r="G207">
        <v>15.7952509675759</v>
      </c>
      <c r="H207" t="s">
        <v>147</v>
      </c>
      <c r="I207" t="str">
        <f>INDEX([3]combined!$C:$C,MATCH(A207,[3]combined!$B:$B,0))</f>
        <v>Computer</v>
      </c>
      <c r="J207" t="s">
        <v>136</v>
      </c>
      <c r="K207" t="s">
        <v>943</v>
      </c>
      <c r="L207" t="s">
        <v>940</v>
      </c>
      <c r="M207" t="s">
        <v>140</v>
      </c>
      <c r="N207" t="s">
        <v>1048</v>
      </c>
      <c r="O207" s="4" t="s">
        <v>936</v>
      </c>
      <c r="P207" t="str">
        <f>INDEX([3]combined!$I:$I,MATCH(A207,[3]combined!$B:$B,0))</f>
        <v>s_w_w_coast</v>
      </c>
      <c r="Q207" t="s">
        <v>139</v>
      </c>
      <c r="R207" s="3" t="s">
        <v>540</v>
      </c>
    </row>
    <row r="208" spans="1:18" x14ac:dyDescent="0.2">
      <c r="A208" t="s">
        <v>188</v>
      </c>
      <c r="B208">
        <v>0.98072000000000004</v>
      </c>
      <c r="C208">
        <v>0.98236107980611598</v>
      </c>
      <c r="D208">
        <v>375379923.992001</v>
      </c>
      <c r="E208">
        <v>0.99867273608987095</v>
      </c>
      <c r="F208">
        <v>107875812.87407801</v>
      </c>
      <c r="G208">
        <v>15.800597725594701</v>
      </c>
      <c r="H208" t="s">
        <v>147</v>
      </c>
      <c r="I208" t="str">
        <f>INDEX([3]combined!$C:$C,MATCH(A208,[3]combined!$B:$B,0))</f>
        <v>Computer</v>
      </c>
      <c r="J208" t="s">
        <v>136</v>
      </c>
      <c r="K208" t="s">
        <v>943</v>
      </c>
      <c r="L208" t="s">
        <v>940</v>
      </c>
      <c r="M208" t="s">
        <v>140</v>
      </c>
      <c r="N208" t="s">
        <v>1048</v>
      </c>
      <c r="O208" s="4" t="s">
        <v>936</v>
      </c>
      <c r="P208" t="str">
        <f>INDEX([3]combined!$I:$I,MATCH(A208,[3]combined!$B:$B,0))</f>
        <v>s_w_w_coast</v>
      </c>
      <c r="Q208" t="s">
        <v>139</v>
      </c>
      <c r="R208" s="3" t="s">
        <v>540</v>
      </c>
    </row>
    <row r="209" spans="1:18" x14ac:dyDescent="0.2">
      <c r="A209" t="s">
        <v>286</v>
      </c>
      <c r="B209">
        <v>0.95308999999999999</v>
      </c>
      <c r="C209">
        <v>0.95703076761606998</v>
      </c>
      <c r="D209">
        <v>701784511.14099896</v>
      </c>
      <c r="E209">
        <v>0.99883765034574401</v>
      </c>
      <c r="F209">
        <v>175318605.80182099</v>
      </c>
      <c r="G209">
        <v>15.806622349970301</v>
      </c>
      <c r="H209" t="s">
        <v>147</v>
      </c>
      <c r="I209" t="s">
        <v>1057</v>
      </c>
      <c r="J209" t="s">
        <v>136</v>
      </c>
      <c r="K209" t="s">
        <v>943</v>
      </c>
      <c r="L209" t="s">
        <v>940</v>
      </c>
      <c r="M209" t="s">
        <v>140</v>
      </c>
      <c r="N209" t="s">
        <v>1048</v>
      </c>
      <c r="O209" s="4" t="s">
        <v>936</v>
      </c>
      <c r="P209" t="str">
        <f>INDEX([3]combined!$I:$I,MATCH(A209,[3]combined!$B:$B,0))</f>
        <v>w</v>
      </c>
      <c r="Q209" t="s">
        <v>139</v>
      </c>
      <c r="R209" s="3" t="s">
        <v>540</v>
      </c>
    </row>
    <row r="210" spans="1:18" x14ac:dyDescent="0.2">
      <c r="A210" t="s">
        <v>401</v>
      </c>
      <c r="B210">
        <v>0.95557000000000003</v>
      </c>
      <c r="C210">
        <v>0.95930690368682903</v>
      </c>
      <c r="D210">
        <v>268737229.89399999</v>
      </c>
      <c r="E210">
        <v>0.99836624074001901</v>
      </c>
      <c r="F210">
        <v>101624136.82377</v>
      </c>
      <c r="G210">
        <v>15.8077210383011</v>
      </c>
      <c r="H210" t="s">
        <v>147</v>
      </c>
      <c r="I210" t="s">
        <v>1062</v>
      </c>
      <c r="J210" t="s">
        <v>136</v>
      </c>
      <c r="K210" t="s">
        <v>943</v>
      </c>
      <c r="L210" t="s">
        <v>940</v>
      </c>
      <c r="M210" t="s">
        <v>140</v>
      </c>
      <c r="N210" t="s">
        <v>1048</v>
      </c>
      <c r="O210" s="4" t="s">
        <v>936</v>
      </c>
      <c r="P210" t="str">
        <f>INDEX([3]combined!$I:$I,MATCH(A210,[3]combined!$B:$B,0))</f>
        <v>w_coast</v>
      </c>
      <c r="Q210" t="s">
        <v>139</v>
      </c>
      <c r="R210" s="3" t="s">
        <v>540</v>
      </c>
    </row>
    <row r="211" spans="1:18" x14ac:dyDescent="0.2">
      <c r="A211" t="s">
        <v>157</v>
      </c>
      <c r="B211">
        <v>0.95406000000000002</v>
      </c>
      <c r="C211">
        <v>0.95792109100771905</v>
      </c>
      <c r="D211">
        <v>354960002.56</v>
      </c>
      <c r="E211">
        <v>0.999244889426259</v>
      </c>
      <c r="F211">
        <v>133106273.672987</v>
      </c>
      <c r="G211">
        <v>15.8264524928409</v>
      </c>
      <c r="H211" t="s">
        <v>147</v>
      </c>
      <c r="I211" t="str">
        <f>INDEX([3]combined!$C:$C,MATCH(A211,[3]combined!$B:$B,0))</f>
        <v>Stethoscope</v>
      </c>
      <c r="J211" t="s">
        <v>136</v>
      </c>
      <c r="K211" t="s">
        <v>943</v>
      </c>
      <c r="L211" t="s">
        <v>940</v>
      </c>
      <c r="M211" t="s">
        <v>140</v>
      </c>
      <c r="N211" t="s">
        <v>1048</v>
      </c>
      <c r="O211" s="4" t="s">
        <v>936</v>
      </c>
      <c r="P211" t="str">
        <f>INDEX([3]combined!$I:$I,MATCH(A211,[3]combined!$B:$B,0))</f>
        <v>s_w_w_coast</v>
      </c>
      <c r="Q211" t="s">
        <v>139</v>
      </c>
      <c r="R211" s="3" t="s">
        <v>540</v>
      </c>
    </row>
    <row r="212" spans="1:18" x14ac:dyDescent="0.2">
      <c r="A212" t="s">
        <v>212</v>
      </c>
      <c r="B212">
        <v>0.94604999999999995</v>
      </c>
      <c r="C212">
        <v>0.95056670167692003</v>
      </c>
      <c r="D212">
        <v>512420359.02999997</v>
      </c>
      <c r="E212">
        <v>0.99889341242600505</v>
      </c>
      <c r="F212">
        <v>201000241.48725799</v>
      </c>
      <c r="G212">
        <v>15.828058603729801</v>
      </c>
      <c r="H212" t="s">
        <v>147</v>
      </c>
      <c r="I212" t="str">
        <f>INDEX([3]combined!$C:$C,MATCH(A212,[3]combined!$B:$B,0))</f>
        <v>Monitor</v>
      </c>
      <c r="J212" t="s">
        <v>136</v>
      </c>
      <c r="K212" t="s">
        <v>943</v>
      </c>
      <c r="L212" t="s">
        <v>940</v>
      </c>
      <c r="M212" t="s">
        <v>140</v>
      </c>
      <c r="N212" t="s">
        <v>1048</v>
      </c>
      <c r="O212" s="4" t="s">
        <v>936</v>
      </c>
      <c r="P212" t="str">
        <f>INDEX([3]combined!$I:$I,MATCH(A212,[3]combined!$B:$B,0))</f>
        <v>w</v>
      </c>
      <c r="Q212" t="s">
        <v>139</v>
      </c>
      <c r="R212" s="3" t="s">
        <v>540</v>
      </c>
    </row>
    <row r="213" spans="1:18" x14ac:dyDescent="0.2">
      <c r="A213" t="s">
        <v>331</v>
      </c>
      <c r="B213">
        <v>0.97631000000000001</v>
      </c>
      <c r="C213">
        <v>0.97832228558038503</v>
      </c>
      <c r="D213">
        <v>384798442.47200102</v>
      </c>
      <c r="E213">
        <v>0.998884562794086</v>
      </c>
      <c r="F213">
        <v>116580046.357142</v>
      </c>
      <c r="G213">
        <v>15.829374067507</v>
      </c>
      <c r="H213" t="s">
        <v>147</v>
      </c>
      <c r="I213" t="str">
        <f>INDEX([3]combined!$C:$C,MATCH(A213,[3]combined!$B:$B,0))</f>
        <v>Stretcher</v>
      </c>
      <c r="J213" t="s">
        <v>136</v>
      </c>
      <c r="K213" t="s">
        <v>943</v>
      </c>
      <c r="L213" t="s">
        <v>940</v>
      </c>
      <c r="M213" t="s">
        <v>140</v>
      </c>
      <c r="N213" t="s">
        <v>1048</v>
      </c>
      <c r="O213" s="4" t="s">
        <v>936</v>
      </c>
      <c r="P213" t="str">
        <f>INDEX([3]combined!$I:$I,MATCH(A213,[3]combined!$B:$B,0))</f>
        <v>w</v>
      </c>
      <c r="Q213" t="s">
        <v>139</v>
      </c>
      <c r="R213" s="3" t="s">
        <v>540</v>
      </c>
    </row>
    <row r="214" spans="1:18" x14ac:dyDescent="0.2">
      <c r="A214" t="s">
        <v>184</v>
      </c>
      <c r="B214">
        <v>0.96111000000000002</v>
      </c>
      <c r="C214">
        <v>0.96438966784357505</v>
      </c>
      <c r="D214">
        <v>292095443.56199998</v>
      </c>
      <c r="E214">
        <v>0.99881824716020295</v>
      </c>
      <c r="F214">
        <v>127268879.080507</v>
      </c>
      <c r="G214">
        <v>15.830574051717599</v>
      </c>
      <c r="H214" t="s">
        <v>147</v>
      </c>
      <c r="I214" t="str">
        <f>INDEX([3]combined!$C:$C,MATCH(A214,[3]combined!$B:$B,0))</f>
        <v>Computer</v>
      </c>
      <c r="J214" t="s">
        <v>136</v>
      </c>
      <c r="K214" t="s">
        <v>943</v>
      </c>
      <c r="L214" t="s">
        <v>940</v>
      </c>
      <c r="M214" t="s">
        <v>140</v>
      </c>
      <c r="N214" t="s">
        <v>1048</v>
      </c>
      <c r="O214" s="4" t="s">
        <v>936</v>
      </c>
      <c r="P214" t="str">
        <f>INDEX([3]combined!$I:$I,MATCH(A214,[3]combined!$B:$B,0))</f>
        <v>s_w_w_coast</v>
      </c>
      <c r="Q214" t="s">
        <v>139</v>
      </c>
      <c r="R214" s="3" t="s">
        <v>540</v>
      </c>
    </row>
    <row r="215" spans="1:18" x14ac:dyDescent="0.2">
      <c r="A215" t="s">
        <v>494</v>
      </c>
      <c r="B215">
        <v>0.98612999999999995</v>
      </c>
      <c r="C215">
        <v>0.98731357127452601</v>
      </c>
      <c r="D215">
        <v>357765680.08999997</v>
      </c>
      <c r="E215">
        <v>0.99863085283937003</v>
      </c>
      <c r="F215">
        <v>118754624.38990501</v>
      </c>
      <c r="G215">
        <v>15.851194385722399</v>
      </c>
      <c r="H215" t="s">
        <v>147</v>
      </c>
      <c r="I215" t="str">
        <f>INDEX([3]combined!$C:$C,MATCH(A215,[3]combined!$B:$B,0))</f>
        <v>Stretcher</v>
      </c>
      <c r="J215" t="s">
        <v>136</v>
      </c>
      <c r="K215" t="s">
        <v>943</v>
      </c>
      <c r="L215" t="s">
        <v>940</v>
      </c>
      <c r="M215" t="s">
        <v>140</v>
      </c>
      <c r="N215" t="s">
        <v>1048</v>
      </c>
      <c r="O215" s="4" t="s">
        <v>936</v>
      </c>
      <c r="P215" t="str">
        <f>INDEX([3]combined!$I:$I,MATCH(A215,[3]combined!$B:$B,0))</f>
        <v>s_w_w_coast</v>
      </c>
      <c r="Q215" t="s">
        <v>139</v>
      </c>
      <c r="R215" s="3" t="s">
        <v>540</v>
      </c>
    </row>
    <row r="216" spans="1:18" x14ac:dyDescent="0.2">
      <c r="A216" t="s">
        <v>508</v>
      </c>
      <c r="B216">
        <v>0.91437999999999997</v>
      </c>
      <c r="C216">
        <v>0.92143598767860202</v>
      </c>
      <c r="D216">
        <v>416218659.07999998</v>
      </c>
      <c r="E216">
        <v>0.99844451387277799</v>
      </c>
      <c r="F216">
        <v>217753945.470606</v>
      </c>
      <c r="G216">
        <v>15.851921593108401</v>
      </c>
      <c r="H216" t="s">
        <v>147</v>
      </c>
      <c r="I216" t="str">
        <f>INDEX([3]combined!$C:$C,MATCH(A216,[3]combined!$B:$B,0))</f>
        <v>Stethoscope</v>
      </c>
      <c r="J216" t="s">
        <v>136</v>
      </c>
      <c r="K216" t="s">
        <v>943</v>
      </c>
      <c r="L216" t="s">
        <v>940</v>
      </c>
      <c r="M216" t="s">
        <v>140</v>
      </c>
      <c r="N216" t="s">
        <v>1048</v>
      </c>
      <c r="O216" s="4" t="s">
        <v>936</v>
      </c>
      <c r="P216" t="str">
        <f>INDEX([3]combined!$I:$I,MATCH(A216,[3]combined!$B:$B,0))</f>
        <v>s_e</v>
      </c>
      <c r="Q216" t="s">
        <v>139</v>
      </c>
      <c r="R216" s="3" t="s">
        <v>540</v>
      </c>
    </row>
    <row r="217" spans="1:18" x14ac:dyDescent="0.2">
      <c r="A217" t="s">
        <v>234</v>
      </c>
      <c r="B217">
        <v>0.98207</v>
      </c>
      <c r="C217">
        <v>0.98359713328396803</v>
      </c>
      <c r="D217">
        <v>556015133.97399902</v>
      </c>
      <c r="E217">
        <v>0.99909233819445997</v>
      </c>
      <c r="F217">
        <v>136168508.89592901</v>
      </c>
      <c r="G217">
        <v>15.852832415878</v>
      </c>
      <c r="H217" t="s">
        <v>147</v>
      </c>
      <c r="I217" t="s">
        <v>1069</v>
      </c>
      <c r="J217" t="s">
        <v>136</v>
      </c>
      <c r="K217" t="s">
        <v>943</v>
      </c>
      <c r="L217" t="s">
        <v>940</v>
      </c>
      <c r="M217" t="s">
        <v>140</v>
      </c>
      <c r="N217" t="s">
        <v>1048</v>
      </c>
      <c r="O217" s="4" t="s">
        <v>936</v>
      </c>
      <c r="P217" t="str">
        <f>INDEX([3]combined!$I:$I,MATCH(A217,[3]combined!$B:$B,0))</f>
        <v>s_w_w_coast</v>
      </c>
      <c r="Q217" t="s">
        <v>139</v>
      </c>
      <c r="R217" s="3" t="s">
        <v>540</v>
      </c>
    </row>
    <row r="218" spans="1:18" x14ac:dyDescent="0.2">
      <c r="A218" t="s">
        <v>218</v>
      </c>
      <c r="B218">
        <v>0.92493000000000003</v>
      </c>
      <c r="C218">
        <v>0.93114957437891199</v>
      </c>
      <c r="D218">
        <v>400503717.49599999</v>
      </c>
      <c r="E218">
        <v>0.99899432623936701</v>
      </c>
      <c r="F218">
        <v>133492257.59171399</v>
      </c>
      <c r="G218">
        <v>15.8622077874385</v>
      </c>
      <c r="H218" t="s">
        <v>147</v>
      </c>
      <c r="I218" t="str">
        <f>INDEX([3]combined!$C:$C,MATCH(A218,[3]combined!$B:$B,0))</f>
        <v>AED</v>
      </c>
      <c r="J218" t="s">
        <v>136</v>
      </c>
      <c r="K218" t="s">
        <v>943</v>
      </c>
      <c r="L218" t="s">
        <v>940</v>
      </c>
      <c r="M218" t="s">
        <v>140</v>
      </c>
      <c r="N218" t="s">
        <v>1048</v>
      </c>
      <c r="O218" s="4" t="s">
        <v>936</v>
      </c>
      <c r="P218" t="str">
        <f>INDEX([3]combined!$I:$I,MATCH(A218,[3]combined!$B:$B,0))</f>
        <v>w</v>
      </c>
      <c r="Q218" t="s">
        <v>139</v>
      </c>
      <c r="R218" s="3" t="s">
        <v>540</v>
      </c>
    </row>
    <row r="219" spans="1:18" x14ac:dyDescent="0.2">
      <c r="A219" t="s">
        <v>397</v>
      </c>
      <c r="B219">
        <v>0.94930000000000003</v>
      </c>
      <c r="C219">
        <v>0.95355133451808605</v>
      </c>
      <c r="D219">
        <v>392670198.10500002</v>
      </c>
      <c r="E219">
        <v>0.99909099240561094</v>
      </c>
      <c r="F219">
        <v>125330946.871608</v>
      </c>
      <c r="G219">
        <v>15.8698247292527</v>
      </c>
      <c r="H219" t="s">
        <v>147</v>
      </c>
      <c r="I219" t="s">
        <v>1057</v>
      </c>
      <c r="J219" t="s">
        <v>136</v>
      </c>
      <c r="K219" t="s">
        <v>943</v>
      </c>
      <c r="L219" t="s">
        <v>940</v>
      </c>
      <c r="M219" t="s">
        <v>140</v>
      </c>
      <c r="N219" t="s">
        <v>1048</v>
      </c>
      <c r="O219" s="4" t="s">
        <v>936</v>
      </c>
      <c r="P219" t="str">
        <f>INDEX([3]combined!$I:$I,MATCH(A219,[3]combined!$B:$B,0))</f>
        <v>w_coast</v>
      </c>
      <c r="Q219" t="s">
        <v>139</v>
      </c>
      <c r="R219" s="3" t="s">
        <v>540</v>
      </c>
    </row>
    <row r="220" spans="1:18" x14ac:dyDescent="0.2">
      <c r="A220" t="s">
        <v>285</v>
      </c>
      <c r="B220">
        <v>0.98253999999999997</v>
      </c>
      <c r="C220">
        <v>0.98402742875943405</v>
      </c>
      <c r="D220">
        <v>521175959.40000099</v>
      </c>
      <c r="E220">
        <v>0.99711235757092198</v>
      </c>
      <c r="F220">
        <v>97829719.694163695</v>
      </c>
      <c r="G220">
        <v>15.871247018869401</v>
      </c>
      <c r="H220" t="s">
        <v>147</v>
      </c>
      <c r="I220" t="str">
        <f>INDEX([3]combined!$C:$C,MATCH(A220,[3]combined!$B:$B,0))</f>
        <v>Computer</v>
      </c>
      <c r="J220" t="s">
        <v>136</v>
      </c>
      <c r="K220" t="s">
        <v>943</v>
      </c>
      <c r="L220" t="s">
        <v>940</v>
      </c>
      <c r="M220" t="s">
        <v>140</v>
      </c>
      <c r="N220" t="s">
        <v>1048</v>
      </c>
      <c r="O220" s="4" t="s">
        <v>936</v>
      </c>
      <c r="P220" t="str">
        <f>INDEX([3]combined!$I:$I,MATCH(A220,[3]combined!$B:$B,0))</f>
        <v>w</v>
      </c>
      <c r="Q220" t="s">
        <v>139</v>
      </c>
      <c r="R220" s="3" t="s">
        <v>540</v>
      </c>
    </row>
    <row r="221" spans="1:18" x14ac:dyDescent="0.2">
      <c r="A221" t="s">
        <v>370</v>
      </c>
      <c r="B221">
        <v>0.93037999999999998</v>
      </c>
      <c r="C221">
        <v>0.936163760565346</v>
      </c>
      <c r="D221">
        <v>400779451.74599999</v>
      </c>
      <c r="E221">
        <v>0.99918664308457295</v>
      </c>
      <c r="F221">
        <v>156974691.80268601</v>
      </c>
      <c r="G221">
        <v>15.8762602177656</v>
      </c>
      <c r="H221" t="s">
        <v>147</v>
      </c>
      <c r="I221" t="s">
        <v>1061</v>
      </c>
      <c r="J221" t="s">
        <v>136</v>
      </c>
      <c r="K221" t="s">
        <v>943</v>
      </c>
      <c r="L221" t="s">
        <v>940</v>
      </c>
      <c r="M221" t="s">
        <v>140</v>
      </c>
      <c r="N221" t="s">
        <v>1048</v>
      </c>
      <c r="O221" s="4" t="s">
        <v>936</v>
      </c>
      <c r="P221" t="str">
        <f>INDEX([3]combined!$I:$I,MATCH(A221,[3]combined!$B:$B,0))</f>
        <v>w_coast</v>
      </c>
      <c r="Q221" t="s">
        <v>139</v>
      </c>
      <c r="R221" s="3" t="s">
        <v>540</v>
      </c>
    </row>
    <row r="222" spans="1:18" x14ac:dyDescent="0.2">
      <c r="A222" t="s">
        <v>167</v>
      </c>
      <c r="B222">
        <v>0.97119</v>
      </c>
      <c r="C222">
        <v>0.97363128832994805</v>
      </c>
      <c r="D222">
        <v>422251172.57999998</v>
      </c>
      <c r="E222">
        <v>0.997443291648765</v>
      </c>
      <c r="F222">
        <v>98099237.475638598</v>
      </c>
      <c r="G222">
        <v>15.880039973847699</v>
      </c>
      <c r="H222" t="s">
        <v>147</v>
      </c>
      <c r="I222" t="str">
        <f>INDEX([3]combined!$C:$C,MATCH(A222,[3]combined!$B:$B,0))</f>
        <v>Stethoscope</v>
      </c>
      <c r="J222" t="s">
        <v>136</v>
      </c>
      <c r="K222" t="s">
        <v>943</v>
      </c>
      <c r="L222" t="s">
        <v>940</v>
      </c>
      <c r="M222" t="s">
        <v>140</v>
      </c>
      <c r="N222" t="s">
        <v>1048</v>
      </c>
      <c r="O222" s="4" t="s">
        <v>936</v>
      </c>
      <c r="P222" t="str">
        <f>INDEX([3]combined!$I:$I,MATCH(A222,[3]combined!$B:$B,0))</f>
        <v>s_w_w_coast</v>
      </c>
      <c r="Q222" t="s">
        <v>139</v>
      </c>
      <c r="R222" s="3" t="s">
        <v>540</v>
      </c>
    </row>
    <row r="223" spans="1:18" x14ac:dyDescent="0.2">
      <c r="A223" t="s">
        <v>339</v>
      </c>
      <c r="B223">
        <v>0.95767000000000002</v>
      </c>
      <c r="C223">
        <v>0.96123388028619605</v>
      </c>
      <c r="D223">
        <v>480566905.074</v>
      </c>
      <c r="E223">
        <v>0.99883929949678496</v>
      </c>
      <c r="F223">
        <v>162129103.98716199</v>
      </c>
      <c r="G223">
        <v>15.883360709557699</v>
      </c>
      <c r="H223" t="s">
        <v>147</v>
      </c>
      <c r="I223" t="str">
        <f>INDEX([3]combined!$C:$C,MATCH(A223,[3]combined!$B:$B,0))</f>
        <v>Stretcher</v>
      </c>
      <c r="J223" t="s">
        <v>136</v>
      </c>
      <c r="K223" t="s">
        <v>943</v>
      </c>
      <c r="L223" t="s">
        <v>940</v>
      </c>
      <c r="M223" t="s">
        <v>140</v>
      </c>
      <c r="N223" t="s">
        <v>1048</v>
      </c>
      <c r="O223" s="4" t="s">
        <v>936</v>
      </c>
      <c r="P223" t="str">
        <f>INDEX([3]combined!$I:$I,MATCH(A223,[3]combined!$B:$B,0))</f>
        <v>w</v>
      </c>
      <c r="Q223" t="s">
        <v>139</v>
      </c>
      <c r="R223" s="3" t="s">
        <v>540</v>
      </c>
    </row>
    <row r="224" spans="1:18" x14ac:dyDescent="0.2">
      <c r="A224" t="s">
        <v>203</v>
      </c>
      <c r="B224">
        <v>0.93899999999999995</v>
      </c>
      <c r="C224">
        <v>0.94408931261186402</v>
      </c>
      <c r="D224">
        <v>367748215.81300002</v>
      </c>
      <c r="E224">
        <v>0.99809831468457899</v>
      </c>
      <c r="F224">
        <v>99644557.422506005</v>
      </c>
      <c r="G224">
        <v>15.8883197582468</v>
      </c>
      <c r="H224" t="s">
        <v>147</v>
      </c>
      <c r="I224" t="str">
        <f>INDEX([3]combined!$C:$C,MATCH(A224,[3]combined!$B:$B,0))</f>
        <v>Stethoscope</v>
      </c>
      <c r="J224" t="s">
        <v>136</v>
      </c>
      <c r="K224" t="s">
        <v>943</v>
      </c>
      <c r="L224" t="s">
        <v>940</v>
      </c>
      <c r="M224" t="s">
        <v>140</v>
      </c>
      <c r="N224" t="s">
        <v>1048</v>
      </c>
      <c r="O224" s="4" t="s">
        <v>936</v>
      </c>
      <c r="P224" t="str">
        <f>INDEX([3]combined!$I:$I,MATCH(A224,[3]combined!$B:$B,0))</f>
        <v>s_w_w_coast</v>
      </c>
      <c r="Q224" t="s">
        <v>139</v>
      </c>
      <c r="R224" s="3" t="s">
        <v>540</v>
      </c>
    </row>
    <row r="225" spans="1:18" x14ac:dyDescent="0.2">
      <c r="A225" t="s">
        <v>165</v>
      </c>
      <c r="B225">
        <v>0.96418000000000004</v>
      </c>
      <c r="C225">
        <v>0.96720520563006995</v>
      </c>
      <c r="D225">
        <v>562235413.00799894</v>
      </c>
      <c r="E225">
        <v>0.99894102798874795</v>
      </c>
      <c r="F225">
        <v>142937420.75120601</v>
      </c>
      <c r="G225">
        <v>15.8969464561964</v>
      </c>
      <c r="H225" t="s">
        <v>147</v>
      </c>
      <c r="I225" t="str">
        <f>INDEX([3]combined!$C:$C,MATCH(A225,[3]combined!$B:$B,0))</f>
        <v>Stethoscope</v>
      </c>
      <c r="J225" t="s">
        <v>136</v>
      </c>
      <c r="K225" t="s">
        <v>943</v>
      </c>
      <c r="L225" t="s">
        <v>940</v>
      </c>
      <c r="M225" t="s">
        <v>140</v>
      </c>
      <c r="N225" t="s">
        <v>1048</v>
      </c>
      <c r="O225" s="4" t="s">
        <v>936</v>
      </c>
      <c r="P225" t="str">
        <f>INDEX([3]combined!$I:$I,MATCH(A225,[3]combined!$B:$B,0))</f>
        <v>s_w_w_coast</v>
      </c>
      <c r="Q225" t="s">
        <v>139</v>
      </c>
      <c r="R225" s="3" t="s">
        <v>540</v>
      </c>
    </row>
    <row r="226" spans="1:18" x14ac:dyDescent="0.2">
      <c r="A226" t="s">
        <v>366</v>
      </c>
      <c r="B226">
        <v>0.98348000000000002</v>
      </c>
      <c r="C226">
        <v>0.98488796668966305</v>
      </c>
      <c r="D226">
        <v>392290935.38999999</v>
      </c>
      <c r="E226">
        <v>0.99715166957520696</v>
      </c>
      <c r="F226">
        <v>98040804.698328897</v>
      </c>
      <c r="G226">
        <v>15.9005564274789</v>
      </c>
      <c r="H226" t="s">
        <v>147</v>
      </c>
      <c r="I226" t="s">
        <v>1068</v>
      </c>
      <c r="J226" t="s">
        <v>136</v>
      </c>
      <c r="K226" t="s">
        <v>943</v>
      </c>
      <c r="L226" t="s">
        <v>940</v>
      </c>
      <c r="M226" t="s">
        <v>140</v>
      </c>
      <c r="N226" t="s">
        <v>1048</v>
      </c>
      <c r="O226" s="4" t="s">
        <v>936</v>
      </c>
      <c r="P226" t="str">
        <f>INDEX([3]combined!$I:$I,MATCH(A226,[3]combined!$B:$B,0))</f>
        <v>w_coast</v>
      </c>
      <c r="Q226" t="s">
        <v>139</v>
      </c>
      <c r="R226" s="3" t="s">
        <v>540</v>
      </c>
    </row>
    <row r="227" spans="1:18" x14ac:dyDescent="0.2">
      <c r="A227" t="s">
        <v>392</v>
      </c>
      <c r="B227">
        <v>0.96874000000000005</v>
      </c>
      <c r="C227">
        <v>0.97138582211777902</v>
      </c>
      <c r="D227">
        <v>402857164.80000001</v>
      </c>
      <c r="E227">
        <v>0.99927983709289003</v>
      </c>
      <c r="F227">
        <v>142051459.49882099</v>
      </c>
      <c r="G227">
        <v>15.9010514125256</v>
      </c>
      <c r="H227" t="s">
        <v>147</v>
      </c>
      <c r="I227" t="s">
        <v>1069</v>
      </c>
      <c r="J227" t="s">
        <v>136</v>
      </c>
      <c r="K227" t="s">
        <v>943</v>
      </c>
      <c r="L227" t="s">
        <v>940</v>
      </c>
      <c r="M227" t="s">
        <v>140</v>
      </c>
      <c r="N227" t="s">
        <v>1048</v>
      </c>
      <c r="O227" s="4" t="s">
        <v>936</v>
      </c>
      <c r="P227" t="str">
        <f>INDEX([3]combined!$I:$I,MATCH(A227,[3]combined!$B:$B,0))</f>
        <v>w_coast</v>
      </c>
      <c r="Q227" t="s">
        <v>139</v>
      </c>
      <c r="R227" s="3" t="s">
        <v>540</v>
      </c>
    </row>
    <row r="228" spans="1:18" x14ac:dyDescent="0.2">
      <c r="A228" t="s">
        <v>301</v>
      </c>
      <c r="B228">
        <v>0.97540000000000004</v>
      </c>
      <c r="C228">
        <v>0.97748868880852002</v>
      </c>
      <c r="D228">
        <v>424375181.58500099</v>
      </c>
      <c r="E228">
        <v>0.99795037784497798</v>
      </c>
      <c r="F228">
        <v>116354689.81758501</v>
      </c>
      <c r="G228">
        <v>15.9066644964436</v>
      </c>
      <c r="H228" t="s">
        <v>147</v>
      </c>
      <c r="I228" t="s">
        <v>1057</v>
      </c>
      <c r="J228" t="s">
        <v>136</v>
      </c>
      <c r="K228" t="s">
        <v>943</v>
      </c>
      <c r="L228" t="s">
        <v>940</v>
      </c>
      <c r="M228" t="s">
        <v>140</v>
      </c>
      <c r="N228" t="s">
        <v>1048</v>
      </c>
      <c r="O228" s="4" t="s">
        <v>936</v>
      </c>
      <c r="P228" t="str">
        <f>INDEX([3]combined!$I:$I,MATCH(A228,[3]combined!$B:$B,0))</f>
        <v>w</v>
      </c>
      <c r="Q228" t="s">
        <v>139</v>
      </c>
      <c r="R228" s="3" t="s">
        <v>540</v>
      </c>
    </row>
    <row r="229" spans="1:18" x14ac:dyDescent="0.2">
      <c r="A229" t="s">
        <v>335</v>
      </c>
      <c r="B229">
        <v>0.94579000000000002</v>
      </c>
      <c r="C229">
        <v>0.95032789304770005</v>
      </c>
      <c r="D229">
        <v>417329778.68999898</v>
      </c>
      <c r="E229">
        <v>0.999106295216453</v>
      </c>
      <c r="F229">
        <v>150450405.65531901</v>
      </c>
      <c r="G229">
        <v>15.908584432595999</v>
      </c>
      <c r="H229" t="s">
        <v>147</v>
      </c>
      <c r="I229" t="s">
        <v>1069</v>
      </c>
      <c r="J229" t="s">
        <v>136</v>
      </c>
      <c r="K229" t="s">
        <v>943</v>
      </c>
      <c r="L229" t="s">
        <v>940</v>
      </c>
      <c r="M229" t="s">
        <v>140</v>
      </c>
      <c r="N229" t="s">
        <v>1048</v>
      </c>
      <c r="O229" s="4" t="s">
        <v>936</v>
      </c>
      <c r="P229" t="str">
        <f>INDEX([3]combined!$I:$I,MATCH(A229,[3]combined!$B:$B,0))</f>
        <v>w</v>
      </c>
      <c r="Q229" t="s">
        <v>139</v>
      </c>
      <c r="R229" s="3" t="s">
        <v>540</v>
      </c>
    </row>
    <row r="230" spans="1:18" x14ac:dyDescent="0.2">
      <c r="A230" t="s">
        <v>326</v>
      </c>
      <c r="B230">
        <v>0.96787000000000001</v>
      </c>
      <c r="C230">
        <v>0.97058833519743104</v>
      </c>
      <c r="D230">
        <v>370027561.26999998</v>
      </c>
      <c r="E230">
        <v>0.99737882286242197</v>
      </c>
      <c r="F230">
        <v>107950416.288523</v>
      </c>
      <c r="G230">
        <v>15.910070597434901</v>
      </c>
      <c r="H230" t="s">
        <v>147</v>
      </c>
      <c r="I230" s="9" t="s">
        <v>1064</v>
      </c>
      <c r="J230" t="s">
        <v>136</v>
      </c>
      <c r="K230" t="s">
        <v>943</v>
      </c>
      <c r="L230" t="s">
        <v>940</v>
      </c>
      <c r="M230" t="s">
        <v>140</v>
      </c>
      <c r="N230" t="s">
        <v>1048</v>
      </c>
      <c r="O230" s="4" t="s">
        <v>936</v>
      </c>
      <c r="P230" t="str">
        <f>INDEX([3]combined!$I:$I,MATCH(A230,[3]combined!$B:$B,0))</f>
        <v>w</v>
      </c>
      <c r="Q230" t="s">
        <v>139</v>
      </c>
      <c r="R230" s="3" t="s">
        <v>540</v>
      </c>
    </row>
    <row r="231" spans="1:18" x14ac:dyDescent="0.2">
      <c r="A231" t="s">
        <v>406</v>
      </c>
      <c r="B231">
        <v>0.88570000000000004</v>
      </c>
      <c r="C231">
        <v>0.89498073533018097</v>
      </c>
      <c r="D231">
        <v>257999757.396</v>
      </c>
      <c r="E231">
        <v>0.99829964860590004</v>
      </c>
      <c r="F231">
        <v>303339831.17863703</v>
      </c>
      <c r="G231">
        <v>15.9141528557582</v>
      </c>
      <c r="H231" t="s">
        <v>147</v>
      </c>
      <c r="I231" t="s">
        <v>1068</v>
      </c>
      <c r="J231" t="s">
        <v>136</v>
      </c>
      <c r="K231" t="s">
        <v>943</v>
      </c>
      <c r="L231" t="s">
        <v>940</v>
      </c>
      <c r="M231" t="s">
        <v>140</v>
      </c>
      <c r="N231" t="s">
        <v>1048</v>
      </c>
      <c r="O231" s="4" t="s">
        <v>936</v>
      </c>
      <c r="P231" t="str">
        <f>INDEX([3]combined!$I:$I,MATCH(A231,[3]combined!$B:$B,0))</f>
        <v>w_coast</v>
      </c>
      <c r="Q231" t="s">
        <v>139</v>
      </c>
      <c r="R231" s="3" t="s">
        <v>540</v>
      </c>
    </row>
    <row r="232" spans="1:18" x14ac:dyDescent="0.2">
      <c r="A232" t="s">
        <v>257</v>
      </c>
      <c r="B232">
        <v>0.95282</v>
      </c>
      <c r="C232">
        <v>0.95678293179919505</v>
      </c>
      <c r="D232">
        <v>383044138.67799902</v>
      </c>
      <c r="E232">
        <v>0.99887334190365196</v>
      </c>
      <c r="F232">
        <v>135833715.663219</v>
      </c>
      <c r="G232">
        <v>15.9168453431234</v>
      </c>
      <c r="H232" t="s">
        <v>147</v>
      </c>
      <c r="I232" t="s">
        <v>1062</v>
      </c>
      <c r="J232" t="s">
        <v>136</v>
      </c>
      <c r="K232" t="s">
        <v>943</v>
      </c>
      <c r="L232" t="s">
        <v>940</v>
      </c>
      <c r="M232" t="s">
        <v>140</v>
      </c>
      <c r="N232" t="s">
        <v>1048</v>
      </c>
      <c r="O232" s="4" t="s">
        <v>936</v>
      </c>
      <c r="P232" t="str">
        <f>INDEX([3]combined!$I:$I,MATCH(A232,[3]combined!$B:$B,0))</f>
        <v>w</v>
      </c>
      <c r="Q232" t="s">
        <v>139</v>
      </c>
      <c r="R232" s="3" t="s">
        <v>540</v>
      </c>
    </row>
    <row r="233" spans="1:18" x14ac:dyDescent="0.2">
      <c r="A233" t="s">
        <v>362</v>
      </c>
      <c r="B233">
        <v>0.96245000000000003</v>
      </c>
      <c r="C233">
        <v>0.965618694488798</v>
      </c>
      <c r="D233">
        <v>336620899.78299999</v>
      </c>
      <c r="E233">
        <v>0.99928764167430995</v>
      </c>
      <c r="F233">
        <v>156882234.34915799</v>
      </c>
      <c r="G233">
        <v>15.9216689283133</v>
      </c>
      <c r="H233" t="s">
        <v>147</v>
      </c>
      <c r="I233" t="s">
        <v>1063</v>
      </c>
      <c r="J233" t="s">
        <v>136</v>
      </c>
      <c r="K233" t="s">
        <v>943</v>
      </c>
      <c r="L233" t="s">
        <v>940</v>
      </c>
      <c r="M233" t="s">
        <v>140</v>
      </c>
      <c r="N233" t="s">
        <v>1048</v>
      </c>
      <c r="O233" s="4" t="s">
        <v>936</v>
      </c>
      <c r="P233" t="str">
        <f>INDEX([3]combined!$I:$I,MATCH(A233,[3]combined!$B:$B,0))</f>
        <v>w_coast</v>
      </c>
      <c r="Q233" t="s">
        <v>139</v>
      </c>
      <c r="R233" s="3" t="s">
        <v>540</v>
      </c>
    </row>
    <row r="234" spans="1:18" x14ac:dyDescent="0.2">
      <c r="A234" t="s">
        <v>315</v>
      </c>
      <c r="B234">
        <v>0.96160999999999996</v>
      </c>
      <c r="C234">
        <v>0.96484827707511001</v>
      </c>
      <c r="D234">
        <v>457621506.24000102</v>
      </c>
      <c r="E234">
        <v>0.99926936956203005</v>
      </c>
      <c r="F234">
        <v>151788257.21432301</v>
      </c>
      <c r="G234">
        <v>15.9233358817237</v>
      </c>
      <c r="H234" t="s">
        <v>147</v>
      </c>
      <c r="I234" t="s">
        <v>1057</v>
      </c>
      <c r="J234" t="s">
        <v>136</v>
      </c>
      <c r="K234" t="s">
        <v>943</v>
      </c>
      <c r="L234" t="s">
        <v>940</v>
      </c>
      <c r="M234" t="s">
        <v>140</v>
      </c>
      <c r="N234" t="s">
        <v>1048</v>
      </c>
      <c r="O234" s="4" t="s">
        <v>936</v>
      </c>
      <c r="P234" t="str">
        <f>INDEX([3]combined!$I:$I,MATCH(A234,[3]combined!$B:$B,0))</f>
        <v>w</v>
      </c>
      <c r="Q234" t="s">
        <v>139</v>
      </c>
      <c r="R234" s="3" t="s">
        <v>540</v>
      </c>
    </row>
    <row r="235" spans="1:18" x14ac:dyDescent="0.2">
      <c r="A235" t="s">
        <v>298</v>
      </c>
      <c r="B235">
        <v>0.94977999999999996</v>
      </c>
      <c r="C235">
        <v>0.95399206738880205</v>
      </c>
      <c r="D235">
        <v>403535933.07000101</v>
      </c>
      <c r="E235">
        <v>0.99860425812545395</v>
      </c>
      <c r="F235">
        <v>126692158.396303</v>
      </c>
      <c r="G235">
        <v>15.9288636789782</v>
      </c>
      <c r="H235" t="s">
        <v>147</v>
      </c>
      <c r="I235" t="s">
        <v>1069</v>
      </c>
      <c r="J235" t="s">
        <v>136</v>
      </c>
      <c r="K235" t="s">
        <v>943</v>
      </c>
      <c r="L235" t="s">
        <v>940</v>
      </c>
      <c r="M235" t="s">
        <v>140</v>
      </c>
      <c r="N235" t="s">
        <v>1048</v>
      </c>
      <c r="O235" s="4" t="s">
        <v>936</v>
      </c>
      <c r="P235" t="str">
        <f>INDEX([3]combined!$I:$I,MATCH(A235,[3]combined!$B:$B,0))</f>
        <v>w</v>
      </c>
      <c r="Q235" t="s">
        <v>139</v>
      </c>
      <c r="R235" s="3" t="s">
        <v>540</v>
      </c>
    </row>
    <row r="236" spans="1:18" x14ac:dyDescent="0.2">
      <c r="A236" t="s">
        <v>487</v>
      </c>
      <c r="B236">
        <v>0.93313999999999997</v>
      </c>
      <c r="C236">
        <v>0.93870209189778098</v>
      </c>
      <c r="D236">
        <v>330019859.72799897</v>
      </c>
      <c r="E236">
        <v>0.99923034026646596</v>
      </c>
      <c r="F236">
        <v>168090069.70289099</v>
      </c>
      <c r="G236">
        <v>15.934211866831101</v>
      </c>
      <c r="H236" t="s">
        <v>147</v>
      </c>
      <c r="I236" t="str">
        <f>INDEX([3]combined!$C:$C,MATCH(A236,[3]combined!$B:$B,0))</f>
        <v>Computer</v>
      </c>
      <c r="J236" t="s">
        <v>136</v>
      </c>
      <c r="K236" t="s">
        <v>943</v>
      </c>
      <c r="L236" t="s">
        <v>940</v>
      </c>
      <c r="M236" t="s">
        <v>140</v>
      </c>
      <c r="N236" t="s">
        <v>1048</v>
      </c>
      <c r="O236" s="4" t="s">
        <v>936</v>
      </c>
      <c r="P236" t="str">
        <f>INDEX([3]combined!$I:$I,MATCH(A236,[3]combined!$B:$B,0))</f>
        <v>s_w_w_coast</v>
      </c>
      <c r="Q236" t="s">
        <v>139</v>
      </c>
      <c r="R236" s="3" t="s">
        <v>540</v>
      </c>
    </row>
    <row r="237" spans="1:18" x14ac:dyDescent="0.2">
      <c r="A237" t="s">
        <v>195</v>
      </c>
      <c r="B237">
        <v>0.97284999999999999</v>
      </c>
      <c r="C237">
        <v>0.97515242973031302</v>
      </c>
      <c r="D237">
        <v>484199386.25</v>
      </c>
      <c r="E237">
        <v>0.99839640364158799</v>
      </c>
      <c r="F237">
        <v>129659262.552054</v>
      </c>
      <c r="G237">
        <v>15.941503899608501</v>
      </c>
      <c r="H237" t="s">
        <v>147</v>
      </c>
      <c r="I237" t="s">
        <v>1063</v>
      </c>
      <c r="J237" t="s">
        <v>136</v>
      </c>
      <c r="K237" t="s">
        <v>943</v>
      </c>
      <c r="L237" t="s">
        <v>940</v>
      </c>
      <c r="M237" t="s">
        <v>140</v>
      </c>
      <c r="N237" t="s">
        <v>1048</v>
      </c>
      <c r="O237" s="4" t="s">
        <v>936</v>
      </c>
      <c r="P237" t="str">
        <f>INDEX([3]combined!$I:$I,MATCH(A237,[3]combined!$B:$B,0))</f>
        <v>s_w_w_coast</v>
      </c>
      <c r="Q237" t="s">
        <v>139</v>
      </c>
      <c r="R237" s="3" t="s">
        <v>540</v>
      </c>
    </row>
    <row r="238" spans="1:18" x14ac:dyDescent="0.2">
      <c r="A238" t="s">
        <v>507</v>
      </c>
      <c r="B238">
        <v>0.94288000000000005</v>
      </c>
      <c r="C238">
        <v>0.94765468831591004</v>
      </c>
      <c r="D238">
        <v>360054440.67199999</v>
      </c>
      <c r="E238">
        <v>0.99904091130455897</v>
      </c>
      <c r="F238">
        <v>145339634.117273</v>
      </c>
      <c r="G238">
        <v>15.942751582135999</v>
      </c>
      <c r="H238" t="s">
        <v>147</v>
      </c>
      <c r="I238" t="str">
        <f>INDEX([3]combined!$C:$C,MATCH(A238,[3]combined!$B:$B,0))</f>
        <v>Stethoscope</v>
      </c>
      <c r="J238" t="s">
        <v>136</v>
      </c>
      <c r="K238" t="s">
        <v>943</v>
      </c>
      <c r="L238" t="s">
        <v>940</v>
      </c>
      <c r="M238" t="s">
        <v>140</v>
      </c>
      <c r="N238" t="s">
        <v>1048</v>
      </c>
      <c r="O238" s="4" t="s">
        <v>936</v>
      </c>
      <c r="P238" t="str">
        <f>INDEX([3]combined!$I:$I,MATCH(A238,[3]combined!$B:$B,0))</f>
        <v>s_e</v>
      </c>
      <c r="Q238" t="s">
        <v>139</v>
      </c>
      <c r="R238" s="3" t="s">
        <v>540</v>
      </c>
    </row>
    <row r="239" spans="1:18" x14ac:dyDescent="0.2">
      <c r="A239" t="s">
        <v>310</v>
      </c>
      <c r="B239">
        <v>0.92462</v>
      </c>
      <c r="C239">
        <v>0.93086428765406504</v>
      </c>
      <c r="D239">
        <v>633684444.66299903</v>
      </c>
      <c r="E239">
        <v>0.99783057257699803</v>
      </c>
      <c r="F239">
        <v>190866027.85567299</v>
      </c>
      <c r="G239">
        <v>15.943262521044099</v>
      </c>
      <c r="H239" t="s">
        <v>147</v>
      </c>
      <c r="I239" s="9" t="s">
        <v>1064</v>
      </c>
      <c r="J239" t="s">
        <v>136</v>
      </c>
      <c r="K239" t="s">
        <v>943</v>
      </c>
      <c r="L239" t="s">
        <v>940</v>
      </c>
      <c r="M239" t="s">
        <v>140</v>
      </c>
      <c r="N239" t="s">
        <v>1048</v>
      </c>
      <c r="O239" s="4" t="s">
        <v>936</v>
      </c>
      <c r="P239" t="str">
        <f>INDEX([3]combined!$I:$I,MATCH(A239,[3]combined!$B:$B,0))</f>
        <v>w</v>
      </c>
      <c r="Q239" t="s">
        <v>139</v>
      </c>
      <c r="R239" s="3" t="s">
        <v>540</v>
      </c>
    </row>
    <row r="240" spans="1:18" x14ac:dyDescent="0.2">
      <c r="A240" t="s">
        <v>160</v>
      </c>
      <c r="B240">
        <v>0.98853999999999997</v>
      </c>
      <c r="C240">
        <v>0.98951901243638996</v>
      </c>
      <c r="D240">
        <v>592201396.63199997</v>
      </c>
      <c r="E240">
        <v>0.99905995468282205</v>
      </c>
      <c r="F240">
        <v>145715021.39713901</v>
      </c>
      <c r="G240">
        <v>15.9524417390084</v>
      </c>
      <c r="H240" t="s">
        <v>147</v>
      </c>
      <c r="I240" t="str">
        <f>INDEX([3]combined!$C:$C,MATCH(A240,[3]combined!$B:$B,0))</f>
        <v>Stethoscope</v>
      </c>
      <c r="J240" t="s">
        <v>136</v>
      </c>
      <c r="K240" t="s">
        <v>943</v>
      </c>
      <c r="L240" t="s">
        <v>940</v>
      </c>
      <c r="M240" t="s">
        <v>140</v>
      </c>
      <c r="N240" t="s">
        <v>1048</v>
      </c>
      <c r="O240" s="4" t="s">
        <v>936</v>
      </c>
      <c r="P240" t="str">
        <f>INDEX([3]combined!$I:$I,MATCH(A240,[3]combined!$B:$B,0))</f>
        <v>s_w_w_coast</v>
      </c>
      <c r="Q240" t="s">
        <v>139</v>
      </c>
      <c r="R240" s="3" t="s">
        <v>540</v>
      </c>
    </row>
    <row r="241" spans="1:18" x14ac:dyDescent="0.2">
      <c r="A241" t="s">
        <v>274</v>
      </c>
      <c r="B241">
        <v>0.97543999999999997</v>
      </c>
      <c r="C241">
        <v>0.97752533182780699</v>
      </c>
      <c r="D241">
        <v>612902792.898</v>
      </c>
      <c r="E241">
        <v>0.99935571371907195</v>
      </c>
      <c r="F241">
        <v>163279690.113352</v>
      </c>
      <c r="G241">
        <v>15.953484587835</v>
      </c>
      <c r="H241" t="s">
        <v>147</v>
      </c>
      <c r="I241" t="s">
        <v>1063</v>
      </c>
      <c r="J241" t="s">
        <v>136</v>
      </c>
      <c r="K241" t="s">
        <v>943</v>
      </c>
      <c r="L241" t="s">
        <v>940</v>
      </c>
      <c r="M241" t="s">
        <v>140</v>
      </c>
      <c r="N241" t="s">
        <v>1048</v>
      </c>
      <c r="O241" s="4" t="s">
        <v>936</v>
      </c>
      <c r="P241" t="str">
        <f>INDEX([3]combined!$I:$I,MATCH(A241,[3]combined!$B:$B,0))</f>
        <v>w</v>
      </c>
      <c r="Q241" t="s">
        <v>139</v>
      </c>
      <c r="R241" s="3" t="s">
        <v>540</v>
      </c>
    </row>
    <row r="242" spans="1:18" x14ac:dyDescent="0.2">
      <c r="A242" t="s">
        <v>521</v>
      </c>
      <c r="B242">
        <v>0.95516999999999996</v>
      </c>
      <c r="C242">
        <v>0.95893981931338701</v>
      </c>
      <c r="D242">
        <v>791509466.95799994</v>
      </c>
      <c r="E242">
        <v>0.998967128316399</v>
      </c>
      <c r="F242">
        <v>141599569.44775099</v>
      </c>
      <c r="G242">
        <v>15.9544952336901</v>
      </c>
      <c r="H242" t="s">
        <v>147</v>
      </c>
      <c r="I242" t="s">
        <v>1063</v>
      </c>
      <c r="J242" t="s">
        <v>136</v>
      </c>
      <c r="K242" t="s">
        <v>943</v>
      </c>
      <c r="L242" t="s">
        <v>940</v>
      </c>
      <c r="M242" t="s">
        <v>140</v>
      </c>
      <c r="N242" t="s">
        <v>1048</v>
      </c>
      <c r="O242" s="4" t="s">
        <v>936</v>
      </c>
      <c r="P242" t="str">
        <f>INDEX([3]combined!$I:$I,MATCH(A242,[3]combined!$B:$B,0))</f>
        <v>s_e</v>
      </c>
      <c r="Q242" t="s">
        <v>139</v>
      </c>
      <c r="R242" s="3" t="s">
        <v>540</v>
      </c>
    </row>
    <row r="243" spans="1:18" x14ac:dyDescent="0.2">
      <c r="A243" t="s">
        <v>322</v>
      </c>
      <c r="B243">
        <v>0.97563</v>
      </c>
      <c r="C243">
        <v>0.97769938440723503</v>
      </c>
      <c r="D243">
        <v>608240596.20400095</v>
      </c>
      <c r="E243">
        <v>0.99885440589641294</v>
      </c>
      <c r="F243">
        <v>128191287.414865</v>
      </c>
      <c r="G243">
        <v>15.956993540109099</v>
      </c>
      <c r="H243" t="s">
        <v>147</v>
      </c>
      <c r="I243" t="str">
        <f>INDEX([3]combined!$C:$C,MATCH(A243,[3]combined!$B:$B,0))</f>
        <v>Stretcher</v>
      </c>
      <c r="J243" t="s">
        <v>136</v>
      </c>
      <c r="K243" t="s">
        <v>943</v>
      </c>
      <c r="L243" t="s">
        <v>940</v>
      </c>
      <c r="M243" t="s">
        <v>140</v>
      </c>
      <c r="N243" t="s">
        <v>1048</v>
      </c>
      <c r="O243" s="4" t="s">
        <v>936</v>
      </c>
      <c r="P243" t="str">
        <f>INDEX([3]combined!$I:$I,MATCH(A243,[3]combined!$B:$B,0))</f>
        <v>w</v>
      </c>
      <c r="Q243" t="s">
        <v>139</v>
      </c>
      <c r="R243" s="3" t="s">
        <v>540</v>
      </c>
    </row>
    <row r="244" spans="1:18" x14ac:dyDescent="0.2">
      <c r="A244" t="s">
        <v>398</v>
      </c>
      <c r="B244">
        <v>0.96360000000000001</v>
      </c>
      <c r="C244">
        <v>0.96667333898433205</v>
      </c>
      <c r="D244">
        <v>361471721.86400002</v>
      </c>
      <c r="E244">
        <v>0.99871987171240395</v>
      </c>
      <c r="F244">
        <v>136749413.99836001</v>
      </c>
      <c r="G244">
        <v>15.962576257900301</v>
      </c>
      <c r="H244" t="s">
        <v>147</v>
      </c>
      <c r="I244" t="s">
        <v>1068</v>
      </c>
      <c r="J244" t="s">
        <v>136</v>
      </c>
      <c r="K244" t="s">
        <v>943</v>
      </c>
      <c r="L244" t="s">
        <v>940</v>
      </c>
      <c r="M244" t="s">
        <v>140</v>
      </c>
      <c r="N244" t="s">
        <v>1048</v>
      </c>
      <c r="O244" s="4" t="s">
        <v>936</v>
      </c>
      <c r="P244" t="str">
        <f>INDEX([3]combined!$I:$I,MATCH(A244,[3]combined!$B:$B,0))</f>
        <v>w_coast</v>
      </c>
      <c r="Q244" t="s">
        <v>139</v>
      </c>
      <c r="R244" s="3" t="s">
        <v>540</v>
      </c>
    </row>
    <row r="245" spans="1:18" x14ac:dyDescent="0.2">
      <c r="A245" t="s">
        <v>465</v>
      </c>
      <c r="B245">
        <v>0.93964000000000003</v>
      </c>
      <c r="C245">
        <v>0.94467750282055696</v>
      </c>
      <c r="D245">
        <v>480941917.94400102</v>
      </c>
      <c r="E245">
        <v>0.99859834587775298</v>
      </c>
      <c r="F245">
        <v>171409752.17661899</v>
      </c>
      <c r="G245">
        <v>15.9630879625833</v>
      </c>
      <c r="H245" t="s">
        <v>147</v>
      </c>
      <c r="I245" t="s">
        <v>1057</v>
      </c>
      <c r="J245" t="s">
        <v>136</v>
      </c>
      <c r="K245" t="s">
        <v>943</v>
      </c>
      <c r="L245" t="s">
        <v>940</v>
      </c>
      <c r="M245" t="s">
        <v>140</v>
      </c>
      <c r="N245" t="s">
        <v>1048</v>
      </c>
      <c r="O245" s="4" t="s">
        <v>936</v>
      </c>
      <c r="P245" t="str">
        <f>INDEX([3]combined!$I:$I,MATCH(A245,[3]combined!$B:$B,0))</f>
        <v>w_coast</v>
      </c>
      <c r="Q245" t="s">
        <v>139</v>
      </c>
      <c r="R245" s="3" t="s">
        <v>540</v>
      </c>
    </row>
    <row r="246" spans="1:18" x14ac:dyDescent="0.2">
      <c r="A246" t="s">
        <v>399</v>
      </c>
      <c r="B246">
        <v>0.81213000000000002</v>
      </c>
      <c r="C246">
        <v>0.82677425467575405</v>
      </c>
      <c r="D246">
        <v>224137460.118</v>
      </c>
      <c r="E246">
        <v>0.99590807574033502</v>
      </c>
      <c r="F246">
        <v>560632540.24295402</v>
      </c>
      <c r="G246">
        <v>15.9631877049873</v>
      </c>
      <c r="H246" t="s">
        <v>147</v>
      </c>
      <c r="I246" s="9" t="s">
        <v>1064</v>
      </c>
      <c r="J246" t="s">
        <v>136</v>
      </c>
      <c r="K246" t="s">
        <v>943</v>
      </c>
      <c r="L246" t="s">
        <v>940</v>
      </c>
      <c r="M246" t="s">
        <v>140</v>
      </c>
      <c r="N246" t="s">
        <v>1048</v>
      </c>
      <c r="O246" s="4" t="s">
        <v>936</v>
      </c>
      <c r="P246" t="str">
        <f>INDEX([3]combined!$I:$I,MATCH(A246,[3]combined!$B:$B,0))</f>
        <v>w_coast</v>
      </c>
      <c r="Q246" t="s">
        <v>139</v>
      </c>
      <c r="R246" s="3" t="s">
        <v>540</v>
      </c>
    </row>
    <row r="247" spans="1:18" x14ac:dyDescent="0.2">
      <c r="A247" t="s">
        <v>489</v>
      </c>
      <c r="B247">
        <v>0.92898999999999998</v>
      </c>
      <c r="C247">
        <v>0.93488515329239497</v>
      </c>
      <c r="D247">
        <v>267976267.83500001</v>
      </c>
      <c r="E247">
        <v>0.99934406742818804</v>
      </c>
      <c r="F247">
        <v>183665752.164047</v>
      </c>
      <c r="G247">
        <v>15.963531151835699</v>
      </c>
      <c r="H247" t="s">
        <v>147</v>
      </c>
      <c r="I247" t="str">
        <f>INDEX([3]combined!$C:$C,MATCH(A247,[3]combined!$B:$B,0))</f>
        <v>Computer</v>
      </c>
      <c r="J247" t="s">
        <v>136</v>
      </c>
      <c r="K247" t="s">
        <v>943</v>
      </c>
      <c r="L247" t="s">
        <v>940</v>
      </c>
      <c r="M247" t="s">
        <v>140</v>
      </c>
      <c r="N247" t="s">
        <v>1048</v>
      </c>
      <c r="O247" s="4" t="s">
        <v>936</v>
      </c>
      <c r="P247" t="str">
        <f>INDEX([3]combined!$I:$I,MATCH(A247,[3]combined!$B:$B,0))</f>
        <v>s_w_w_coast</v>
      </c>
      <c r="Q247" t="s">
        <v>139</v>
      </c>
      <c r="R247" s="3" t="s">
        <v>540</v>
      </c>
    </row>
    <row r="248" spans="1:18" x14ac:dyDescent="0.2">
      <c r="A248" t="s">
        <v>373</v>
      </c>
      <c r="B248">
        <v>0.97172000000000003</v>
      </c>
      <c r="C248">
        <v>0.97411697820450105</v>
      </c>
      <c r="D248">
        <v>442675066.95200002</v>
      </c>
      <c r="E248">
        <v>0.99922964237741096</v>
      </c>
      <c r="F248">
        <v>153964115.64630601</v>
      </c>
      <c r="G248">
        <v>15.970691838352799</v>
      </c>
      <c r="H248" t="s">
        <v>147</v>
      </c>
      <c r="I248" t="str">
        <f>INDEX([3]combined!$C:$C,MATCH(A248,[3]combined!$B:$B,0))</f>
        <v>Computer</v>
      </c>
      <c r="J248" t="s">
        <v>136</v>
      </c>
      <c r="K248" t="s">
        <v>943</v>
      </c>
      <c r="L248" t="s">
        <v>940</v>
      </c>
      <c r="M248" t="s">
        <v>140</v>
      </c>
      <c r="N248" t="s">
        <v>1048</v>
      </c>
      <c r="O248" s="4" t="s">
        <v>936</v>
      </c>
      <c r="P248" t="str">
        <f>INDEX([3]combined!$I:$I,MATCH(A248,[3]combined!$B:$B,0))</f>
        <v>w_coast</v>
      </c>
      <c r="Q248" t="s">
        <v>139</v>
      </c>
      <c r="R248" s="3" t="s">
        <v>540</v>
      </c>
    </row>
    <row r="249" spans="1:18" x14ac:dyDescent="0.2">
      <c r="A249" t="s">
        <v>531</v>
      </c>
      <c r="B249">
        <v>0.97182000000000002</v>
      </c>
      <c r="C249">
        <v>0.97420861525191305</v>
      </c>
      <c r="D249">
        <v>404847459.78600001</v>
      </c>
      <c r="E249">
        <v>0.99908234282474095</v>
      </c>
      <c r="F249">
        <v>139215287.11836499</v>
      </c>
      <c r="G249">
        <v>15.975382538648899</v>
      </c>
      <c r="H249" t="s">
        <v>147</v>
      </c>
      <c r="I249" t="str">
        <f>INDEX([3]combined!$C:$C,MATCH(A249,[3]combined!$B:$B,0))</f>
        <v>Computer</v>
      </c>
      <c r="J249" t="s">
        <v>136</v>
      </c>
      <c r="K249" t="s">
        <v>943</v>
      </c>
      <c r="L249" t="s">
        <v>940</v>
      </c>
      <c r="M249" t="s">
        <v>140</v>
      </c>
      <c r="N249" t="s">
        <v>1048</v>
      </c>
      <c r="O249" s="4" t="s">
        <v>936</v>
      </c>
      <c r="P249" t="str">
        <f>INDEX([3]combined!$I:$I,MATCH(A249,[3]combined!$B:$B,0))</f>
        <v>s_e</v>
      </c>
      <c r="Q249" t="s">
        <v>139</v>
      </c>
      <c r="R249" s="3" t="s">
        <v>540</v>
      </c>
    </row>
    <row r="250" spans="1:18" x14ac:dyDescent="0.2">
      <c r="A250" t="s">
        <v>337</v>
      </c>
      <c r="B250">
        <v>0.96316999999999997</v>
      </c>
      <c r="C250">
        <v>0.96627900631058405</v>
      </c>
      <c r="D250">
        <v>498411772.57199901</v>
      </c>
      <c r="E250">
        <v>0.99935503108243495</v>
      </c>
      <c r="F250">
        <v>208835655.517398</v>
      </c>
      <c r="G250">
        <v>15.977099564135401</v>
      </c>
      <c r="H250" t="s">
        <v>147</v>
      </c>
      <c r="I250" t="s">
        <v>1061</v>
      </c>
      <c r="J250" t="s">
        <v>136</v>
      </c>
      <c r="K250" t="s">
        <v>943</v>
      </c>
      <c r="L250" t="s">
        <v>940</v>
      </c>
      <c r="M250" t="s">
        <v>140</v>
      </c>
      <c r="N250" t="s">
        <v>1048</v>
      </c>
      <c r="O250" s="4" t="s">
        <v>936</v>
      </c>
      <c r="P250" t="str">
        <f>INDEX([3]combined!$I:$I,MATCH(A250,[3]combined!$B:$B,0))</f>
        <v>w</v>
      </c>
      <c r="Q250" t="s">
        <v>139</v>
      </c>
      <c r="R250" s="3" t="s">
        <v>540</v>
      </c>
    </row>
    <row r="251" spans="1:18" x14ac:dyDescent="0.2">
      <c r="A251" t="s">
        <v>519</v>
      </c>
      <c r="B251">
        <v>0.95109999999999995</v>
      </c>
      <c r="C251">
        <v>0.955203984184121</v>
      </c>
      <c r="D251">
        <v>943930059.43599904</v>
      </c>
      <c r="E251">
        <v>0.99942293637707602</v>
      </c>
      <c r="F251">
        <v>192054315.47112501</v>
      </c>
      <c r="G251">
        <v>15.978729299405799</v>
      </c>
      <c r="H251" t="s">
        <v>147</v>
      </c>
      <c r="I251" t="s">
        <v>1057</v>
      </c>
      <c r="J251" t="s">
        <v>136</v>
      </c>
      <c r="K251" t="s">
        <v>943</v>
      </c>
      <c r="L251" t="s">
        <v>940</v>
      </c>
      <c r="M251" t="s">
        <v>140</v>
      </c>
      <c r="N251" t="s">
        <v>1048</v>
      </c>
      <c r="O251" s="4" t="s">
        <v>936</v>
      </c>
      <c r="P251" t="str">
        <f>INDEX([3]combined!$I:$I,MATCH(A251,[3]combined!$B:$B,0))</f>
        <v>s_e</v>
      </c>
      <c r="Q251" t="s">
        <v>139</v>
      </c>
      <c r="R251" s="3" t="s">
        <v>540</v>
      </c>
    </row>
    <row r="252" spans="1:18" x14ac:dyDescent="0.2">
      <c r="A252" t="s">
        <v>327</v>
      </c>
      <c r="B252">
        <v>0.96887000000000001</v>
      </c>
      <c r="C252">
        <v>0.97150498154668596</v>
      </c>
      <c r="D252">
        <v>721316512.45099998</v>
      </c>
      <c r="E252">
        <v>0.99914511662113603</v>
      </c>
      <c r="F252">
        <v>160928505.430204</v>
      </c>
      <c r="G252">
        <v>15.9796744014156</v>
      </c>
      <c r="H252" t="s">
        <v>147</v>
      </c>
      <c r="I252" t="s">
        <v>1069</v>
      </c>
      <c r="J252" t="s">
        <v>136</v>
      </c>
      <c r="K252" t="s">
        <v>943</v>
      </c>
      <c r="L252" t="s">
        <v>940</v>
      </c>
      <c r="M252" t="s">
        <v>140</v>
      </c>
      <c r="N252" t="s">
        <v>1048</v>
      </c>
      <c r="O252" s="4" t="s">
        <v>936</v>
      </c>
      <c r="P252" t="str">
        <f>INDEX([3]combined!$I:$I,MATCH(A252,[3]combined!$B:$B,0))</f>
        <v>w</v>
      </c>
      <c r="Q252" t="s">
        <v>139</v>
      </c>
      <c r="R252" s="3" t="s">
        <v>540</v>
      </c>
    </row>
    <row r="253" spans="1:18" x14ac:dyDescent="0.2">
      <c r="A253" t="s">
        <v>338</v>
      </c>
      <c r="B253">
        <v>0.98938000000000004</v>
      </c>
      <c r="C253">
        <v>0.99028760534885096</v>
      </c>
      <c r="D253">
        <v>434987370.39600003</v>
      </c>
      <c r="E253">
        <v>0.99818907896020204</v>
      </c>
      <c r="F253">
        <v>123647672.499046</v>
      </c>
      <c r="G253">
        <v>15.982902790547399</v>
      </c>
      <c r="H253" t="s">
        <v>147</v>
      </c>
      <c r="I253" t="s">
        <v>1063</v>
      </c>
      <c r="J253" t="s">
        <v>136</v>
      </c>
      <c r="K253" t="s">
        <v>943</v>
      </c>
      <c r="L253" t="s">
        <v>940</v>
      </c>
      <c r="M253" t="s">
        <v>140</v>
      </c>
      <c r="N253" t="s">
        <v>1048</v>
      </c>
      <c r="O253" s="4" t="s">
        <v>936</v>
      </c>
      <c r="P253" t="str">
        <f>INDEX([3]combined!$I:$I,MATCH(A253,[3]combined!$B:$B,0))</f>
        <v>w</v>
      </c>
      <c r="Q253" t="s">
        <v>139</v>
      </c>
      <c r="R253" s="3" t="s">
        <v>540</v>
      </c>
    </row>
    <row r="254" spans="1:18" x14ac:dyDescent="0.2">
      <c r="A254" t="s">
        <v>421</v>
      </c>
      <c r="B254">
        <v>0.98192000000000002</v>
      </c>
      <c r="C254">
        <v>0.98345980121826504</v>
      </c>
      <c r="D254">
        <v>424896022.85100001</v>
      </c>
      <c r="E254">
        <v>0.99837465893649402</v>
      </c>
      <c r="F254">
        <v>132931342.897807</v>
      </c>
      <c r="G254">
        <v>15.99450595481</v>
      </c>
      <c r="H254" t="s">
        <v>147</v>
      </c>
      <c r="I254" s="9" t="s">
        <v>1064</v>
      </c>
      <c r="J254" t="s">
        <v>136</v>
      </c>
      <c r="K254" t="s">
        <v>943</v>
      </c>
      <c r="L254" t="s">
        <v>940</v>
      </c>
      <c r="M254" t="s">
        <v>140</v>
      </c>
      <c r="N254" t="s">
        <v>1048</v>
      </c>
      <c r="O254" s="4" t="s">
        <v>936</v>
      </c>
      <c r="P254" t="str">
        <f>INDEX([3]combined!$I:$I,MATCH(A254,[3]combined!$B:$B,0))</f>
        <v>w_coast</v>
      </c>
      <c r="Q254" t="s">
        <v>139</v>
      </c>
      <c r="R254" s="3" t="s">
        <v>540</v>
      </c>
    </row>
    <row r="255" spans="1:18" x14ac:dyDescent="0.2">
      <c r="A255" t="s">
        <v>168</v>
      </c>
      <c r="B255">
        <v>0.96858999999999995</v>
      </c>
      <c r="C255">
        <v>0.97124832876257905</v>
      </c>
      <c r="D255">
        <v>530261042.21600002</v>
      </c>
      <c r="E255">
        <v>0.999185228306947</v>
      </c>
      <c r="F255">
        <v>160927947.18962699</v>
      </c>
      <c r="G255">
        <v>16.009833717918902</v>
      </c>
      <c r="H255" t="s">
        <v>147</v>
      </c>
      <c r="I255" t="str">
        <f>INDEX([3]combined!$C:$C,MATCH(A255,[3]combined!$B:$B,0))</f>
        <v>Stethoscope</v>
      </c>
      <c r="J255" t="s">
        <v>136</v>
      </c>
      <c r="K255" t="s">
        <v>943</v>
      </c>
      <c r="L255" t="s">
        <v>940</v>
      </c>
      <c r="M255" t="s">
        <v>140</v>
      </c>
      <c r="N255" t="s">
        <v>1048</v>
      </c>
      <c r="O255" s="4" t="s">
        <v>936</v>
      </c>
      <c r="P255" t="str">
        <f>INDEX([3]combined!$I:$I,MATCH(A255,[3]combined!$B:$B,0))</f>
        <v>s_w_w_coast</v>
      </c>
      <c r="Q255" t="s">
        <v>139</v>
      </c>
      <c r="R255" s="3" t="s">
        <v>540</v>
      </c>
    </row>
    <row r="256" spans="1:18" x14ac:dyDescent="0.2">
      <c r="A256" t="s">
        <v>220</v>
      </c>
      <c r="B256">
        <v>0.98660999999999999</v>
      </c>
      <c r="C256">
        <v>0.98775286614535696</v>
      </c>
      <c r="D256">
        <v>435701583.01700002</v>
      </c>
      <c r="E256">
        <v>0.997364090379667</v>
      </c>
      <c r="F256">
        <v>139347108.61104599</v>
      </c>
      <c r="G256">
        <v>16.033234991400398</v>
      </c>
      <c r="H256" t="s">
        <v>147</v>
      </c>
      <c r="I256" t="str">
        <f>INDEX([3]combined!$C:$C,MATCH(A256,[3]combined!$B:$B,0))</f>
        <v>Stethoscope</v>
      </c>
      <c r="J256" t="s">
        <v>136</v>
      </c>
      <c r="K256" t="s">
        <v>943</v>
      </c>
      <c r="L256" t="s">
        <v>940</v>
      </c>
      <c r="M256" t="s">
        <v>140</v>
      </c>
      <c r="N256" t="s">
        <v>1048</v>
      </c>
      <c r="O256" s="4" t="s">
        <v>936</v>
      </c>
      <c r="P256" t="str">
        <f>INDEX([3]combined!$I:$I,MATCH(A256,[3]combined!$B:$B,0))</f>
        <v>w_coast</v>
      </c>
      <c r="Q256" t="s">
        <v>139</v>
      </c>
      <c r="R256" s="3" t="s">
        <v>540</v>
      </c>
    </row>
    <row r="257" spans="1:18" x14ac:dyDescent="0.2">
      <c r="A257" t="s">
        <v>469</v>
      </c>
      <c r="B257">
        <v>0.96060000000000001</v>
      </c>
      <c r="C257">
        <v>0.96392186531846402</v>
      </c>
      <c r="D257">
        <v>398223172.05700099</v>
      </c>
      <c r="E257">
        <v>0.99897093706766305</v>
      </c>
      <c r="F257">
        <v>149614254.90046999</v>
      </c>
      <c r="G257">
        <v>16.037415268107001</v>
      </c>
      <c r="H257" t="s">
        <v>147</v>
      </c>
      <c r="I257" t="s">
        <v>1062</v>
      </c>
      <c r="J257" t="s">
        <v>136</v>
      </c>
      <c r="K257" t="s">
        <v>943</v>
      </c>
      <c r="L257" t="s">
        <v>940</v>
      </c>
      <c r="M257" t="s">
        <v>140</v>
      </c>
      <c r="N257" t="s">
        <v>1048</v>
      </c>
      <c r="O257" s="4" t="s">
        <v>936</v>
      </c>
      <c r="P257" t="str">
        <f>INDEX([3]combined!$I:$I,MATCH(A257,[3]combined!$B:$B,0))</f>
        <v>s_w_w_coast</v>
      </c>
      <c r="Q257" t="s">
        <v>139</v>
      </c>
      <c r="R257" s="3" t="s">
        <v>540</v>
      </c>
    </row>
    <row r="258" spans="1:18" x14ac:dyDescent="0.2">
      <c r="A258" t="s">
        <v>232</v>
      </c>
      <c r="B258">
        <v>0.9405</v>
      </c>
      <c r="C258">
        <v>0.94546782924078698</v>
      </c>
      <c r="D258">
        <v>449058169.68000001</v>
      </c>
      <c r="E258">
        <v>0.99820674927230402</v>
      </c>
      <c r="F258">
        <v>117096110.277245</v>
      </c>
      <c r="G258">
        <v>16.039080665100101</v>
      </c>
      <c r="H258" t="s">
        <v>147</v>
      </c>
      <c r="I258" t="s">
        <v>1057</v>
      </c>
      <c r="J258" t="s">
        <v>136</v>
      </c>
      <c r="K258" t="s">
        <v>943</v>
      </c>
      <c r="L258" t="s">
        <v>940</v>
      </c>
      <c r="M258" t="s">
        <v>140</v>
      </c>
      <c r="N258" t="s">
        <v>1048</v>
      </c>
      <c r="O258" s="4" t="s">
        <v>936</v>
      </c>
      <c r="P258" t="str">
        <f>INDEX([3]combined!$I:$I,MATCH(A258,[3]combined!$B:$B,0))</f>
        <v>s_w_w_coast</v>
      </c>
      <c r="Q258" t="s">
        <v>139</v>
      </c>
      <c r="R258" s="3" t="s">
        <v>540</v>
      </c>
    </row>
    <row r="259" spans="1:18" x14ac:dyDescent="0.2">
      <c r="A259" t="s">
        <v>309</v>
      </c>
      <c r="B259">
        <v>0.96711000000000003</v>
      </c>
      <c r="C259">
        <v>0.969891629577458</v>
      </c>
      <c r="D259">
        <v>365839029.81999999</v>
      </c>
      <c r="E259">
        <v>0.99901813549129204</v>
      </c>
      <c r="F259">
        <v>157536129.95442501</v>
      </c>
      <c r="G259">
        <v>16.046360938629999</v>
      </c>
      <c r="H259" t="s">
        <v>147</v>
      </c>
      <c r="I259" t="s">
        <v>1057</v>
      </c>
      <c r="J259" t="s">
        <v>136</v>
      </c>
      <c r="K259" t="s">
        <v>943</v>
      </c>
      <c r="L259" t="s">
        <v>940</v>
      </c>
      <c r="M259" t="s">
        <v>140</v>
      </c>
      <c r="N259" t="s">
        <v>1048</v>
      </c>
      <c r="O259" s="4" t="s">
        <v>936</v>
      </c>
      <c r="P259" t="str">
        <f>INDEX([3]combined!$I:$I,MATCH(A259,[3]combined!$B:$B,0))</f>
        <v>w</v>
      </c>
      <c r="Q259" t="s">
        <v>139</v>
      </c>
      <c r="R259" s="3" t="s">
        <v>540</v>
      </c>
    </row>
    <row r="260" spans="1:18" x14ac:dyDescent="0.2">
      <c r="A260" t="s">
        <v>448</v>
      </c>
      <c r="B260">
        <v>0.99336999999999998</v>
      </c>
      <c r="C260">
        <v>0.99393765728001604</v>
      </c>
      <c r="D260">
        <v>758961731.06599903</v>
      </c>
      <c r="E260">
        <v>0.99806690777813201</v>
      </c>
      <c r="F260">
        <v>131473065.070329</v>
      </c>
      <c r="G260">
        <v>16.047893062664301</v>
      </c>
      <c r="H260" t="s">
        <v>147</v>
      </c>
      <c r="I260" t="str">
        <f>INDEX([3]combined!$C:$C,MATCH(A260,[3]combined!$B:$B,0))</f>
        <v>Stretcher</v>
      </c>
      <c r="J260" t="s">
        <v>136</v>
      </c>
      <c r="K260" t="s">
        <v>943</v>
      </c>
      <c r="L260" t="s">
        <v>940</v>
      </c>
      <c r="M260" t="s">
        <v>140</v>
      </c>
      <c r="N260" t="s">
        <v>1048</v>
      </c>
      <c r="O260" s="4" t="s">
        <v>936</v>
      </c>
      <c r="P260" t="str">
        <f>INDEX([3]combined!$I:$I,MATCH(A260,[3]combined!$B:$B,0))</f>
        <v>w_coast</v>
      </c>
      <c r="Q260" t="s">
        <v>139</v>
      </c>
      <c r="R260" s="3" t="s">
        <v>540</v>
      </c>
    </row>
    <row r="261" spans="1:18" x14ac:dyDescent="0.2">
      <c r="A261" t="s">
        <v>281</v>
      </c>
      <c r="B261">
        <v>0.98407999999999995</v>
      </c>
      <c r="C261">
        <v>0.98543720928366296</v>
      </c>
      <c r="D261">
        <v>404051958.46399999</v>
      </c>
      <c r="E261">
        <v>0.99778348527493499</v>
      </c>
      <c r="F261">
        <v>117391455.141606</v>
      </c>
      <c r="G261">
        <v>16.058973660257099</v>
      </c>
      <c r="H261" t="s">
        <v>147</v>
      </c>
      <c r="I261" t="s">
        <v>1062</v>
      </c>
      <c r="J261" t="s">
        <v>136</v>
      </c>
      <c r="K261" t="s">
        <v>943</v>
      </c>
      <c r="L261" t="s">
        <v>940</v>
      </c>
      <c r="M261" t="s">
        <v>140</v>
      </c>
      <c r="N261" t="s">
        <v>1048</v>
      </c>
      <c r="O261" s="4" t="s">
        <v>936</v>
      </c>
      <c r="P261" t="str">
        <f>INDEX([3]combined!$I:$I,MATCH(A261,[3]combined!$B:$B,0))</f>
        <v>w</v>
      </c>
      <c r="Q261" t="s">
        <v>139</v>
      </c>
      <c r="R261" s="3" t="s">
        <v>540</v>
      </c>
    </row>
    <row r="262" spans="1:18" x14ac:dyDescent="0.2">
      <c r="A262" t="s">
        <v>444</v>
      </c>
      <c r="B262">
        <v>0.99333000000000005</v>
      </c>
      <c r="C262">
        <v>0.993901071536749</v>
      </c>
      <c r="D262">
        <v>426124768.92000002</v>
      </c>
      <c r="E262">
        <v>0.997722202476505</v>
      </c>
      <c r="F262">
        <v>126504025.609589</v>
      </c>
      <c r="G262">
        <v>16.062472184831801</v>
      </c>
      <c r="H262" t="s">
        <v>147</v>
      </c>
      <c r="I262" t="s">
        <v>1069</v>
      </c>
      <c r="J262" t="s">
        <v>136</v>
      </c>
      <c r="K262" t="s">
        <v>943</v>
      </c>
      <c r="L262" t="s">
        <v>940</v>
      </c>
      <c r="M262" t="s">
        <v>140</v>
      </c>
      <c r="N262" t="s">
        <v>1048</v>
      </c>
      <c r="O262" s="4" t="s">
        <v>936</v>
      </c>
      <c r="P262" t="str">
        <f>INDEX([3]combined!$I:$I,MATCH(A262,[3]combined!$B:$B,0))</f>
        <v>w_coast</v>
      </c>
      <c r="Q262" t="s">
        <v>139</v>
      </c>
      <c r="R262" s="3" t="s">
        <v>540</v>
      </c>
    </row>
    <row r="263" spans="1:18" x14ac:dyDescent="0.2">
      <c r="A263" t="s">
        <v>283</v>
      </c>
      <c r="B263">
        <v>0.98636000000000001</v>
      </c>
      <c r="C263">
        <v>0.98752406902437795</v>
      </c>
      <c r="D263">
        <v>552974562.38000095</v>
      </c>
      <c r="E263">
        <v>0.99775983308834704</v>
      </c>
      <c r="F263">
        <v>126728713.047039</v>
      </c>
      <c r="G263">
        <v>16.066127099107799</v>
      </c>
      <c r="H263" t="s">
        <v>147</v>
      </c>
      <c r="I263" t="s">
        <v>1063</v>
      </c>
      <c r="J263" t="s">
        <v>136</v>
      </c>
      <c r="K263" t="s">
        <v>943</v>
      </c>
      <c r="L263" t="s">
        <v>940</v>
      </c>
      <c r="M263" t="s">
        <v>140</v>
      </c>
      <c r="N263" t="s">
        <v>1048</v>
      </c>
      <c r="O263" s="4" t="s">
        <v>936</v>
      </c>
      <c r="P263" t="str">
        <f>INDEX([3]combined!$I:$I,MATCH(A263,[3]combined!$B:$B,0))</f>
        <v>w</v>
      </c>
      <c r="Q263" t="s">
        <v>139</v>
      </c>
      <c r="R263" s="3" t="s">
        <v>540</v>
      </c>
    </row>
    <row r="264" spans="1:18" x14ac:dyDescent="0.2">
      <c r="A264" t="s">
        <v>199</v>
      </c>
      <c r="B264">
        <v>0.90424000000000004</v>
      </c>
      <c r="C264">
        <v>0.91209082143328102</v>
      </c>
      <c r="D264">
        <v>249423451.704</v>
      </c>
      <c r="E264">
        <v>0.99899466366759204</v>
      </c>
      <c r="F264">
        <v>149213696.284172</v>
      </c>
      <c r="G264">
        <v>16.075395234158702</v>
      </c>
      <c r="H264" t="s">
        <v>147</v>
      </c>
      <c r="I264" t="str">
        <f>INDEX([3]combined!$C:$C,MATCH(A264,[3]combined!$B:$B,0))</f>
        <v>Computer</v>
      </c>
      <c r="J264" t="s">
        <v>136</v>
      </c>
      <c r="K264" t="s">
        <v>943</v>
      </c>
      <c r="L264" t="s">
        <v>940</v>
      </c>
      <c r="M264" t="s">
        <v>140</v>
      </c>
      <c r="N264" t="s">
        <v>1048</v>
      </c>
      <c r="O264" s="4" t="s">
        <v>936</v>
      </c>
      <c r="P264" t="str">
        <f>INDEX([3]combined!$I:$I,MATCH(A264,[3]combined!$B:$B,0))</f>
        <v>s_w_w_coast</v>
      </c>
      <c r="Q264" t="s">
        <v>139</v>
      </c>
      <c r="R264" s="3" t="s">
        <v>540</v>
      </c>
    </row>
    <row r="265" spans="1:18" x14ac:dyDescent="0.2">
      <c r="A265" t="s">
        <v>476</v>
      </c>
      <c r="B265">
        <v>0.93827000000000005</v>
      </c>
      <c r="C265">
        <v>0.94341836612042895</v>
      </c>
      <c r="D265">
        <v>482776452.09000099</v>
      </c>
      <c r="E265">
        <v>0.99924788462098102</v>
      </c>
      <c r="F265">
        <v>230076352.99308199</v>
      </c>
      <c r="G265">
        <v>16.0854402674669</v>
      </c>
      <c r="H265" t="s">
        <v>147</v>
      </c>
      <c r="I265" t="str">
        <f>INDEX([3]combined!$C:$C,MATCH(A265,[3]combined!$B:$B,0))</f>
        <v>Computer</v>
      </c>
      <c r="J265" t="s">
        <v>136</v>
      </c>
      <c r="K265" t="s">
        <v>943</v>
      </c>
      <c r="L265" t="s">
        <v>940</v>
      </c>
      <c r="M265" t="s">
        <v>140</v>
      </c>
      <c r="N265" t="s">
        <v>1048</v>
      </c>
      <c r="O265" s="4" t="s">
        <v>936</v>
      </c>
      <c r="P265" t="str">
        <f>INDEX([3]combined!$I:$I,MATCH(A265,[3]combined!$B:$B,0))</f>
        <v>s_w_w_coast</v>
      </c>
      <c r="Q265" t="s">
        <v>139</v>
      </c>
      <c r="R265" s="3" t="s">
        <v>540</v>
      </c>
    </row>
    <row r="266" spans="1:18" x14ac:dyDescent="0.2">
      <c r="A266" t="s">
        <v>481</v>
      </c>
      <c r="B266">
        <v>0.94406000000000001</v>
      </c>
      <c r="C266">
        <v>0.94873875352228898</v>
      </c>
      <c r="D266">
        <v>564252026.30299997</v>
      </c>
      <c r="E266">
        <v>0.99892279311600296</v>
      </c>
      <c r="F266">
        <v>384886013.89197201</v>
      </c>
      <c r="G266">
        <v>16.098831559154299</v>
      </c>
      <c r="H266" t="s">
        <v>147</v>
      </c>
      <c r="I266" t="s">
        <v>1062</v>
      </c>
      <c r="J266" t="s">
        <v>136</v>
      </c>
      <c r="K266" t="s">
        <v>943</v>
      </c>
      <c r="L266" t="s">
        <v>940</v>
      </c>
      <c r="M266" t="s">
        <v>140</v>
      </c>
      <c r="N266" t="s">
        <v>1048</v>
      </c>
      <c r="O266" s="4" t="s">
        <v>936</v>
      </c>
      <c r="P266" t="str">
        <f>INDEX([3]combined!$I:$I,MATCH(A266,[3]combined!$B:$B,0))</f>
        <v>s_w_w_coast</v>
      </c>
      <c r="Q266" t="s">
        <v>139</v>
      </c>
      <c r="R266" s="3" t="s">
        <v>540</v>
      </c>
    </row>
    <row r="267" spans="1:18" x14ac:dyDescent="0.2">
      <c r="A267" t="s">
        <v>196</v>
      </c>
      <c r="B267">
        <v>0.95806000000000002</v>
      </c>
      <c r="C267">
        <v>0.96159170739203303</v>
      </c>
      <c r="D267">
        <v>395975039.72399902</v>
      </c>
      <c r="E267">
        <v>0.99864019489331501</v>
      </c>
      <c r="F267">
        <v>142150456.34689301</v>
      </c>
      <c r="G267">
        <v>16.107241375150799</v>
      </c>
      <c r="H267" t="s">
        <v>147</v>
      </c>
      <c r="I267" t="s">
        <v>1057</v>
      </c>
      <c r="J267" t="s">
        <v>136</v>
      </c>
      <c r="K267" t="s">
        <v>943</v>
      </c>
      <c r="L267" t="s">
        <v>940</v>
      </c>
      <c r="M267" t="s">
        <v>140</v>
      </c>
      <c r="N267" t="s">
        <v>1048</v>
      </c>
      <c r="O267" s="4" t="s">
        <v>936</v>
      </c>
      <c r="P267" t="str">
        <f>INDEX([3]combined!$I:$I,MATCH(A267,[3]combined!$B:$B,0))</f>
        <v>s_w_w_coast</v>
      </c>
      <c r="Q267" t="s">
        <v>139</v>
      </c>
      <c r="R267" s="3" t="s">
        <v>540</v>
      </c>
    </row>
    <row r="268" spans="1:18" x14ac:dyDescent="0.2">
      <c r="A268" t="s">
        <v>179</v>
      </c>
      <c r="B268">
        <v>0.86473</v>
      </c>
      <c r="C268">
        <v>0.87559092142108497</v>
      </c>
      <c r="D268">
        <v>328925792.616</v>
      </c>
      <c r="E268">
        <v>0.99727242958102502</v>
      </c>
      <c r="F268">
        <v>379621764.29208499</v>
      </c>
      <c r="G268">
        <v>16.113278970715701</v>
      </c>
      <c r="H268" t="s">
        <v>147</v>
      </c>
      <c r="I268" t="str">
        <f>INDEX([3]combined!$C:$C,MATCH(A268,[3]combined!$B:$B,0))</f>
        <v>Computer</v>
      </c>
      <c r="J268" t="s">
        <v>136</v>
      </c>
      <c r="K268" t="s">
        <v>943</v>
      </c>
      <c r="L268" t="s">
        <v>940</v>
      </c>
      <c r="M268" t="s">
        <v>140</v>
      </c>
      <c r="N268" t="s">
        <v>1048</v>
      </c>
      <c r="O268" s="4" t="s">
        <v>936</v>
      </c>
      <c r="P268" t="str">
        <f>INDEX([3]combined!$I:$I,MATCH(A268,[3]combined!$B:$B,0))</f>
        <v>s_w_w_coast</v>
      </c>
      <c r="Q268" t="s">
        <v>139</v>
      </c>
      <c r="R268" s="3" t="s">
        <v>540</v>
      </c>
    </row>
    <row r="269" spans="1:18" x14ac:dyDescent="0.2">
      <c r="A269" t="s">
        <v>221</v>
      </c>
      <c r="B269">
        <v>0.86104000000000003</v>
      </c>
      <c r="C269">
        <v>0.87217482736861196</v>
      </c>
      <c r="D269">
        <v>359355906.00000101</v>
      </c>
      <c r="E269">
        <v>0.99577928208571498</v>
      </c>
      <c r="F269">
        <v>485880002.56868798</v>
      </c>
      <c r="G269">
        <v>16.114584526388501</v>
      </c>
      <c r="H269" t="s">
        <v>147</v>
      </c>
      <c r="I269" t="str">
        <f>INDEX([3]combined!$C:$C,MATCH(A269,[3]combined!$B:$B,0))</f>
        <v>Monitor</v>
      </c>
      <c r="J269" t="s">
        <v>136</v>
      </c>
      <c r="K269" t="s">
        <v>943</v>
      </c>
      <c r="L269" t="s">
        <v>940</v>
      </c>
      <c r="M269" t="s">
        <v>140</v>
      </c>
      <c r="N269" t="s">
        <v>1048</v>
      </c>
      <c r="O269" s="4" t="s">
        <v>936</v>
      </c>
      <c r="P269" t="str">
        <f>INDEX([3]combined!$I:$I,MATCH(A269,[3]combined!$B:$B,0))</f>
        <v>s_w_w_coast</v>
      </c>
      <c r="Q269" t="s">
        <v>139</v>
      </c>
      <c r="R269" s="3" t="s">
        <v>540</v>
      </c>
    </row>
    <row r="270" spans="1:18" x14ac:dyDescent="0.2">
      <c r="A270" t="s">
        <v>270</v>
      </c>
      <c r="B270">
        <v>0.97297999999999996</v>
      </c>
      <c r="C270">
        <v>0.97527154584512499</v>
      </c>
      <c r="D270">
        <v>615596595.19199896</v>
      </c>
      <c r="E270">
        <v>0.99839575506529898</v>
      </c>
      <c r="F270">
        <v>139422917.71597099</v>
      </c>
      <c r="G270">
        <v>16.115583439020099</v>
      </c>
      <c r="H270" t="s">
        <v>147</v>
      </c>
      <c r="I270" s="9" t="s">
        <v>1064</v>
      </c>
      <c r="J270" t="s">
        <v>136</v>
      </c>
      <c r="K270" t="s">
        <v>943</v>
      </c>
      <c r="L270" t="s">
        <v>940</v>
      </c>
      <c r="M270" t="s">
        <v>140</v>
      </c>
      <c r="N270" t="s">
        <v>1048</v>
      </c>
      <c r="O270" s="4" t="s">
        <v>936</v>
      </c>
      <c r="P270" t="str">
        <f>INDEX([3]combined!$I:$I,MATCH(A270,[3]combined!$B:$B,0))</f>
        <v>w</v>
      </c>
      <c r="Q270" t="s">
        <v>139</v>
      </c>
      <c r="R270" s="3" t="s">
        <v>540</v>
      </c>
    </row>
    <row r="271" spans="1:18" x14ac:dyDescent="0.2">
      <c r="A271" t="s">
        <v>264</v>
      </c>
      <c r="B271">
        <v>0.98687000000000002</v>
      </c>
      <c r="C271">
        <v>0.987990809869567</v>
      </c>
      <c r="D271">
        <v>436791665.21399999</v>
      </c>
      <c r="E271">
        <v>0.99836366545190003</v>
      </c>
      <c r="F271">
        <v>146342439.81420901</v>
      </c>
      <c r="G271">
        <v>16.1168873456282</v>
      </c>
      <c r="H271" t="s">
        <v>147</v>
      </c>
      <c r="I271" t="s">
        <v>1062</v>
      </c>
      <c r="J271" t="s">
        <v>136</v>
      </c>
      <c r="K271" t="s">
        <v>943</v>
      </c>
      <c r="L271" t="s">
        <v>940</v>
      </c>
      <c r="M271" t="s">
        <v>140</v>
      </c>
      <c r="N271" t="s">
        <v>1048</v>
      </c>
      <c r="O271" s="4" t="s">
        <v>936</v>
      </c>
      <c r="P271" t="str">
        <f>INDEX([3]combined!$I:$I,MATCH(A271,[3]combined!$B:$B,0))</f>
        <v>w</v>
      </c>
      <c r="Q271" t="s">
        <v>139</v>
      </c>
      <c r="R271" s="3" t="s">
        <v>540</v>
      </c>
    </row>
    <row r="272" spans="1:18" x14ac:dyDescent="0.2">
      <c r="A272" t="s">
        <v>441</v>
      </c>
      <c r="B272">
        <v>0.94645999999999997</v>
      </c>
      <c r="C272">
        <v>0.95094327306399695</v>
      </c>
      <c r="D272">
        <v>368144024.375</v>
      </c>
      <c r="E272">
        <v>0.99894965670148195</v>
      </c>
      <c r="F272">
        <v>168914215.60130101</v>
      </c>
      <c r="G272">
        <v>16.119567996158398</v>
      </c>
      <c r="H272" t="s">
        <v>147</v>
      </c>
      <c r="I272" t="s">
        <v>1057</v>
      </c>
      <c r="J272" t="s">
        <v>136</v>
      </c>
      <c r="K272" t="s">
        <v>943</v>
      </c>
      <c r="L272" t="s">
        <v>940</v>
      </c>
      <c r="M272" t="s">
        <v>140</v>
      </c>
      <c r="N272" t="s">
        <v>1048</v>
      </c>
      <c r="O272" s="4" t="s">
        <v>936</v>
      </c>
      <c r="P272" t="str">
        <f>INDEX([3]combined!$I:$I,MATCH(A272,[3]combined!$B:$B,0))</f>
        <v>w_coast</v>
      </c>
      <c r="Q272" t="s">
        <v>139</v>
      </c>
      <c r="R272" s="3" t="s">
        <v>540</v>
      </c>
    </row>
    <row r="273" spans="1:18" x14ac:dyDescent="0.2">
      <c r="A273" t="s">
        <v>475</v>
      </c>
      <c r="B273">
        <v>0.95364000000000004</v>
      </c>
      <c r="C273">
        <v>0.957535599705155</v>
      </c>
      <c r="D273">
        <v>543939404.72000003</v>
      </c>
      <c r="E273">
        <v>0.99926727035388396</v>
      </c>
      <c r="F273">
        <v>224371197.67485601</v>
      </c>
      <c r="G273">
        <v>16.122754026415802</v>
      </c>
      <c r="H273" t="s">
        <v>147</v>
      </c>
      <c r="I273" t="str">
        <f>INDEX([3]combined!$C:$C,MATCH(A273,[3]combined!$B:$B,0))</f>
        <v>Computer</v>
      </c>
      <c r="J273" t="s">
        <v>136</v>
      </c>
      <c r="K273" t="s">
        <v>943</v>
      </c>
      <c r="L273" t="s">
        <v>940</v>
      </c>
      <c r="M273" t="s">
        <v>140</v>
      </c>
      <c r="N273" t="s">
        <v>1048</v>
      </c>
      <c r="O273" s="4" t="s">
        <v>936</v>
      </c>
      <c r="P273" t="str">
        <f>INDEX([3]combined!$I:$I,MATCH(A273,[3]combined!$B:$B,0))</f>
        <v>s_w_w_coast</v>
      </c>
      <c r="Q273" t="s">
        <v>139</v>
      </c>
      <c r="R273" s="3" t="s">
        <v>540</v>
      </c>
    </row>
    <row r="274" spans="1:18" x14ac:dyDescent="0.2">
      <c r="A274" t="s">
        <v>412</v>
      </c>
      <c r="B274">
        <v>0.92491000000000001</v>
      </c>
      <c r="C274">
        <v>0.93113116903158999</v>
      </c>
      <c r="D274">
        <v>500675639.14499998</v>
      </c>
      <c r="E274">
        <v>0.99898683909061803</v>
      </c>
      <c r="F274">
        <v>284495166.03226501</v>
      </c>
      <c r="G274">
        <v>16.132088267790301</v>
      </c>
      <c r="H274" t="s">
        <v>147</v>
      </c>
      <c r="I274" t="str">
        <f>INDEX([3]combined!$C:$C,MATCH(A274,[3]combined!$B:$B,0))</f>
        <v>Stretcher</v>
      </c>
      <c r="J274" t="s">
        <v>136</v>
      </c>
      <c r="K274" t="s">
        <v>943</v>
      </c>
      <c r="L274" t="s">
        <v>940</v>
      </c>
      <c r="M274" t="s">
        <v>140</v>
      </c>
      <c r="N274" t="s">
        <v>1048</v>
      </c>
      <c r="O274" s="4" t="s">
        <v>936</v>
      </c>
      <c r="P274" t="str">
        <f>INDEX([3]combined!$I:$I,MATCH(A274,[3]combined!$B:$B,0))</f>
        <v>w_coast</v>
      </c>
      <c r="Q274" t="s">
        <v>139</v>
      </c>
      <c r="R274" s="3" t="s">
        <v>540</v>
      </c>
    </row>
    <row r="275" spans="1:18" x14ac:dyDescent="0.2">
      <c r="A275" t="s">
        <v>178</v>
      </c>
      <c r="B275">
        <v>0.90337999999999996</v>
      </c>
      <c r="C275">
        <v>0.91129782068099396</v>
      </c>
      <c r="D275">
        <v>336579507.134</v>
      </c>
      <c r="E275">
        <v>0.99905774051876395</v>
      </c>
      <c r="F275">
        <v>175305991.347489</v>
      </c>
      <c r="G275">
        <v>16.144827014060301</v>
      </c>
      <c r="H275" t="s">
        <v>147</v>
      </c>
      <c r="I275" t="str">
        <f>INDEX([3]combined!$C:$C,MATCH(A275,[3]combined!$B:$B,0))</f>
        <v>Computer</v>
      </c>
      <c r="J275" t="s">
        <v>136</v>
      </c>
      <c r="K275" t="s">
        <v>943</v>
      </c>
      <c r="L275" t="s">
        <v>940</v>
      </c>
      <c r="M275" t="s">
        <v>140</v>
      </c>
      <c r="N275" t="s">
        <v>1048</v>
      </c>
      <c r="O275" s="4" t="s">
        <v>936</v>
      </c>
      <c r="P275" t="str">
        <f>INDEX([3]combined!$I:$I,MATCH(A275,[3]combined!$B:$B,0))</f>
        <v>s_w_w_coast</v>
      </c>
      <c r="Q275" t="s">
        <v>139</v>
      </c>
      <c r="R275" s="3" t="s">
        <v>540</v>
      </c>
    </row>
    <row r="276" spans="1:18" x14ac:dyDescent="0.2">
      <c r="A276" t="s">
        <v>460</v>
      </c>
      <c r="B276">
        <v>0.97304999999999997</v>
      </c>
      <c r="C276">
        <v>0.97533568472542398</v>
      </c>
      <c r="D276">
        <v>304707291.01399899</v>
      </c>
      <c r="E276">
        <v>0.99819250318275099</v>
      </c>
      <c r="F276">
        <v>138348559.86296701</v>
      </c>
      <c r="G276">
        <v>16.155462377096399</v>
      </c>
      <c r="H276" t="s">
        <v>147</v>
      </c>
      <c r="I276" t="s">
        <v>1069</v>
      </c>
      <c r="J276" t="s">
        <v>136</v>
      </c>
      <c r="K276" t="s">
        <v>943</v>
      </c>
      <c r="L276" t="s">
        <v>940</v>
      </c>
      <c r="M276" t="s">
        <v>140</v>
      </c>
      <c r="N276" t="s">
        <v>1048</v>
      </c>
      <c r="O276" s="4" t="s">
        <v>936</v>
      </c>
      <c r="P276" t="str">
        <f>INDEX([3]combined!$I:$I,MATCH(A276,[3]combined!$B:$B,0))</f>
        <v>w_coast</v>
      </c>
      <c r="Q276" t="s">
        <v>139</v>
      </c>
      <c r="R276" s="3" t="s">
        <v>540</v>
      </c>
    </row>
    <row r="277" spans="1:18" x14ac:dyDescent="0.2">
      <c r="A277" t="s">
        <v>375</v>
      </c>
      <c r="B277">
        <v>0.97436999999999996</v>
      </c>
      <c r="C277">
        <v>0.97654508659939998</v>
      </c>
      <c r="D277">
        <v>346735936.19999999</v>
      </c>
      <c r="E277">
        <v>0.99938745892702396</v>
      </c>
      <c r="F277">
        <v>202137361.787</v>
      </c>
      <c r="G277">
        <v>16.156289473725</v>
      </c>
      <c r="H277" t="s">
        <v>147</v>
      </c>
      <c r="I277" t="s">
        <v>1068</v>
      </c>
      <c r="J277" t="s">
        <v>136</v>
      </c>
      <c r="K277" t="s">
        <v>943</v>
      </c>
      <c r="L277" t="s">
        <v>940</v>
      </c>
      <c r="M277" t="s">
        <v>140</v>
      </c>
      <c r="N277" t="s">
        <v>1048</v>
      </c>
      <c r="O277" s="4" t="s">
        <v>936</v>
      </c>
      <c r="P277" t="str">
        <f>INDEX([3]combined!$I:$I,MATCH(A277,[3]combined!$B:$B,0))</f>
        <v>w_coast</v>
      </c>
      <c r="Q277" t="s">
        <v>139</v>
      </c>
      <c r="R277" s="3" t="s">
        <v>540</v>
      </c>
    </row>
    <row r="278" spans="1:18" x14ac:dyDescent="0.2">
      <c r="A278" t="s">
        <v>535</v>
      </c>
      <c r="B278">
        <v>0.98014000000000001</v>
      </c>
      <c r="C278">
        <v>0.98182998974298297</v>
      </c>
      <c r="D278">
        <v>558811182.53400004</v>
      </c>
      <c r="E278">
        <v>0.99783713759236803</v>
      </c>
      <c r="F278">
        <v>138004944.99301699</v>
      </c>
      <c r="G278">
        <v>16.167770914894099</v>
      </c>
      <c r="H278" t="s">
        <v>147</v>
      </c>
      <c r="I278" t="str">
        <f>INDEX([3]combined!$C:$C,MATCH(A278,[3]combined!$B:$B,0))</f>
        <v>Computer</v>
      </c>
      <c r="J278" t="s">
        <v>136</v>
      </c>
      <c r="K278" t="s">
        <v>943</v>
      </c>
      <c r="L278" t="s">
        <v>940</v>
      </c>
      <c r="M278" t="s">
        <v>140</v>
      </c>
      <c r="N278" t="s">
        <v>1048</v>
      </c>
      <c r="O278" s="4" t="s">
        <v>936</v>
      </c>
      <c r="P278" t="str">
        <f>INDEX([3]combined!$I:$I,MATCH(A278,[3]combined!$B:$B,0))</f>
        <v>e_coast</v>
      </c>
      <c r="Q278" t="s">
        <v>139</v>
      </c>
      <c r="R278" s="3" t="s">
        <v>540</v>
      </c>
    </row>
    <row r="279" spans="1:18" x14ac:dyDescent="0.2">
      <c r="A279" t="s">
        <v>186</v>
      </c>
      <c r="B279">
        <v>0.91032000000000002</v>
      </c>
      <c r="C279">
        <v>0.91769530861098303</v>
      </c>
      <c r="D279">
        <v>392376997.63200003</v>
      </c>
      <c r="E279">
        <v>0.999029933259165</v>
      </c>
      <c r="F279">
        <v>291004669.28023499</v>
      </c>
      <c r="G279">
        <v>16.168644853511498</v>
      </c>
      <c r="H279" t="s">
        <v>147</v>
      </c>
      <c r="I279" t="str">
        <f>INDEX([3]combined!$C:$C,MATCH(A279,[3]combined!$B:$B,0))</f>
        <v>Computer</v>
      </c>
      <c r="J279" t="s">
        <v>136</v>
      </c>
      <c r="K279" t="s">
        <v>943</v>
      </c>
      <c r="L279" t="s">
        <v>940</v>
      </c>
      <c r="M279" t="s">
        <v>140</v>
      </c>
      <c r="N279" t="s">
        <v>1048</v>
      </c>
      <c r="O279" s="4" t="s">
        <v>936</v>
      </c>
      <c r="P279" t="str">
        <f>INDEX([3]combined!$I:$I,MATCH(A279,[3]combined!$B:$B,0))</f>
        <v>s_w_w_coast</v>
      </c>
      <c r="Q279" t="s">
        <v>139</v>
      </c>
      <c r="R279" s="3" t="s">
        <v>540</v>
      </c>
    </row>
    <row r="280" spans="1:18" x14ac:dyDescent="0.2">
      <c r="A280" t="s">
        <v>304</v>
      </c>
      <c r="B280">
        <v>0.98707999999999996</v>
      </c>
      <c r="C280">
        <v>0.98818299125498099</v>
      </c>
      <c r="D280">
        <v>327197405.92000002</v>
      </c>
      <c r="E280">
        <v>0.99756135831096604</v>
      </c>
      <c r="F280">
        <v>138488867.889808</v>
      </c>
      <c r="G280">
        <v>16.169193350119802</v>
      </c>
      <c r="H280" t="s">
        <v>147</v>
      </c>
      <c r="I280" t="s">
        <v>1062</v>
      </c>
      <c r="J280" t="s">
        <v>136</v>
      </c>
      <c r="K280" t="s">
        <v>943</v>
      </c>
      <c r="L280" t="s">
        <v>940</v>
      </c>
      <c r="M280" t="s">
        <v>140</v>
      </c>
      <c r="N280" t="s">
        <v>1048</v>
      </c>
      <c r="O280" s="4" t="s">
        <v>936</v>
      </c>
      <c r="P280" t="str">
        <f>INDEX([3]combined!$I:$I,MATCH(A280,[3]combined!$B:$B,0))</f>
        <v>w</v>
      </c>
      <c r="Q280" t="s">
        <v>139</v>
      </c>
      <c r="R280" s="3" t="s">
        <v>540</v>
      </c>
    </row>
    <row r="281" spans="1:18" x14ac:dyDescent="0.2">
      <c r="A281" t="s">
        <v>365</v>
      </c>
      <c r="B281">
        <v>0.89026000000000005</v>
      </c>
      <c r="C281">
        <v>0.89919186947548602</v>
      </c>
      <c r="D281">
        <v>326173743.64499998</v>
      </c>
      <c r="E281">
        <v>0.99805105879634404</v>
      </c>
      <c r="F281">
        <v>264076324.67237499</v>
      </c>
      <c r="G281">
        <v>16.170285718346499</v>
      </c>
      <c r="H281" t="s">
        <v>147</v>
      </c>
      <c r="I281" t="s">
        <v>1057</v>
      </c>
      <c r="J281" t="s">
        <v>136</v>
      </c>
      <c r="K281" t="s">
        <v>943</v>
      </c>
      <c r="L281" t="s">
        <v>940</v>
      </c>
      <c r="M281" t="s">
        <v>140</v>
      </c>
      <c r="N281" t="s">
        <v>1048</v>
      </c>
      <c r="O281" s="4" t="s">
        <v>936</v>
      </c>
      <c r="P281" t="str">
        <f>INDEX([3]combined!$I:$I,MATCH(A281,[3]combined!$B:$B,0))</f>
        <v>w_coast</v>
      </c>
      <c r="Q281" t="s">
        <v>139</v>
      </c>
      <c r="R281" s="3" t="s">
        <v>540</v>
      </c>
    </row>
    <row r="282" spans="1:18" x14ac:dyDescent="0.2">
      <c r="A282" t="s">
        <v>299</v>
      </c>
      <c r="B282">
        <v>0.93796999999999997</v>
      </c>
      <c r="C282">
        <v>0.94314262168982099</v>
      </c>
      <c r="D282">
        <v>472085105.45899999</v>
      </c>
      <c r="E282">
        <v>0.99888076015101102</v>
      </c>
      <c r="F282">
        <v>157224588.464517</v>
      </c>
      <c r="G282">
        <v>16.1774365429171</v>
      </c>
      <c r="H282" t="s">
        <v>147</v>
      </c>
      <c r="I282" t="s">
        <v>1063</v>
      </c>
      <c r="J282" t="s">
        <v>136</v>
      </c>
      <c r="K282" t="s">
        <v>943</v>
      </c>
      <c r="L282" t="s">
        <v>940</v>
      </c>
      <c r="M282" t="s">
        <v>140</v>
      </c>
      <c r="N282" t="s">
        <v>1048</v>
      </c>
      <c r="O282" s="4" t="s">
        <v>936</v>
      </c>
      <c r="P282" t="str">
        <f>INDEX([3]combined!$I:$I,MATCH(A282,[3]combined!$B:$B,0))</f>
        <v>w</v>
      </c>
      <c r="Q282" t="s">
        <v>139</v>
      </c>
      <c r="R282" s="3" t="s">
        <v>540</v>
      </c>
    </row>
    <row r="283" spans="1:18" x14ac:dyDescent="0.2">
      <c r="A283" t="s">
        <v>237</v>
      </c>
      <c r="B283">
        <v>0.90846000000000005</v>
      </c>
      <c r="C283">
        <v>0.91598112027036105</v>
      </c>
      <c r="D283">
        <v>375276537.82400101</v>
      </c>
      <c r="E283">
        <v>0.99877140383978502</v>
      </c>
      <c r="F283">
        <v>286079178.94878101</v>
      </c>
      <c r="G283">
        <v>16.177650585136998</v>
      </c>
      <c r="H283" t="s">
        <v>147</v>
      </c>
      <c r="I283" t="s">
        <v>1063</v>
      </c>
      <c r="J283" t="s">
        <v>136</v>
      </c>
      <c r="K283" t="s">
        <v>943</v>
      </c>
      <c r="L283" t="s">
        <v>940</v>
      </c>
      <c r="M283" t="s">
        <v>140</v>
      </c>
      <c r="N283" t="s">
        <v>1048</v>
      </c>
      <c r="O283" s="4" t="s">
        <v>936</v>
      </c>
      <c r="P283" t="str">
        <f>INDEX([3]combined!$I:$I,MATCH(A283,[3]combined!$B:$B,0))</f>
        <v>s_w_w_coast</v>
      </c>
      <c r="Q283" t="s">
        <v>139</v>
      </c>
      <c r="R283" s="3" t="s">
        <v>540</v>
      </c>
    </row>
    <row r="284" spans="1:18" x14ac:dyDescent="0.2">
      <c r="A284" t="s">
        <v>358</v>
      </c>
      <c r="B284">
        <v>0.90451000000000004</v>
      </c>
      <c r="C284">
        <v>0.912339773423406</v>
      </c>
      <c r="D284">
        <v>232451657.081</v>
      </c>
      <c r="E284">
        <v>0.99910291156250097</v>
      </c>
      <c r="F284">
        <v>183405806.917898</v>
      </c>
      <c r="G284">
        <v>16.1903145728526</v>
      </c>
      <c r="H284" t="s">
        <v>147</v>
      </c>
      <c r="I284" s="9" t="s">
        <v>1064</v>
      </c>
      <c r="J284" t="s">
        <v>136</v>
      </c>
      <c r="K284" t="s">
        <v>943</v>
      </c>
      <c r="L284" t="s">
        <v>940</v>
      </c>
      <c r="M284" t="s">
        <v>140</v>
      </c>
      <c r="N284" t="s">
        <v>1048</v>
      </c>
      <c r="O284" s="4" t="s">
        <v>936</v>
      </c>
      <c r="P284" t="str">
        <f>INDEX([3]combined!$I:$I,MATCH(A284,[3]combined!$B:$B,0))</f>
        <v>w_coast</v>
      </c>
      <c r="Q284" t="s">
        <v>139</v>
      </c>
      <c r="R284" s="3" t="s">
        <v>540</v>
      </c>
    </row>
    <row r="285" spans="1:18" x14ac:dyDescent="0.2">
      <c r="A285" t="s">
        <v>439</v>
      </c>
      <c r="B285">
        <v>0.93652000000000002</v>
      </c>
      <c r="C285">
        <v>0.94180975011874601</v>
      </c>
      <c r="D285">
        <v>1033977212.896</v>
      </c>
      <c r="E285">
        <v>0.99792399738257898</v>
      </c>
      <c r="F285">
        <v>311286087.0406</v>
      </c>
      <c r="G285">
        <v>16.190528915234399</v>
      </c>
      <c r="H285" t="s">
        <v>147</v>
      </c>
      <c r="I285" t="s">
        <v>1063</v>
      </c>
      <c r="J285" t="s">
        <v>136</v>
      </c>
      <c r="K285" t="s">
        <v>943</v>
      </c>
      <c r="L285" t="s">
        <v>940</v>
      </c>
      <c r="M285" t="s">
        <v>140</v>
      </c>
      <c r="N285" t="s">
        <v>1048</v>
      </c>
      <c r="O285" s="4" t="s">
        <v>936</v>
      </c>
      <c r="P285" t="str">
        <f>INDEX([3]combined!$I:$I,MATCH(A285,[3]combined!$B:$B,0))</f>
        <v>w_coast</v>
      </c>
      <c r="Q285" t="s">
        <v>139</v>
      </c>
      <c r="R285" s="3" t="s">
        <v>540</v>
      </c>
    </row>
    <row r="286" spans="1:18" x14ac:dyDescent="0.2">
      <c r="A286" t="s">
        <v>516</v>
      </c>
      <c r="B286">
        <v>0.92725999999999997</v>
      </c>
      <c r="C286">
        <v>0.93329356361961202</v>
      </c>
      <c r="D286">
        <v>1243613964.099</v>
      </c>
      <c r="E286">
        <v>0.99814557591838104</v>
      </c>
      <c r="F286">
        <v>309076188.43997502</v>
      </c>
      <c r="G286">
        <v>16.190744715073599</v>
      </c>
      <c r="H286" t="s">
        <v>147</v>
      </c>
      <c r="I286" t="s">
        <v>1057</v>
      </c>
      <c r="J286" t="s">
        <v>136</v>
      </c>
      <c r="K286" t="s">
        <v>943</v>
      </c>
      <c r="L286" t="s">
        <v>940</v>
      </c>
      <c r="M286" t="s">
        <v>140</v>
      </c>
      <c r="N286" t="s">
        <v>1048</v>
      </c>
      <c r="O286" s="4" t="s">
        <v>936</v>
      </c>
      <c r="P286" t="str">
        <f>INDEX([3]combined!$I:$I,MATCH(A286,[3]combined!$B:$B,0))</f>
        <v>s_e</v>
      </c>
      <c r="Q286" t="s">
        <v>139</v>
      </c>
      <c r="R286" s="3" t="s">
        <v>540</v>
      </c>
    </row>
    <row r="287" spans="1:18" x14ac:dyDescent="0.2">
      <c r="A287" t="s">
        <v>388</v>
      </c>
      <c r="B287">
        <v>0.98214000000000001</v>
      </c>
      <c r="C287">
        <v>0.98366122096479602</v>
      </c>
      <c r="D287">
        <v>687264126.96200001</v>
      </c>
      <c r="E287">
        <v>0.99807542199370702</v>
      </c>
      <c r="F287">
        <v>141807934.80543199</v>
      </c>
      <c r="G287">
        <v>16.191961684410501</v>
      </c>
      <c r="H287" t="s">
        <v>147</v>
      </c>
      <c r="I287" t="str">
        <f>INDEX([3]combined!$C:$C,MATCH(A287,[3]combined!$B:$B,0))</f>
        <v>Computer</v>
      </c>
      <c r="J287" t="s">
        <v>136</v>
      </c>
      <c r="K287" t="s">
        <v>943</v>
      </c>
      <c r="L287" t="s">
        <v>940</v>
      </c>
      <c r="M287" t="s">
        <v>140</v>
      </c>
      <c r="N287" t="s">
        <v>1048</v>
      </c>
      <c r="O287" s="4" t="s">
        <v>936</v>
      </c>
      <c r="P287" t="str">
        <f>INDEX([3]combined!$I:$I,MATCH(A287,[3]combined!$B:$B,0))</f>
        <v>w_coast</v>
      </c>
      <c r="Q287" t="s">
        <v>139</v>
      </c>
      <c r="R287" s="3" t="s">
        <v>540</v>
      </c>
    </row>
    <row r="288" spans="1:18" x14ac:dyDescent="0.2">
      <c r="A288" t="s">
        <v>300</v>
      </c>
      <c r="B288">
        <v>0.87409000000000003</v>
      </c>
      <c r="C288">
        <v>0.88425053456101699</v>
      </c>
      <c r="D288">
        <v>362145148.62400001</v>
      </c>
      <c r="E288">
        <v>0.99902073528885704</v>
      </c>
      <c r="F288">
        <v>788893198.90561104</v>
      </c>
      <c r="G288">
        <v>16.193072571271301</v>
      </c>
      <c r="H288" t="s">
        <v>147</v>
      </c>
      <c r="I288" t="str">
        <f>INDEX([3]combined!$C:$C,MATCH(A288,[3]combined!$B:$B,0))</f>
        <v>Computer</v>
      </c>
      <c r="J288" t="s">
        <v>136</v>
      </c>
      <c r="K288" t="s">
        <v>943</v>
      </c>
      <c r="L288" t="s">
        <v>940</v>
      </c>
      <c r="M288" t="s">
        <v>140</v>
      </c>
      <c r="N288" t="s">
        <v>1048</v>
      </c>
      <c r="O288" s="4" t="s">
        <v>936</v>
      </c>
      <c r="P288" t="str">
        <f>INDEX([3]combined!$I:$I,MATCH(A288,[3]combined!$B:$B,0))</f>
        <v>w</v>
      </c>
      <c r="Q288" t="s">
        <v>139</v>
      </c>
      <c r="R288" s="3" t="s">
        <v>540</v>
      </c>
    </row>
    <row r="289" spans="1:18" x14ac:dyDescent="0.2">
      <c r="A289" t="s">
        <v>293</v>
      </c>
      <c r="B289">
        <v>0.95430000000000004</v>
      </c>
      <c r="C289">
        <v>0.95814136520824</v>
      </c>
      <c r="D289">
        <v>480140326.94999999</v>
      </c>
      <c r="E289">
        <v>0.99913194895481905</v>
      </c>
      <c r="F289">
        <v>189498684.99569201</v>
      </c>
      <c r="G289">
        <v>16.194550928204801</v>
      </c>
      <c r="H289" t="s">
        <v>147</v>
      </c>
      <c r="I289" t="str">
        <f>INDEX([3]combined!$C:$C,MATCH(A289,[3]combined!$B:$B,0))</f>
        <v>Stretcher</v>
      </c>
      <c r="J289" t="s">
        <v>136</v>
      </c>
      <c r="K289" t="s">
        <v>943</v>
      </c>
      <c r="L289" t="s">
        <v>940</v>
      </c>
      <c r="M289" t="s">
        <v>140</v>
      </c>
      <c r="N289" t="s">
        <v>1048</v>
      </c>
      <c r="O289" s="4" t="s">
        <v>936</v>
      </c>
      <c r="P289" t="str">
        <f>INDEX([3]combined!$I:$I,MATCH(A289,[3]combined!$B:$B,0))</f>
        <v>w</v>
      </c>
      <c r="Q289" t="s">
        <v>139</v>
      </c>
      <c r="R289" s="3" t="s">
        <v>540</v>
      </c>
    </row>
    <row r="290" spans="1:18" x14ac:dyDescent="0.2">
      <c r="A290" t="s">
        <v>156</v>
      </c>
      <c r="B290">
        <v>0.92486000000000002</v>
      </c>
      <c r="C290">
        <v>0.93108515551374704</v>
      </c>
      <c r="D290">
        <v>313666556.70600098</v>
      </c>
      <c r="E290">
        <v>0.99906947075861696</v>
      </c>
      <c r="F290">
        <v>183208697.26022699</v>
      </c>
      <c r="G290">
        <v>16.199993559393199</v>
      </c>
      <c r="H290" t="s">
        <v>147</v>
      </c>
      <c r="I290" t="str">
        <f>INDEX([3]combined!$C:$C,MATCH(A290,[3]combined!$B:$B,0))</f>
        <v>Stethoscope</v>
      </c>
      <c r="J290" t="s">
        <v>136</v>
      </c>
      <c r="K290" t="s">
        <v>943</v>
      </c>
      <c r="L290" t="s">
        <v>940</v>
      </c>
      <c r="M290" t="s">
        <v>140</v>
      </c>
      <c r="N290" t="s">
        <v>1048</v>
      </c>
      <c r="O290" s="4" t="s">
        <v>936</v>
      </c>
      <c r="P290" t="str">
        <f>INDEX([3]combined!$I:$I,MATCH(A290,[3]combined!$B:$B,0))</f>
        <v>s_w_w_coast</v>
      </c>
      <c r="Q290" t="s">
        <v>139</v>
      </c>
      <c r="R290" s="3" t="s">
        <v>540</v>
      </c>
    </row>
    <row r="291" spans="1:18" x14ac:dyDescent="0.2">
      <c r="A291" t="s">
        <v>501</v>
      </c>
      <c r="B291">
        <v>0.86629999999999996</v>
      </c>
      <c r="C291">
        <v>0.87704400158379803</v>
      </c>
      <c r="D291">
        <v>233923921.75</v>
      </c>
      <c r="E291">
        <v>0.99838394374637995</v>
      </c>
      <c r="F291">
        <v>341781255.90792501</v>
      </c>
      <c r="G291">
        <v>16.206420654966301</v>
      </c>
      <c r="H291" t="s">
        <v>147</v>
      </c>
      <c r="I291" t="str">
        <f>INDEX([3]combined!$C:$C,MATCH(A291,[3]combined!$B:$B,0))</f>
        <v>Stethoscope</v>
      </c>
      <c r="J291" t="s">
        <v>136</v>
      </c>
      <c r="K291" t="s">
        <v>943</v>
      </c>
      <c r="L291" t="s">
        <v>940</v>
      </c>
      <c r="M291" t="s">
        <v>140</v>
      </c>
      <c r="N291" t="s">
        <v>1048</v>
      </c>
      <c r="O291" s="4" t="s">
        <v>936</v>
      </c>
      <c r="P291" t="str">
        <f>INDEX([3]combined!$I:$I,MATCH(A291,[3]combined!$B:$B,0))</f>
        <v>s_e</v>
      </c>
      <c r="Q291" t="s">
        <v>139</v>
      </c>
      <c r="R291" s="3" t="s">
        <v>540</v>
      </c>
    </row>
    <row r="292" spans="1:18" x14ac:dyDescent="0.2">
      <c r="A292" t="s">
        <v>269</v>
      </c>
      <c r="B292">
        <v>0.94459000000000004</v>
      </c>
      <c r="C292">
        <v>0.949225626287164</v>
      </c>
      <c r="D292">
        <v>286766862.61500001</v>
      </c>
      <c r="E292">
        <v>0.99805691673112196</v>
      </c>
      <c r="F292">
        <v>151726576.010445</v>
      </c>
      <c r="G292">
        <v>16.210828016359098</v>
      </c>
      <c r="H292" t="s">
        <v>147</v>
      </c>
      <c r="I292" t="s">
        <v>1057</v>
      </c>
      <c r="J292" t="s">
        <v>136</v>
      </c>
      <c r="K292" t="s">
        <v>943</v>
      </c>
      <c r="L292" t="s">
        <v>940</v>
      </c>
      <c r="M292" t="s">
        <v>140</v>
      </c>
      <c r="N292" t="s">
        <v>1048</v>
      </c>
      <c r="O292" s="4" t="s">
        <v>936</v>
      </c>
      <c r="P292" t="str">
        <f>INDEX([3]combined!$I:$I,MATCH(A292,[3]combined!$B:$B,0))</f>
        <v>w</v>
      </c>
      <c r="Q292" t="s">
        <v>139</v>
      </c>
      <c r="R292" s="3" t="s">
        <v>540</v>
      </c>
    </row>
    <row r="293" spans="1:18" x14ac:dyDescent="0.2">
      <c r="A293" t="s">
        <v>336</v>
      </c>
      <c r="B293">
        <v>0.98453999999999997</v>
      </c>
      <c r="C293">
        <v>0.98585827579543595</v>
      </c>
      <c r="D293">
        <v>559255304.44000101</v>
      </c>
      <c r="E293">
        <v>0.99847225940083395</v>
      </c>
      <c r="F293">
        <v>158716599.94291601</v>
      </c>
      <c r="G293">
        <v>16.2156583209924</v>
      </c>
      <c r="H293" t="s">
        <v>147</v>
      </c>
      <c r="I293" t="s">
        <v>1062</v>
      </c>
      <c r="J293" t="s">
        <v>136</v>
      </c>
      <c r="K293" t="s">
        <v>943</v>
      </c>
      <c r="L293" t="s">
        <v>940</v>
      </c>
      <c r="M293" t="s">
        <v>140</v>
      </c>
      <c r="N293" t="s">
        <v>1048</v>
      </c>
      <c r="O293" s="4" t="s">
        <v>936</v>
      </c>
      <c r="P293" t="str">
        <f>INDEX([3]combined!$I:$I,MATCH(A293,[3]combined!$B:$B,0))</f>
        <v>w</v>
      </c>
      <c r="Q293" t="s">
        <v>139</v>
      </c>
      <c r="R293" s="3" t="s">
        <v>540</v>
      </c>
    </row>
    <row r="294" spans="1:18" x14ac:dyDescent="0.2">
      <c r="A294" t="s">
        <v>325</v>
      </c>
      <c r="B294">
        <v>0.93303000000000003</v>
      </c>
      <c r="C294">
        <v>0.93860093886735796</v>
      </c>
      <c r="D294">
        <v>335725751.31</v>
      </c>
      <c r="E294">
        <v>0.99934925862573099</v>
      </c>
      <c r="F294">
        <v>213504331.68815801</v>
      </c>
      <c r="G294">
        <v>16.2366070254409</v>
      </c>
      <c r="H294" t="s">
        <v>147</v>
      </c>
      <c r="I294" t="s">
        <v>1068</v>
      </c>
      <c r="J294" t="s">
        <v>136</v>
      </c>
      <c r="K294" t="s">
        <v>943</v>
      </c>
      <c r="L294" t="s">
        <v>940</v>
      </c>
      <c r="M294" t="s">
        <v>140</v>
      </c>
      <c r="N294" t="s">
        <v>1048</v>
      </c>
      <c r="O294" s="4" t="s">
        <v>936</v>
      </c>
      <c r="P294" t="str">
        <f>INDEX([3]combined!$I:$I,MATCH(A294,[3]combined!$B:$B,0))</f>
        <v>w</v>
      </c>
      <c r="Q294" t="s">
        <v>139</v>
      </c>
      <c r="R294" s="3" t="s">
        <v>540</v>
      </c>
    </row>
    <row r="295" spans="1:18" x14ac:dyDescent="0.2">
      <c r="A295" t="s">
        <v>368</v>
      </c>
      <c r="B295">
        <v>0.91859999999999997</v>
      </c>
      <c r="C295">
        <v>0.92532257121360795</v>
      </c>
      <c r="D295">
        <v>420980936.04000002</v>
      </c>
      <c r="E295">
        <v>0.99924456684561103</v>
      </c>
      <c r="F295">
        <v>262220614.70538199</v>
      </c>
      <c r="G295">
        <v>16.2432371891786</v>
      </c>
      <c r="H295" t="s">
        <v>147</v>
      </c>
      <c r="I295" t="s">
        <v>1069</v>
      </c>
      <c r="J295" t="s">
        <v>136</v>
      </c>
      <c r="K295" t="s">
        <v>943</v>
      </c>
      <c r="L295" t="s">
        <v>940</v>
      </c>
      <c r="M295" t="s">
        <v>140</v>
      </c>
      <c r="N295" t="s">
        <v>1048</v>
      </c>
      <c r="O295" s="4" t="s">
        <v>936</v>
      </c>
      <c r="P295" t="str">
        <f>INDEX([3]combined!$I:$I,MATCH(A295,[3]combined!$B:$B,0))</f>
        <v>w_coast</v>
      </c>
      <c r="Q295" t="s">
        <v>139</v>
      </c>
      <c r="R295" s="3" t="s">
        <v>540</v>
      </c>
    </row>
    <row r="296" spans="1:18" x14ac:dyDescent="0.2">
      <c r="A296" t="s">
        <v>456</v>
      </c>
      <c r="B296">
        <v>0.95740000000000003</v>
      </c>
      <c r="C296">
        <v>0.96098614649749303</v>
      </c>
      <c r="D296">
        <v>360989723.11000001</v>
      </c>
      <c r="E296">
        <v>0.99895855824073998</v>
      </c>
      <c r="F296">
        <v>202953691.72341099</v>
      </c>
      <c r="G296">
        <v>16.2552454363462</v>
      </c>
      <c r="H296" t="s">
        <v>147</v>
      </c>
      <c r="I296" t="str">
        <f>INDEX([3]combined!$C:$C,MATCH(A296,[3]combined!$B:$B,0))</f>
        <v>Stretcher</v>
      </c>
      <c r="J296" t="s">
        <v>136</v>
      </c>
      <c r="K296" t="s">
        <v>943</v>
      </c>
      <c r="L296" t="s">
        <v>940</v>
      </c>
      <c r="M296" t="s">
        <v>140</v>
      </c>
      <c r="N296" t="s">
        <v>1048</v>
      </c>
      <c r="O296" s="4" t="s">
        <v>936</v>
      </c>
      <c r="P296" t="str">
        <f>INDEX([3]combined!$I:$I,MATCH(A296,[3]combined!$B:$B,0))</f>
        <v>w_coast</v>
      </c>
      <c r="Q296" t="s">
        <v>139</v>
      </c>
      <c r="R296" s="3" t="s">
        <v>540</v>
      </c>
    </row>
    <row r="297" spans="1:18" x14ac:dyDescent="0.2">
      <c r="A297" t="s">
        <v>455</v>
      </c>
      <c r="B297">
        <v>0.90996999999999995</v>
      </c>
      <c r="C297">
        <v>0.91737276928227396</v>
      </c>
      <c r="D297">
        <v>638532651.23599994</v>
      </c>
      <c r="E297">
        <v>0.99785010113581296</v>
      </c>
      <c r="F297">
        <v>458756889.65930402</v>
      </c>
      <c r="G297">
        <v>16.2609354907155</v>
      </c>
      <c r="H297" t="s">
        <v>147</v>
      </c>
      <c r="I297" t="s">
        <v>1063</v>
      </c>
      <c r="J297" t="s">
        <v>136</v>
      </c>
      <c r="K297" t="s">
        <v>943</v>
      </c>
      <c r="L297" t="s">
        <v>940</v>
      </c>
      <c r="M297" t="s">
        <v>140</v>
      </c>
      <c r="N297" t="s">
        <v>1048</v>
      </c>
      <c r="O297" s="4" t="s">
        <v>936</v>
      </c>
      <c r="P297" t="str">
        <f>INDEX([3]combined!$I:$I,MATCH(A297,[3]combined!$B:$B,0))</f>
        <v>w_coast</v>
      </c>
      <c r="Q297" t="s">
        <v>139</v>
      </c>
      <c r="R297" s="3" t="s">
        <v>540</v>
      </c>
    </row>
    <row r="298" spans="1:18" x14ac:dyDescent="0.2">
      <c r="A298" t="s">
        <v>463</v>
      </c>
      <c r="B298">
        <v>0.89468999999999999</v>
      </c>
      <c r="C298">
        <v>0.90328117568281796</v>
      </c>
      <c r="D298">
        <v>359560079.85000002</v>
      </c>
      <c r="E298">
        <v>0.99875304488588101</v>
      </c>
      <c r="F298">
        <v>336173156.46480203</v>
      </c>
      <c r="G298">
        <v>16.262302605498501</v>
      </c>
      <c r="H298" t="s">
        <v>147</v>
      </c>
      <c r="I298" t="s">
        <v>1063</v>
      </c>
      <c r="J298" t="s">
        <v>136</v>
      </c>
      <c r="K298" t="s">
        <v>943</v>
      </c>
      <c r="L298" t="s">
        <v>940</v>
      </c>
      <c r="M298" t="s">
        <v>140</v>
      </c>
      <c r="N298" t="s">
        <v>1048</v>
      </c>
      <c r="O298" s="4" t="s">
        <v>936</v>
      </c>
      <c r="P298" t="str">
        <f>INDEX([3]combined!$I:$I,MATCH(A298,[3]combined!$B:$B,0))</f>
        <v>w_coast</v>
      </c>
      <c r="Q298" t="s">
        <v>139</v>
      </c>
      <c r="R298" s="3" t="s">
        <v>540</v>
      </c>
    </row>
    <row r="299" spans="1:18" x14ac:dyDescent="0.2">
      <c r="A299" t="s">
        <v>393</v>
      </c>
      <c r="B299">
        <v>0.93840000000000001</v>
      </c>
      <c r="C299">
        <v>0.943537853022134</v>
      </c>
      <c r="D299">
        <v>376258770.37099999</v>
      </c>
      <c r="E299">
        <v>0.99928331739655196</v>
      </c>
      <c r="F299">
        <v>228784703.44466701</v>
      </c>
      <c r="G299">
        <v>16.264978035406902</v>
      </c>
      <c r="H299" t="s">
        <v>147</v>
      </c>
      <c r="I299" t="s">
        <v>1062</v>
      </c>
      <c r="J299" t="s">
        <v>136</v>
      </c>
      <c r="K299" t="s">
        <v>943</v>
      </c>
      <c r="L299" t="s">
        <v>940</v>
      </c>
      <c r="M299" t="s">
        <v>140</v>
      </c>
      <c r="N299" t="s">
        <v>1048</v>
      </c>
      <c r="O299" s="4" t="s">
        <v>936</v>
      </c>
      <c r="P299" t="str">
        <f>INDEX([3]combined!$I:$I,MATCH(A299,[3]combined!$B:$B,0))</f>
        <v>w_coast</v>
      </c>
      <c r="Q299" t="s">
        <v>139</v>
      </c>
      <c r="R299" s="3" t="s">
        <v>540</v>
      </c>
    </row>
    <row r="300" spans="1:18" x14ac:dyDescent="0.2">
      <c r="A300" t="s">
        <v>433</v>
      </c>
      <c r="B300">
        <v>0.97485999999999995</v>
      </c>
      <c r="C300">
        <v>0.97699399541488896</v>
      </c>
      <c r="D300">
        <v>475152384.86799997</v>
      </c>
      <c r="E300">
        <v>0.99856545216885795</v>
      </c>
      <c r="F300">
        <v>174656332.19144499</v>
      </c>
      <c r="G300">
        <v>16.265892243152098</v>
      </c>
      <c r="H300" t="s">
        <v>147</v>
      </c>
      <c r="I300" t="str">
        <f>INDEX([3]combined!$C:$C,MATCH(A300,[3]combined!$B:$B,0))</f>
        <v>Stretcher</v>
      </c>
      <c r="J300" t="s">
        <v>136</v>
      </c>
      <c r="K300" t="s">
        <v>943</v>
      </c>
      <c r="L300" t="s">
        <v>940</v>
      </c>
      <c r="M300" t="s">
        <v>140</v>
      </c>
      <c r="N300" t="s">
        <v>1048</v>
      </c>
      <c r="O300" s="4" t="s">
        <v>936</v>
      </c>
      <c r="P300" t="str">
        <f>INDEX([3]combined!$I:$I,MATCH(A300,[3]combined!$B:$B,0))</f>
        <v>w_coast</v>
      </c>
      <c r="Q300" t="s">
        <v>139</v>
      </c>
      <c r="R300" s="3" t="s">
        <v>540</v>
      </c>
    </row>
    <row r="301" spans="1:18" x14ac:dyDescent="0.2">
      <c r="A301" t="s">
        <v>175</v>
      </c>
      <c r="B301">
        <v>0.88663999999999998</v>
      </c>
      <c r="C301">
        <v>0.89584897204446201</v>
      </c>
      <c r="D301">
        <v>410769551.91799998</v>
      </c>
      <c r="E301">
        <v>0.998100241268851</v>
      </c>
      <c r="F301">
        <v>503225854.60216999</v>
      </c>
      <c r="G301">
        <v>16.2869880014667</v>
      </c>
      <c r="H301" t="s">
        <v>147</v>
      </c>
      <c r="I301" t="str">
        <f>INDEX([3]combined!$C:$C,MATCH(A301,[3]combined!$B:$B,0))</f>
        <v>Computer</v>
      </c>
      <c r="J301" t="s">
        <v>136</v>
      </c>
      <c r="K301" t="s">
        <v>943</v>
      </c>
      <c r="L301" t="s">
        <v>940</v>
      </c>
      <c r="M301" t="s">
        <v>140</v>
      </c>
      <c r="N301" t="s">
        <v>1048</v>
      </c>
      <c r="O301" s="4" t="s">
        <v>936</v>
      </c>
      <c r="P301" t="str">
        <f>INDEX([3]combined!$I:$I,MATCH(A301,[3]combined!$B:$B,0))</f>
        <v>s_w_w_coast</v>
      </c>
      <c r="Q301" t="s">
        <v>139</v>
      </c>
      <c r="R301" s="3" t="s">
        <v>540</v>
      </c>
    </row>
    <row r="302" spans="1:18" x14ac:dyDescent="0.2">
      <c r="A302" t="s">
        <v>510</v>
      </c>
      <c r="B302">
        <v>0.93322000000000005</v>
      </c>
      <c r="C302">
        <v>0.93877565709488298</v>
      </c>
      <c r="D302">
        <v>369769733.63200003</v>
      </c>
      <c r="E302">
        <v>0.99893310813936198</v>
      </c>
      <c r="F302">
        <v>217628577.175401</v>
      </c>
      <c r="G302">
        <v>16.2968686266925</v>
      </c>
      <c r="H302" t="s">
        <v>147</v>
      </c>
      <c r="I302" t="str">
        <f>INDEX([3]combined!$C:$C,MATCH(A302,[3]combined!$B:$B,0))</f>
        <v>Stethoscope</v>
      </c>
      <c r="J302" t="s">
        <v>136</v>
      </c>
      <c r="K302" t="s">
        <v>943</v>
      </c>
      <c r="L302" t="s">
        <v>940</v>
      </c>
      <c r="M302" t="s">
        <v>140</v>
      </c>
      <c r="N302" t="s">
        <v>1048</v>
      </c>
      <c r="O302" s="4" t="s">
        <v>936</v>
      </c>
      <c r="P302" t="str">
        <f>INDEX([3]combined!$I:$I,MATCH(A302,[3]combined!$B:$B,0))</f>
        <v>s_e</v>
      </c>
      <c r="Q302" t="s">
        <v>139</v>
      </c>
      <c r="R302" s="3" t="s">
        <v>540</v>
      </c>
    </row>
    <row r="303" spans="1:18" x14ac:dyDescent="0.2">
      <c r="A303" t="s">
        <v>449</v>
      </c>
      <c r="B303">
        <v>0.84213000000000005</v>
      </c>
      <c r="C303">
        <v>0.85464864037055899</v>
      </c>
      <c r="D303">
        <v>432614955.15899998</v>
      </c>
      <c r="E303">
        <v>0.99513921995517296</v>
      </c>
      <c r="F303">
        <v>794787319.45853305</v>
      </c>
      <c r="G303">
        <v>16.301664170074801</v>
      </c>
      <c r="H303" t="s">
        <v>147</v>
      </c>
      <c r="I303" t="s">
        <v>1057</v>
      </c>
      <c r="J303" t="s">
        <v>136</v>
      </c>
      <c r="K303" t="s">
        <v>943</v>
      </c>
      <c r="L303" t="s">
        <v>940</v>
      </c>
      <c r="M303" t="s">
        <v>140</v>
      </c>
      <c r="N303" t="s">
        <v>1048</v>
      </c>
      <c r="O303" s="4" t="s">
        <v>936</v>
      </c>
      <c r="P303" t="str">
        <f>INDEX([3]combined!$I:$I,MATCH(A303,[3]combined!$B:$B,0))</f>
        <v>w_coast</v>
      </c>
      <c r="Q303" t="s">
        <v>139</v>
      </c>
      <c r="R303" s="3" t="s">
        <v>540</v>
      </c>
    </row>
    <row r="304" spans="1:18" x14ac:dyDescent="0.2">
      <c r="A304" t="s">
        <v>380</v>
      </c>
      <c r="B304">
        <v>0.91883999999999999</v>
      </c>
      <c r="C304">
        <v>0.92554356299361595</v>
      </c>
      <c r="D304">
        <v>363902466.80900002</v>
      </c>
      <c r="E304">
        <v>0.99959177143761302</v>
      </c>
      <c r="F304">
        <v>316431845.57658702</v>
      </c>
      <c r="G304">
        <v>16.306191045545301</v>
      </c>
      <c r="H304" t="s">
        <v>147</v>
      </c>
      <c r="I304" t="str">
        <f>INDEX([3]combined!$C:$C,MATCH(A304,[3]combined!$B:$B,0))</f>
        <v>Stretcher</v>
      </c>
      <c r="J304" t="s">
        <v>136</v>
      </c>
      <c r="K304" t="s">
        <v>943</v>
      </c>
      <c r="L304" t="s">
        <v>940</v>
      </c>
      <c r="M304" t="s">
        <v>140</v>
      </c>
      <c r="N304" t="s">
        <v>1048</v>
      </c>
      <c r="O304" s="4" t="s">
        <v>936</v>
      </c>
      <c r="P304" t="str">
        <f>INDEX([3]combined!$I:$I,MATCH(A304,[3]combined!$B:$B,0))</f>
        <v>w_coast</v>
      </c>
      <c r="Q304" t="s">
        <v>139</v>
      </c>
      <c r="R304" s="3" t="s">
        <v>540</v>
      </c>
    </row>
    <row r="305" spans="1:18" x14ac:dyDescent="0.2">
      <c r="A305" t="s">
        <v>224</v>
      </c>
      <c r="B305">
        <v>0.91315999999999997</v>
      </c>
      <c r="C305">
        <v>0.92031209145786397</v>
      </c>
      <c r="D305">
        <v>295031915.792</v>
      </c>
      <c r="E305">
        <v>0.99929631684448095</v>
      </c>
      <c r="F305">
        <v>256578065.059129</v>
      </c>
      <c r="G305">
        <v>16.308181206147101</v>
      </c>
      <c r="H305" t="s">
        <v>147</v>
      </c>
      <c r="I305" t="str">
        <f>INDEX([3]combined!$C:$C,MATCH(A305,[3]combined!$B:$B,0))</f>
        <v>Computer</v>
      </c>
      <c r="J305" t="s">
        <v>136</v>
      </c>
      <c r="K305" t="s">
        <v>943</v>
      </c>
      <c r="L305" t="s">
        <v>940</v>
      </c>
      <c r="M305" t="s">
        <v>140</v>
      </c>
      <c r="N305" t="s">
        <v>1048</v>
      </c>
      <c r="O305" s="4" t="s">
        <v>936</v>
      </c>
      <c r="P305" t="str">
        <f>INDEX([3]combined!$I:$I,MATCH(A305,[3]combined!$B:$B,0))</f>
        <v>s_w_w_coast</v>
      </c>
      <c r="Q305" t="s">
        <v>139</v>
      </c>
      <c r="R305" s="3" t="s">
        <v>540</v>
      </c>
    </row>
    <row r="306" spans="1:18" x14ac:dyDescent="0.2">
      <c r="A306" t="s">
        <v>386</v>
      </c>
      <c r="B306">
        <v>0.96745999999999999</v>
      </c>
      <c r="C306">
        <v>0.97021248668843096</v>
      </c>
      <c r="D306">
        <v>426921452.34899998</v>
      </c>
      <c r="E306">
        <v>0.99751723678410498</v>
      </c>
      <c r="F306">
        <v>205516853.13805401</v>
      </c>
      <c r="G306">
        <v>16.308840415824701</v>
      </c>
      <c r="H306" t="s">
        <v>147</v>
      </c>
      <c r="I306" t="s">
        <v>1061</v>
      </c>
      <c r="J306" t="s">
        <v>136</v>
      </c>
      <c r="K306" t="s">
        <v>943</v>
      </c>
      <c r="L306" t="s">
        <v>940</v>
      </c>
      <c r="M306" t="s">
        <v>140</v>
      </c>
      <c r="N306" t="s">
        <v>1048</v>
      </c>
      <c r="O306" s="4" t="s">
        <v>936</v>
      </c>
      <c r="P306" t="str">
        <f>INDEX([3]combined!$I:$I,MATCH(A306,[3]combined!$B:$B,0))</f>
        <v>w_coast</v>
      </c>
      <c r="Q306" t="s">
        <v>139</v>
      </c>
      <c r="R306" s="3" t="s">
        <v>540</v>
      </c>
    </row>
    <row r="307" spans="1:18" x14ac:dyDescent="0.2">
      <c r="A307" t="s">
        <v>524</v>
      </c>
      <c r="B307">
        <v>0.94266000000000005</v>
      </c>
      <c r="C307">
        <v>0.94745256158152802</v>
      </c>
      <c r="D307">
        <v>397177607.67900002</v>
      </c>
      <c r="E307">
        <v>0.99930246003753198</v>
      </c>
      <c r="F307">
        <v>239549237.27755001</v>
      </c>
      <c r="G307">
        <v>16.315046636319199</v>
      </c>
      <c r="H307" t="s">
        <v>147</v>
      </c>
      <c r="I307" t="str">
        <f>INDEX([3]combined!$C:$C,MATCH(A307,[3]combined!$B:$B,0))</f>
        <v>Computer</v>
      </c>
      <c r="J307" t="s">
        <v>136</v>
      </c>
      <c r="K307" t="s">
        <v>943</v>
      </c>
      <c r="L307" t="s">
        <v>940</v>
      </c>
      <c r="M307" t="s">
        <v>140</v>
      </c>
      <c r="N307" t="s">
        <v>1048</v>
      </c>
      <c r="O307" s="4" t="s">
        <v>936</v>
      </c>
      <c r="P307" t="str">
        <f>INDEX([3]combined!$I:$I,MATCH(A307,[3]combined!$B:$B,0))</f>
        <v>s_e</v>
      </c>
      <c r="Q307" t="s">
        <v>139</v>
      </c>
      <c r="R307" s="3" t="s">
        <v>540</v>
      </c>
    </row>
    <row r="308" spans="1:18" x14ac:dyDescent="0.2">
      <c r="A308" t="s">
        <v>527</v>
      </c>
      <c r="B308">
        <v>0.91869000000000001</v>
      </c>
      <c r="C308">
        <v>0.92540544371212197</v>
      </c>
      <c r="D308">
        <v>286435096.92000002</v>
      </c>
      <c r="E308">
        <v>0.99929457327816196</v>
      </c>
      <c r="F308">
        <v>253463587.552591</v>
      </c>
      <c r="G308">
        <v>16.335463792538199</v>
      </c>
      <c r="H308" t="s">
        <v>147</v>
      </c>
      <c r="I308" t="str">
        <f>INDEX([3]combined!$C:$C,MATCH(A308,[3]combined!$B:$B,0))</f>
        <v>Computer</v>
      </c>
      <c r="J308" t="s">
        <v>136</v>
      </c>
      <c r="K308" t="s">
        <v>943</v>
      </c>
      <c r="L308" t="s">
        <v>940</v>
      </c>
      <c r="M308" t="s">
        <v>140</v>
      </c>
      <c r="N308" t="s">
        <v>1048</v>
      </c>
      <c r="O308" s="4" t="s">
        <v>936</v>
      </c>
      <c r="P308" t="str">
        <f>INDEX([3]combined!$I:$I,MATCH(A308,[3]combined!$B:$B,0))</f>
        <v>s_e</v>
      </c>
      <c r="Q308" t="s">
        <v>139</v>
      </c>
      <c r="R308" s="3" t="s">
        <v>540</v>
      </c>
    </row>
    <row r="309" spans="1:18" x14ac:dyDescent="0.2">
      <c r="A309" t="s">
        <v>427</v>
      </c>
      <c r="B309">
        <v>0.96118999999999999</v>
      </c>
      <c r="C309">
        <v>0.96446304669725202</v>
      </c>
      <c r="D309">
        <v>320486627.48400003</v>
      </c>
      <c r="E309">
        <v>0.99884394852924296</v>
      </c>
      <c r="F309">
        <v>195014698.30238199</v>
      </c>
      <c r="G309">
        <v>16.336036266054698</v>
      </c>
      <c r="H309" t="s">
        <v>147</v>
      </c>
      <c r="I309" t="s">
        <v>1068</v>
      </c>
      <c r="J309" t="s">
        <v>136</v>
      </c>
      <c r="K309" t="s">
        <v>943</v>
      </c>
      <c r="L309" t="s">
        <v>940</v>
      </c>
      <c r="M309" t="s">
        <v>140</v>
      </c>
      <c r="N309" t="s">
        <v>1048</v>
      </c>
      <c r="O309" s="4" t="s">
        <v>936</v>
      </c>
      <c r="P309" t="str">
        <f>INDEX([3]combined!$I:$I,MATCH(A309,[3]combined!$B:$B,0))</f>
        <v>w_coast</v>
      </c>
      <c r="Q309" t="s">
        <v>139</v>
      </c>
      <c r="R309" s="3" t="s">
        <v>540</v>
      </c>
    </row>
    <row r="310" spans="1:18" x14ac:dyDescent="0.2">
      <c r="A310" t="s">
        <v>206</v>
      </c>
      <c r="B310">
        <v>0.99429000000000001</v>
      </c>
      <c r="C310">
        <v>0.99477909446725299</v>
      </c>
      <c r="D310">
        <v>435022043.55699998</v>
      </c>
      <c r="E310">
        <v>0.99851538594821398</v>
      </c>
      <c r="F310">
        <v>200211848.01455399</v>
      </c>
      <c r="G310">
        <v>16.341385295675799</v>
      </c>
      <c r="H310" t="s">
        <v>147</v>
      </c>
      <c r="I310" t="str">
        <f>INDEX([3]combined!$C:$C,MATCH(A310,[3]combined!$B:$B,0))</f>
        <v>Stethoscope</v>
      </c>
      <c r="J310" t="s">
        <v>136</v>
      </c>
      <c r="K310" t="s">
        <v>943</v>
      </c>
      <c r="L310" t="s">
        <v>940</v>
      </c>
      <c r="M310" t="s">
        <v>140</v>
      </c>
      <c r="N310" t="s">
        <v>1048</v>
      </c>
      <c r="O310" s="4" t="s">
        <v>936</v>
      </c>
      <c r="P310" t="str">
        <f>INDEX([3]combined!$I:$I,MATCH(A310,[3]combined!$B:$B,0))</f>
        <v>s_w_w_coast</v>
      </c>
      <c r="Q310" t="s">
        <v>139</v>
      </c>
      <c r="R310" s="3" t="s">
        <v>540</v>
      </c>
    </row>
    <row r="311" spans="1:18" x14ac:dyDescent="0.2">
      <c r="A311" t="s">
        <v>159</v>
      </c>
      <c r="B311">
        <v>0.91949000000000003</v>
      </c>
      <c r="C311">
        <v>0.92614205750823997</v>
      </c>
      <c r="D311">
        <v>373572734.478001</v>
      </c>
      <c r="E311">
        <v>0.99915537696915102</v>
      </c>
      <c r="F311">
        <v>218363159.55425999</v>
      </c>
      <c r="G311">
        <v>16.351869233233199</v>
      </c>
      <c r="H311" t="s">
        <v>147</v>
      </c>
      <c r="I311" t="str">
        <f>INDEX([3]combined!$C:$C,MATCH(A311,[3]combined!$B:$B,0))</f>
        <v>Stethoscope</v>
      </c>
      <c r="J311" t="s">
        <v>136</v>
      </c>
      <c r="K311" t="s">
        <v>943</v>
      </c>
      <c r="L311" t="s">
        <v>940</v>
      </c>
      <c r="M311" t="s">
        <v>140</v>
      </c>
      <c r="N311" t="s">
        <v>1048</v>
      </c>
      <c r="O311" s="4" t="s">
        <v>936</v>
      </c>
      <c r="P311" t="str">
        <f>INDEX([3]combined!$I:$I,MATCH(A311,[3]combined!$B:$B,0))</f>
        <v>s_w_w_coast</v>
      </c>
      <c r="Q311" t="s">
        <v>139</v>
      </c>
      <c r="R311" s="3" t="s">
        <v>540</v>
      </c>
    </row>
    <row r="312" spans="1:18" x14ac:dyDescent="0.2">
      <c r="A312" t="s">
        <v>420</v>
      </c>
      <c r="B312">
        <v>0.90956000000000004</v>
      </c>
      <c r="C312">
        <v>0.91699492394636795</v>
      </c>
      <c r="D312">
        <v>344358641.63800001</v>
      </c>
      <c r="E312">
        <v>0.99938010233777697</v>
      </c>
      <c r="F312">
        <v>277201395.98293102</v>
      </c>
      <c r="G312">
        <v>16.3526404124358</v>
      </c>
      <c r="H312" t="s">
        <v>147</v>
      </c>
      <c r="I312" t="s">
        <v>1068</v>
      </c>
      <c r="J312" t="s">
        <v>136</v>
      </c>
      <c r="K312" t="s">
        <v>943</v>
      </c>
      <c r="L312" t="s">
        <v>940</v>
      </c>
      <c r="M312" t="s">
        <v>140</v>
      </c>
      <c r="N312" t="s">
        <v>1048</v>
      </c>
      <c r="O312" s="4" t="s">
        <v>936</v>
      </c>
      <c r="P312" t="str">
        <f>INDEX([3]combined!$I:$I,MATCH(A312,[3]combined!$B:$B,0))</f>
        <v>w_coast</v>
      </c>
      <c r="Q312" t="s">
        <v>139</v>
      </c>
      <c r="R312" s="3" t="s">
        <v>540</v>
      </c>
    </row>
    <row r="313" spans="1:18" x14ac:dyDescent="0.2">
      <c r="A313" t="s">
        <v>486</v>
      </c>
      <c r="B313">
        <v>0.87078</v>
      </c>
      <c r="C313">
        <v>0.88118912863642096</v>
      </c>
      <c r="D313">
        <v>400573245.60000002</v>
      </c>
      <c r="E313">
        <v>0.99691129924504096</v>
      </c>
      <c r="F313">
        <v>343217729.75451398</v>
      </c>
      <c r="G313">
        <v>16.3723812269684</v>
      </c>
      <c r="H313" t="s">
        <v>147</v>
      </c>
      <c r="I313" t="str">
        <f>INDEX([3]combined!$C:$C,MATCH(A313,[3]combined!$B:$B,0))</f>
        <v>Computer</v>
      </c>
      <c r="J313" t="s">
        <v>136</v>
      </c>
      <c r="K313" t="s">
        <v>943</v>
      </c>
      <c r="L313" t="s">
        <v>940</v>
      </c>
      <c r="M313" t="s">
        <v>140</v>
      </c>
      <c r="N313" t="s">
        <v>1048</v>
      </c>
      <c r="O313" s="4" t="s">
        <v>936</v>
      </c>
      <c r="P313" t="str">
        <f>INDEX([3]combined!$I:$I,MATCH(A313,[3]combined!$B:$B,0))</f>
        <v>s_w_w_coast</v>
      </c>
      <c r="Q313" t="s">
        <v>139</v>
      </c>
      <c r="R313" s="3" t="s">
        <v>540</v>
      </c>
    </row>
    <row r="314" spans="1:18" x14ac:dyDescent="0.2">
      <c r="A314" t="s">
        <v>333</v>
      </c>
      <c r="B314">
        <v>0.92059000000000002</v>
      </c>
      <c r="C314">
        <v>0.92715481162220403</v>
      </c>
      <c r="D314">
        <v>273153400.64999998</v>
      </c>
      <c r="E314">
        <v>0.99930652158573696</v>
      </c>
      <c r="F314">
        <v>246388388.76530501</v>
      </c>
      <c r="G314">
        <v>16.3944146689485</v>
      </c>
      <c r="H314" t="s">
        <v>147</v>
      </c>
      <c r="I314" t="s">
        <v>1057</v>
      </c>
      <c r="J314" t="s">
        <v>136</v>
      </c>
      <c r="K314" t="s">
        <v>943</v>
      </c>
      <c r="L314" t="s">
        <v>940</v>
      </c>
      <c r="M314" t="s">
        <v>140</v>
      </c>
      <c r="N314" t="s">
        <v>1048</v>
      </c>
      <c r="O314" s="4" t="s">
        <v>936</v>
      </c>
      <c r="P314" t="str">
        <f>INDEX([3]combined!$I:$I,MATCH(A314,[3]combined!$B:$B,0))</f>
        <v>w</v>
      </c>
      <c r="Q314" t="s">
        <v>139</v>
      </c>
      <c r="R314" s="3" t="s">
        <v>540</v>
      </c>
    </row>
    <row r="315" spans="1:18" x14ac:dyDescent="0.2">
      <c r="A315" t="s">
        <v>189</v>
      </c>
      <c r="B315">
        <v>0.91656000000000004</v>
      </c>
      <c r="C315">
        <v>0.92344394073761904</v>
      </c>
      <c r="D315">
        <v>413202412.55299997</v>
      </c>
      <c r="E315">
        <v>0.99924141917210196</v>
      </c>
      <c r="F315">
        <v>313174728.52483702</v>
      </c>
      <c r="G315">
        <v>16.3953644701798</v>
      </c>
      <c r="H315" t="s">
        <v>147</v>
      </c>
      <c r="I315" t="str">
        <f>INDEX([3]combined!$C:$C,MATCH(A315,[3]combined!$B:$B,0))</f>
        <v>Computer</v>
      </c>
      <c r="J315" t="s">
        <v>136</v>
      </c>
      <c r="K315" t="s">
        <v>943</v>
      </c>
      <c r="L315" t="s">
        <v>940</v>
      </c>
      <c r="M315" t="s">
        <v>140</v>
      </c>
      <c r="N315" t="s">
        <v>1048</v>
      </c>
      <c r="O315" s="4" t="s">
        <v>936</v>
      </c>
      <c r="P315" t="str">
        <f>INDEX([3]combined!$I:$I,MATCH(A315,[3]combined!$B:$B,0))</f>
        <v>s_w_w_coast</v>
      </c>
      <c r="Q315" t="s">
        <v>139</v>
      </c>
      <c r="R315" s="3" t="s">
        <v>540</v>
      </c>
    </row>
    <row r="316" spans="1:18" x14ac:dyDescent="0.2">
      <c r="A316" t="s">
        <v>266</v>
      </c>
      <c r="B316">
        <v>0.96386000000000005</v>
      </c>
      <c r="C316">
        <v>0.96691176536236401</v>
      </c>
      <c r="D316">
        <v>449551941.11999899</v>
      </c>
      <c r="E316">
        <v>0.99865462687344098</v>
      </c>
      <c r="F316">
        <v>205594508.89912799</v>
      </c>
      <c r="G316">
        <v>16.396863540098298</v>
      </c>
      <c r="H316" t="s">
        <v>147</v>
      </c>
      <c r="I316" t="s">
        <v>1063</v>
      </c>
      <c r="J316" t="s">
        <v>136</v>
      </c>
      <c r="K316" t="s">
        <v>943</v>
      </c>
      <c r="L316" t="s">
        <v>940</v>
      </c>
      <c r="M316" t="s">
        <v>140</v>
      </c>
      <c r="N316" t="s">
        <v>1048</v>
      </c>
      <c r="O316" s="4" t="s">
        <v>936</v>
      </c>
      <c r="P316" t="str">
        <f>INDEX([3]combined!$I:$I,MATCH(A316,[3]combined!$B:$B,0))</f>
        <v>w</v>
      </c>
      <c r="Q316" t="s">
        <v>139</v>
      </c>
      <c r="R316" s="3" t="s">
        <v>540</v>
      </c>
    </row>
    <row r="317" spans="1:18" x14ac:dyDescent="0.2">
      <c r="A317" t="s">
        <v>404</v>
      </c>
      <c r="B317">
        <v>0.93416999999999994</v>
      </c>
      <c r="C317">
        <v>0.93964920242241501</v>
      </c>
      <c r="D317">
        <v>361634813.47500002</v>
      </c>
      <c r="E317">
        <v>0.99948726853769498</v>
      </c>
      <c r="F317">
        <v>271127066.17017102</v>
      </c>
      <c r="G317">
        <v>16.397375675675999</v>
      </c>
      <c r="H317" t="s">
        <v>147</v>
      </c>
      <c r="I317" t="str">
        <f>INDEX([3]combined!$C:$C,MATCH(A317,[3]combined!$B:$B,0))</f>
        <v>Stretcher</v>
      </c>
      <c r="J317" t="s">
        <v>136</v>
      </c>
      <c r="K317" t="s">
        <v>943</v>
      </c>
      <c r="L317" t="s">
        <v>940</v>
      </c>
      <c r="M317" t="s">
        <v>140</v>
      </c>
      <c r="N317" t="s">
        <v>1048</v>
      </c>
      <c r="O317" s="4" t="s">
        <v>936</v>
      </c>
      <c r="P317" t="str">
        <f>INDEX([3]combined!$I:$I,MATCH(A317,[3]combined!$B:$B,0))</f>
        <v>w_coast</v>
      </c>
      <c r="Q317" t="s">
        <v>139</v>
      </c>
      <c r="R317" s="3" t="s">
        <v>540</v>
      </c>
    </row>
    <row r="318" spans="1:18" x14ac:dyDescent="0.2">
      <c r="A318" t="s">
        <v>262</v>
      </c>
      <c r="B318">
        <v>0.83445000000000003</v>
      </c>
      <c r="C318">
        <v>0.84752104029058595</v>
      </c>
      <c r="D318">
        <v>365525536.60800099</v>
      </c>
      <c r="E318">
        <v>0.99628520933963804</v>
      </c>
      <c r="F318">
        <v>670184939.75417101</v>
      </c>
      <c r="G318">
        <v>16.400772419373101</v>
      </c>
      <c r="H318" t="s">
        <v>147</v>
      </c>
      <c r="I318" s="9" t="s">
        <v>1064</v>
      </c>
      <c r="J318" t="s">
        <v>136</v>
      </c>
      <c r="K318" t="s">
        <v>943</v>
      </c>
      <c r="L318" t="s">
        <v>940</v>
      </c>
      <c r="M318" t="s">
        <v>140</v>
      </c>
      <c r="N318" t="s">
        <v>1048</v>
      </c>
      <c r="O318" s="4" t="s">
        <v>936</v>
      </c>
      <c r="P318" t="str">
        <f>INDEX([3]combined!$I:$I,MATCH(A318,[3]combined!$B:$B,0))</f>
        <v>w</v>
      </c>
      <c r="Q318" t="s">
        <v>139</v>
      </c>
      <c r="R318" s="3" t="s">
        <v>540</v>
      </c>
    </row>
    <row r="319" spans="1:18" x14ac:dyDescent="0.2">
      <c r="A319" t="s">
        <v>217</v>
      </c>
      <c r="B319">
        <v>0.91435</v>
      </c>
      <c r="C319">
        <v>0.92140835243140795</v>
      </c>
      <c r="D319">
        <v>312002850.87599897</v>
      </c>
      <c r="E319">
        <v>0.99922038165247595</v>
      </c>
      <c r="F319">
        <v>260506125.51375201</v>
      </c>
      <c r="G319">
        <v>16.4103263947035</v>
      </c>
      <c r="H319" t="s">
        <v>147</v>
      </c>
      <c r="I319" t="s">
        <v>1055</v>
      </c>
      <c r="J319" t="s">
        <v>136</v>
      </c>
      <c r="K319" t="s">
        <v>943</v>
      </c>
      <c r="L319" t="s">
        <v>940</v>
      </c>
      <c r="M319" t="s">
        <v>140</v>
      </c>
      <c r="N319" t="s">
        <v>1048</v>
      </c>
      <c r="O319" s="4" t="s">
        <v>936</v>
      </c>
      <c r="P319" t="str">
        <f>INDEX([3]combined!$I:$I,MATCH(A319,[3]combined!$B:$B,0))</f>
        <v>w</v>
      </c>
      <c r="Q319" t="s">
        <v>139</v>
      </c>
      <c r="R319" s="3" t="s">
        <v>540</v>
      </c>
    </row>
    <row r="320" spans="1:18" x14ac:dyDescent="0.2">
      <c r="A320" t="s">
        <v>473</v>
      </c>
      <c r="B320">
        <v>0.96089999999999998</v>
      </c>
      <c r="C320">
        <v>0.96419704585685995</v>
      </c>
      <c r="D320">
        <v>600038296.68000102</v>
      </c>
      <c r="E320">
        <v>0.99936381766500704</v>
      </c>
      <c r="F320">
        <v>254979702.592935</v>
      </c>
      <c r="G320">
        <v>16.415198920195099</v>
      </c>
      <c r="H320" t="s">
        <v>147</v>
      </c>
      <c r="I320" t="s">
        <v>1068</v>
      </c>
      <c r="J320" t="s">
        <v>136</v>
      </c>
      <c r="K320" t="s">
        <v>943</v>
      </c>
      <c r="L320" t="s">
        <v>940</v>
      </c>
      <c r="M320" t="s">
        <v>140</v>
      </c>
      <c r="N320" t="s">
        <v>1048</v>
      </c>
      <c r="O320" s="4" t="s">
        <v>936</v>
      </c>
      <c r="P320" t="str">
        <f>INDEX([3]combined!$I:$I,MATCH(A320,[3]combined!$B:$B,0))</f>
        <v>s_w_w_coast</v>
      </c>
      <c r="Q320" t="s">
        <v>139</v>
      </c>
      <c r="R320" s="3" t="s">
        <v>540</v>
      </c>
    </row>
    <row r="321" spans="1:18" x14ac:dyDescent="0.2">
      <c r="A321" t="s">
        <v>263</v>
      </c>
      <c r="B321">
        <v>0.98523000000000005</v>
      </c>
      <c r="C321">
        <v>0.98648984388748895</v>
      </c>
      <c r="D321">
        <v>637071147.54499996</v>
      </c>
      <c r="E321">
        <v>0.99811164390268003</v>
      </c>
      <c r="F321">
        <v>183379149.222684</v>
      </c>
      <c r="G321">
        <v>16.416029583462201</v>
      </c>
      <c r="H321" t="s">
        <v>147</v>
      </c>
      <c r="I321" t="s">
        <v>1069</v>
      </c>
      <c r="J321" t="s">
        <v>136</v>
      </c>
      <c r="K321" t="s">
        <v>943</v>
      </c>
      <c r="L321" t="s">
        <v>940</v>
      </c>
      <c r="M321" t="s">
        <v>140</v>
      </c>
      <c r="N321" t="s">
        <v>1048</v>
      </c>
      <c r="O321" s="4" t="s">
        <v>936</v>
      </c>
      <c r="P321" t="str">
        <f>INDEX([3]combined!$I:$I,MATCH(A321,[3]combined!$B:$B,0))</f>
        <v>w</v>
      </c>
      <c r="Q321" t="s">
        <v>139</v>
      </c>
      <c r="R321" s="3" t="s">
        <v>540</v>
      </c>
    </row>
    <row r="322" spans="1:18" x14ac:dyDescent="0.2">
      <c r="A322" t="s">
        <v>498</v>
      </c>
      <c r="B322">
        <v>0.92457999999999996</v>
      </c>
      <c r="C322">
        <v>0.93082747586547698</v>
      </c>
      <c r="D322">
        <v>269117103.02399999</v>
      </c>
      <c r="E322">
        <v>0.99912951555936602</v>
      </c>
      <c r="F322">
        <v>214976361.225977</v>
      </c>
      <c r="G322">
        <v>16.418909882904099</v>
      </c>
      <c r="H322" t="s">
        <v>147</v>
      </c>
      <c r="I322" t="str">
        <f>INDEX([3]combined!$C:$C,MATCH(A322,[3]combined!$B:$B,0))</f>
        <v>Stretcher</v>
      </c>
      <c r="J322" t="s">
        <v>136</v>
      </c>
      <c r="K322" t="s">
        <v>943</v>
      </c>
      <c r="L322" t="s">
        <v>940</v>
      </c>
      <c r="M322" t="s">
        <v>140</v>
      </c>
      <c r="N322" t="s">
        <v>1048</v>
      </c>
      <c r="O322" s="4" t="s">
        <v>936</v>
      </c>
      <c r="P322" t="str">
        <f>INDEX([3]combined!$I:$I,MATCH(A322,[3]combined!$B:$B,0))</f>
        <v>s_w_w_coast</v>
      </c>
      <c r="Q322" t="s">
        <v>139</v>
      </c>
      <c r="R322" s="3" t="s">
        <v>540</v>
      </c>
    </row>
    <row r="323" spans="1:18" x14ac:dyDescent="0.2">
      <c r="A323" t="s">
        <v>241</v>
      </c>
      <c r="B323">
        <v>0.94643999999999995</v>
      </c>
      <c r="C323">
        <v>0.95092490405311603</v>
      </c>
      <c r="D323">
        <v>372578493.10000002</v>
      </c>
      <c r="E323">
        <v>0.99948238664797295</v>
      </c>
      <c r="F323">
        <v>277026858.34508002</v>
      </c>
      <c r="G323">
        <v>16.418912182018001</v>
      </c>
      <c r="H323" t="s">
        <v>147</v>
      </c>
      <c r="I323" t="s">
        <v>1068</v>
      </c>
      <c r="J323" t="s">
        <v>136</v>
      </c>
      <c r="K323" t="s">
        <v>943</v>
      </c>
      <c r="L323" t="s">
        <v>940</v>
      </c>
      <c r="M323" t="s">
        <v>140</v>
      </c>
      <c r="N323" t="s">
        <v>1048</v>
      </c>
      <c r="O323" s="4" t="s">
        <v>936</v>
      </c>
      <c r="P323" t="str">
        <f>INDEX([3]combined!$I:$I,MATCH(A323,[3]combined!$B:$B,0))</f>
        <v>s_w_w_coast</v>
      </c>
      <c r="Q323" t="s">
        <v>139</v>
      </c>
      <c r="R323" s="3" t="s">
        <v>540</v>
      </c>
    </row>
    <row r="324" spans="1:18" x14ac:dyDescent="0.2">
      <c r="A324" t="s">
        <v>447</v>
      </c>
      <c r="B324">
        <v>0.93545</v>
      </c>
      <c r="C324">
        <v>0.94082606918526901</v>
      </c>
      <c r="D324">
        <v>228402366.49599999</v>
      </c>
      <c r="E324">
        <v>0.99847230971747503</v>
      </c>
      <c r="F324">
        <v>195392918.34927499</v>
      </c>
      <c r="G324">
        <v>16.426835062982601</v>
      </c>
      <c r="H324" t="s">
        <v>147</v>
      </c>
      <c r="I324" t="s">
        <v>1063</v>
      </c>
      <c r="J324" t="s">
        <v>136</v>
      </c>
      <c r="K324" t="s">
        <v>943</v>
      </c>
      <c r="L324" t="s">
        <v>940</v>
      </c>
      <c r="M324" t="s">
        <v>140</v>
      </c>
      <c r="N324" t="s">
        <v>1048</v>
      </c>
      <c r="O324" s="4" t="s">
        <v>936</v>
      </c>
      <c r="P324" t="str">
        <f>INDEX([3]combined!$I:$I,MATCH(A324,[3]combined!$B:$B,0))</f>
        <v>w_coast</v>
      </c>
      <c r="Q324" t="s">
        <v>139</v>
      </c>
      <c r="R324" s="3" t="s">
        <v>540</v>
      </c>
    </row>
    <row r="325" spans="1:18" x14ac:dyDescent="0.2">
      <c r="A325" t="s">
        <v>330</v>
      </c>
      <c r="B325">
        <v>0.93435000000000001</v>
      </c>
      <c r="C325">
        <v>0.939814707674681</v>
      </c>
      <c r="D325">
        <v>1418332694.5350001</v>
      </c>
      <c r="E325">
        <v>0.99906743145189703</v>
      </c>
      <c r="F325">
        <v>311879569.28075701</v>
      </c>
      <c r="G325">
        <v>16.442006297056999</v>
      </c>
      <c r="H325" t="s">
        <v>147</v>
      </c>
      <c r="I325" t="s">
        <v>1063</v>
      </c>
      <c r="J325" t="s">
        <v>136</v>
      </c>
      <c r="K325" t="s">
        <v>943</v>
      </c>
      <c r="L325" t="s">
        <v>940</v>
      </c>
      <c r="M325" t="s">
        <v>140</v>
      </c>
      <c r="N325" t="s">
        <v>1048</v>
      </c>
      <c r="O325" s="4" t="s">
        <v>936</v>
      </c>
      <c r="P325" t="str">
        <f>INDEX([3]combined!$I:$I,MATCH(A325,[3]combined!$B:$B,0))</f>
        <v>w</v>
      </c>
      <c r="Q325" t="s">
        <v>139</v>
      </c>
      <c r="R325" s="3" t="s">
        <v>540</v>
      </c>
    </row>
    <row r="326" spans="1:18" x14ac:dyDescent="0.2">
      <c r="A326" t="s">
        <v>369</v>
      </c>
      <c r="B326">
        <v>0.96911999999999998</v>
      </c>
      <c r="C326">
        <v>0.97173413043549095</v>
      </c>
      <c r="D326">
        <v>567419714.84399998</v>
      </c>
      <c r="E326">
        <v>0.99834901164370304</v>
      </c>
      <c r="F326">
        <v>201648706.65268201</v>
      </c>
      <c r="G326">
        <v>16.4441340360593</v>
      </c>
      <c r="H326" t="s">
        <v>147</v>
      </c>
      <c r="I326" t="s">
        <v>1062</v>
      </c>
      <c r="J326" t="s">
        <v>136</v>
      </c>
      <c r="K326" t="s">
        <v>943</v>
      </c>
      <c r="L326" t="s">
        <v>940</v>
      </c>
      <c r="M326" t="s">
        <v>140</v>
      </c>
      <c r="N326" t="s">
        <v>1048</v>
      </c>
      <c r="O326" s="4" t="s">
        <v>936</v>
      </c>
      <c r="P326" t="str">
        <f>INDEX([3]combined!$I:$I,MATCH(A326,[3]combined!$B:$B,0))</f>
        <v>w_coast</v>
      </c>
      <c r="Q326" t="s">
        <v>139</v>
      </c>
      <c r="R326" s="3" t="s">
        <v>540</v>
      </c>
    </row>
    <row r="327" spans="1:18" x14ac:dyDescent="0.2">
      <c r="A327" t="s">
        <v>372</v>
      </c>
      <c r="B327">
        <v>0.92500000000000004</v>
      </c>
      <c r="C327">
        <v>0.93121399282538497</v>
      </c>
      <c r="D327">
        <v>366407245.30800003</v>
      </c>
      <c r="E327">
        <v>0.99928313844785299</v>
      </c>
      <c r="F327">
        <v>271496049.95139301</v>
      </c>
      <c r="G327">
        <v>16.4453593242267</v>
      </c>
      <c r="H327" t="s">
        <v>147</v>
      </c>
      <c r="I327" t="str">
        <f>INDEX([3]combined!$C:$C,MATCH(A327,[3]combined!$B:$B,0))</f>
        <v>Stretcher</v>
      </c>
      <c r="J327" t="s">
        <v>136</v>
      </c>
      <c r="K327" t="s">
        <v>943</v>
      </c>
      <c r="L327" t="s">
        <v>940</v>
      </c>
      <c r="M327" t="s">
        <v>140</v>
      </c>
      <c r="N327" t="s">
        <v>1048</v>
      </c>
      <c r="O327" s="4" t="s">
        <v>936</v>
      </c>
      <c r="P327" t="str">
        <f>INDEX([3]combined!$I:$I,MATCH(A327,[3]combined!$B:$B,0))</f>
        <v>w_coast</v>
      </c>
      <c r="Q327" t="s">
        <v>139</v>
      </c>
      <c r="R327" s="3" t="s">
        <v>540</v>
      </c>
    </row>
    <row r="328" spans="1:18" x14ac:dyDescent="0.2">
      <c r="A328" t="s">
        <v>431</v>
      </c>
      <c r="B328">
        <v>0.97065000000000001</v>
      </c>
      <c r="C328">
        <v>0.97313641108383597</v>
      </c>
      <c r="D328">
        <v>333518382.75</v>
      </c>
      <c r="E328">
        <v>0.99828891968952005</v>
      </c>
      <c r="F328">
        <v>213716541.63969901</v>
      </c>
      <c r="G328">
        <v>16.4457351321125</v>
      </c>
      <c r="H328" t="s">
        <v>147</v>
      </c>
      <c r="I328" t="s">
        <v>1061</v>
      </c>
      <c r="J328" t="s">
        <v>136</v>
      </c>
      <c r="K328" t="s">
        <v>943</v>
      </c>
      <c r="L328" t="s">
        <v>940</v>
      </c>
      <c r="M328" t="s">
        <v>140</v>
      </c>
      <c r="N328" t="s">
        <v>1048</v>
      </c>
      <c r="O328" s="4" t="s">
        <v>936</v>
      </c>
      <c r="P328" t="str">
        <f>INDEX([3]combined!$I:$I,MATCH(A328,[3]combined!$B:$B,0))</f>
        <v>w_coast</v>
      </c>
      <c r="Q328" t="s">
        <v>139</v>
      </c>
      <c r="R328" s="3" t="s">
        <v>540</v>
      </c>
    </row>
    <row r="329" spans="1:18" x14ac:dyDescent="0.2">
      <c r="A329" t="s">
        <v>318</v>
      </c>
      <c r="B329">
        <v>0.95077</v>
      </c>
      <c r="C329">
        <v>0.95490101853508502</v>
      </c>
      <c r="D329">
        <v>476801855.37199903</v>
      </c>
      <c r="E329">
        <v>0.99957791051940403</v>
      </c>
      <c r="F329">
        <v>337052199.45875299</v>
      </c>
      <c r="G329">
        <v>16.4563773440631</v>
      </c>
      <c r="H329" t="s">
        <v>147</v>
      </c>
      <c r="I329" t="s">
        <v>1069</v>
      </c>
      <c r="J329" t="s">
        <v>136</v>
      </c>
      <c r="K329" t="s">
        <v>943</v>
      </c>
      <c r="L329" t="s">
        <v>940</v>
      </c>
      <c r="M329" t="s">
        <v>140</v>
      </c>
      <c r="N329" t="s">
        <v>1048</v>
      </c>
      <c r="O329" s="4" t="s">
        <v>936</v>
      </c>
      <c r="P329" t="str">
        <f>INDEX([3]combined!$I:$I,MATCH(A329,[3]combined!$B:$B,0))</f>
        <v>w</v>
      </c>
      <c r="Q329" t="s">
        <v>139</v>
      </c>
      <c r="R329" s="3" t="s">
        <v>540</v>
      </c>
    </row>
    <row r="330" spans="1:18" x14ac:dyDescent="0.2">
      <c r="A330" t="s">
        <v>271</v>
      </c>
      <c r="B330">
        <v>0.96267999999999998</v>
      </c>
      <c r="C330">
        <v>0.96582963204170003</v>
      </c>
      <c r="D330">
        <v>526344797.31899899</v>
      </c>
      <c r="E330">
        <v>0.99881581386496399</v>
      </c>
      <c r="F330">
        <v>266825604.612019</v>
      </c>
      <c r="G330">
        <v>16.465875619096799</v>
      </c>
      <c r="H330" t="s">
        <v>147</v>
      </c>
      <c r="I330" t="s">
        <v>1069</v>
      </c>
      <c r="J330" t="s">
        <v>136</v>
      </c>
      <c r="K330" t="s">
        <v>943</v>
      </c>
      <c r="L330" t="s">
        <v>940</v>
      </c>
      <c r="M330" t="s">
        <v>140</v>
      </c>
      <c r="N330" t="s">
        <v>1048</v>
      </c>
      <c r="O330" s="4" t="s">
        <v>936</v>
      </c>
      <c r="P330" t="str">
        <f>INDEX([3]combined!$I:$I,MATCH(A330,[3]combined!$B:$B,0))</f>
        <v>w</v>
      </c>
      <c r="Q330" t="s">
        <v>139</v>
      </c>
      <c r="R330" s="3" t="s">
        <v>540</v>
      </c>
    </row>
    <row r="331" spans="1:18" x14ac:dyDescent="0.2">
      <c r="A331" t="s">
        <v>435</v>
      </c>
      <c r="B331">
        <v>0.49453000000000003</v>
      </c>
      <c r="C331">
        <v>0.52535817130130602</v>
      </c>
      <c r="D331">
        <v>206693778.465</v>
      </c>
      <c r="E331">
        <v>0.95621312757963395</v>
      </c>
      <c r="F331">
        <v>5.8937695298561504E+16</v>
      </c>
      <c r="G331">
        <v>16.466218726720999</v>
      </c>
      <c r="H331" t="s">
        <v>147</v>
      </c>
      <c r="I331" s="9" t="s">
        <v>1064</v>
      </c>
      <c r="J331" t="s">
        <v>136</v>
      </c>
      <c r="K331" t="s">
        <v>943</v>
      </c>
      <c r="L331" t="s">
        <v>940</v>
      </c>
      <c r="M331" t="s">
        <v>140</v>
      </c>
      <c r="N331" t="s">
        <v>1048</v>
      </c>
      <c r="O331" s="4" t="s">
        <v>936</v>
      </c>
      <c r="P331" t="str">
        <f>INDEX([3]combined!$I:$I,MATCH(A331,[3]combined!$B:$B,0))</f>
        <v>w_coast</v>
      </c>
      <c r="Q331" t="s">
        <v>139</v>
      </c>
      <c r="R331" s="3" t="s">
        <v>540</v>
      </c>
    </row>
    <row r="332" spans="1:18" x14ac:dyDescent="0.2">
      <c r="A332" t="s">
        <v>403</v>
      </c>
      <c r="B332">
        <v>0.96725000000000005</v>
      </c>
      <c r="C332">
        <v>0.97001997361832903</v>
      </c>
      <c r="D332">
        <v>1037512001.05</v>
      </c>
      <c r="E332">
        <v>0.99900636188654601</v>
      </c>
      <c r="F332">
        <v>233560972.18517601</v>
      </c>
      <c r="G332">
        <v>16.4723800008592</v>
      </c>
      <c r="H332" t="s">
        <v>147</v>
      </c>
      <c r="I332" t="s">
        <v>1063</v>
      </c>
      <c r="J332" t="s">
        <v>136</v>
      </c>
      <c r="K332" t="s">
        <v>943</v>
      </c>
      <c r="L332" t="s">
        <v>940</v>
      </c>
      <c r="M332" t="s">
        <v>140</v>
      </c>
      <c r="N332" t="s">
        <v>1048</v>
      </c>
      <c r="O332" s="4" t="s">
        <v>936</v>
      </c>
      <c r="P332" t="str">
        <f>INDEX([3]combined!$I:$I,MATCH(A332,[3]combined!$B:$B,0))</f>
        <v>w_coast</v>
      </c>
      <c r="Q332" t="s">
        <v>139</v>
      </c>
      <c r="R332" s="3" t="s">
        <v>540</v>
      </c>
    </row>
    <row r="333" spans="1:18" x14ac:dyDescent="0.2">
      <c r="A333" t="s">
        <v>153</v>
      </c>
      <c r="B333">
        <v>0.96033000000000002</v>
      </c>
      <c r="C333">
        <v>0.96367419652350195</v>
      </c>
      <c r="D333">
        <v>430816811.75999999</v>
      </c>
      <c r="E333">
        <v>0.99808090025597695</v>
      </c>
      <c r="F333">
        <v>187644999.537628</v>
      </c>
      <c r="G333">
        <v>16.476322782288399</v>
      </c>
      <c r="H333" t="s">
        <v>147</v>
      </c>
      <c r="I333" t="str">
        <f>INDEX([3]combined!$C:$C,MATCH(A333,[3]combined!$B:$B,0))</f>
        <v>Stethoscope</v>
      </c>
      <c r="J333" t="s">
        <v>136</v>
      </c>
      <c r="K333" t="s">
        <v>943</v>
      </c>
      <c r="L333" t="s">
        <v>940</v>
      </c>
      <c r="M333" t="s">
        <v>140</v>
      </c>
      <c r="N333" t="s">
        <v>1048</v>
      </c>
      <c r="O333" s="4" t="s">
        <v>936</v>
      </c>
      <c r="P333" t="str">
        <f>INDEX([3]combined!$I:$I,MATCH(A333,[3]combined!$B:$B,0))</f>
        <v>s_w_w_coast</v>
      </c>
      <c r="Q333" t="s">
        <v>139</v>
      </c>
      <c r="R333" s="3" t="s">
        <v>540</v>
      </c>
    </row>
    <row r="334" spans="1:18" x14ac:dyDescent="0.2">
      <c r="A334" t="s">
        <v>250</v>
      </c>
      <c r="B334">
        <v>0.96518999999999999</v>
      </c>
      <c r="C334">
        <v>0.96813132163091598</v>
      </c>
      <c r="D334">
        <v>555723230.76899898</v>
      </c>
      <c r="E334">
        <v>0.99929317994842903</v>
      </c>
      <c r="F334">
        <v>284191081.34516299</v>
      </c>
      <c r="G334">
        <v>16.476855355890599</v>
      </c>
      <c r="H334" t="s">
        <v>147</v>
      </c>
      <c r="I334" t="s">
        <v>1068</v>
      </c>
      <c r="J334" t="s">
        <v>136</v>
      </c>
      <c r="K334" t="s">
        <v>943</v>
      </c>
      <c r="L334" t="s">
        <v>940</v>
      </c>
      <c r="M334" t="s">
        <v>140</v>
      </c>
      <c r="N334" t="s">
        <v>1048</v>
      </c>
      <c r="O334" s="4" t="s">
        <v>936</v>
      </c>
      <c r="P334" t="str">
        <f>INDEX([3]combined!$I:$I,MATCH(A334,[3]combined!$B:$B,0))</f>
        <v>s_w_w_coast</v>
      </c>
      <c r="Q334" t="s">
        <v>139</v>
      </c>
      <c r="R334" s="3" t="s">
        <v>540</v>
      </c>
    </row>
    <row r="335" spans="1:18" x14ac:dyDescent="0.2">
      <c r="A335" t="s">
        <v>190</v>
      </c>
      <c r="B335">
        <v>0.75634999999999997</v>
      </c>
      <c r="C335">
        <v>0.77470817897781696</v>
      </c>
      <c r="D335">
        <v>237134507.05199999</v>
      </c>
      <c r="E335">
        <v>0.99347129078200103</v>
      </c>
      <c r="F335">
        <v>927551869.57500994</v>
      </c>
      <c r="G335">
        <v>16.483031274180199</v>
      </c>
      <c r="H335" t="s">
        <v>147</v>
      </c>
      <c r="I335" t="str">
        <f>INDEX([3]combined!$C:$C,MATCH(A335,[3]combined!$B:$B,0))</f>
        <v>Computer</v>
      </c>
      <c r="J335" t="s">
        <v>136</v>
      </c>
      <c r="K335" t="s">
        <v>943</v>
      </c>
      <c r="L335" t="s">
        <v>940</v>
      </c>
      <c r="M335" t="s">
        <v>140</v>
      </c>
      <c r="N335" t="s">
        <v>1048</v>
      </c>
      <c r="O335" s="4" t="s">
        <v>936</v>
      </c>
      <c r="P335" t="str">
        <f>INDEX([3]combined!$I:$I,MATCH(A335,[3]combined!$B:$B,0))</f>
        <v>s_w_w_coast</v>
      </c>
      <c r="Q335" t="s">
        <v>139</v>
      </c>
      <c r="R335" s="3" t="s">
        <v>540</v>
      </c>
    </row>
    <row r="336" spans="1:18" x14ac:dyDescent="0.2">
      <c r="A336" t="s">
        <v>192</v>
      </c>
      <c r="B336">
        <v>0.89737999999999996</v>
      </c>
      <c r="C336">
        <v>0.90576344945968701</v>
      </c>
      <c r="D336">
        <v>433186405.19999999</v>
      </c>
      <c r="E336">
        <v>0.99885734214192701</v>
      </c>
      <c r="F336">
        <v>459656036.61668599</v>
      </c>
      <c r="G336">
        <v>16.487499173996799</v>
      </c>
      <c r="H336" t="s">
        <v>147</v>
      </c>
      <c r="I336" t="s">
        <v>1069</v>
      </c>
      <c r="J336" t="s">
        <v>136</v>
      </c>
      <c r="K336" t="s">
        <v>943</v>
      </c>
      <c r="L336" t="s">
        <v>940</v>
      </c>
      <c r="M336" t="s">
        <v>140</v>
      </c>
      <c r="N336" t="s">
        <v>1048</v>
      </c>
      <c r="O336" s="4" t="s">
        <v>936</v>
      </c>
      <c r="P336" t="str">
        <f>INDEX([3]combined!$I:$I,MATCH(A336,[3]combined!$B:$B,0))</f>
        <v>s_w_w_coast</v>
      </c>
      <c r="Q336" t="s">
        <v>139</v>
      </c>
      <c r="R336" s="3" t="s">
        <v>540</v>
      </c>
    </row>
    <row r="337" spans="1:18" x14ac:dyDescent="0.2">
      <c r="A337" t="s">
        <v>275</v>
      </c>
      <c r="B337">
        <v>0.97314999999999996</v>
      </c>
      <c r="C337">
        <v>0.97542731100990299</v>
      </c>
      <c r="D337">
        <v>479488544.60499901</v>
      </c>
      <c r="E337">
        <v>0.99940797301197004</v>
      </c>
      <c r="F337">
        <v>297328373.610704</v>
      </c>
      <c r="G337">
        <v>16.4913028303225</v>
      </c>
      <c r="H337" t="s">
        <v>147</v>
      </c>
      <c r="I337" t="str">
        <f>INDEX([3]combined!$C:$C,MATCH(A337,[3]combined!$B:$B,0))</f>
        <v>Stretcher</v>
      </c>
      <c r="J337" t="s">
        <v>136</v>
      </c>
      <c r="K337" t="s">
        <v>943</v>
      </c>
      <c r="L337" t="s">
        <v>940</v>
      </c>
      <c r="M337" t="s">
        <v>140</v>
      </c>
      <c r="N337" t="s">
        <v>1048</v>
      </c>
      <c r="O337" s="4" t="s">
        <v>936</v>
      </c>
      <c r="P337" t="str">
        <f>INDEX([3]combined!$I:$I,MATCH(A337,[3]combined!$B:$B,0))</f>
        <v>w</v>
      </c>
      <c r="Q337" t="s">
        <v>139</v>
      </c>
      <c r="R337" s="3" t="s">
        <v>540</v>
      </c>
    </row>
    <row r="338" spans="1:18" x14ac:dyDescent="0.2">
      <c r="A338" t="s">
        <v>488</v>
      </c>
      <c r="B338">
        <v>0.91937999999999998</v>
      </c>
      <c r="C338">
        <v>0.92604077637600901</v>
      </c>
      <c r="D338">
        <v>384388871.13</v>
      </c>
      <c r="E338">
        <v>0.99950525437106996</v>
      </c>
      <c r="F338">
        <v>346521378.56926501</v>
      </c>
      <c r="G338">
        <v>16.500036547798601</v>
      </c>
      <c r="H338" t="s">
        <v>147</v>
      </c>
      <c r="I338" t="s">
        <v>1062</v>
      </c>
      <c r="J338" t="s">
        <v>136</v>
      </c>
      <c r="K338" t="s">
        <v>943</v>
      </c>
      <c r="L338" t="s">
        <v>940</v>
      </c>
      <c r="M338" t="s">
        <v>140</v>
      </c>
      <c r="N338" t="s">
        <v>1048</v>
      </c>
      <c r="O338" s="4" t="s">
        <v>936</v>
      </c>
      <c r="P338" t="str">
        <f>INDEX([3]combined!$I:$I,MATCH(A338,[3]combined!$B:$B,0))</f>
        <v>s_w_w_coast</v>
      </c>
      <c r="Q338" t="s">
        <v>139</v>
      </c>
      <c r="R338" s="3" t="s">
        <v>540</v>
      </c>
    </row>
    <row r="339" spans="1:18" x14ac:dyDescent="0.2">
      <c r="A339" t="s">
        <v>314</v>
      </c>
      <c r="B339">
        <v>0.95709999999999995</v>
      </c>
      <c r="C339">
        <v>0.96071087969509406</v>
      </c>
      <c r="D339">
        <v>537417824.396999</v>
      </c>
      <c r="E339">
        <v>0.99892089760731395</v>
      </c>
      <c r="F339">
        <v>235035486.34865701</v>
      </c>
      <c r="G339">
        <v>16.509154476632801</v>
      </c>
      <c r="H339" t="s">
        <v>147</v>
      </c>
      <c r="I339" t="str">
        <f>INDEX([3]combined!$C:$C,MATCH(A339,[3]combined!$B:$B,0))</f>
        <v>Stretcher</v>
      </c>
      <c r="J339" t="s">
        <v>136</v>
      </c>
      <c r="K339" t="s">
        <v>943</v>
      </c>
      <c r="L339" t="s">
        <v>940</v>
      </c>
      <c r="M339" t="s">
        <v>140</v>
      </c>
      <c r="N339" t="s">
        <v>1048</v>
      </c>
      <c r="O339" s="4" t="s">
        <v>936</v>
      </c>
      <c r="P339" t="str">
        <f>INDEX([3]combined!$I:$I,MATCH(A339,[3]combined!$B:$B,0))</f>
        <v>w</v>
      </c>
      <c r="Q339" t="s">
        <v>139</v>
      </c>
      <c r="R339" s="3" t="s">
        <v>540</v>
      </c>
    </row>
    <row r="340" spans="1:18" x14ac:dyDescent="0.2">
      <c r="A340" t="s">
        <v>282</v>
      </c>
      <c r="B340">
        <v>0.92129000000000005</v>
      </c>
      <c r="C340">
        <v>0.92779923739691605</v>
      </c>
      <c r="D340">
        <v>414822177.36900097</v>
      </c>
      <c r="E340">
        <v>0.99945938347843899</v>
      </c>
      <c r="F340">
        <v>298243413.99364102</v>
      </c>
      <c r="G340">
        <v>16.511640909482601</v>
      </c>
      <c r="H340" t="s">
        <v>147</v>
      </c>
      <c r="I340" t="s">
        <v>1061</v>
      </c>
      <c r="J340" t="s">
        <v>136</v>
      </c>
      <c r="K340" t="s">
        <v>943</v>
      </c>
      <c r="L340" t="s">
        <v>940</v>
      </c>
      <c r="M340" t="s">
        <v>140</v>
      </c>
      <c r="N340" t="s">
        <v>1048</v>
      </c>
      <c r="O340" s="4" t="s">
        <v>936</v>
      </c>
      <c r="P340" t="str">
        <f>INDEX([3]combined!$I:$I,MATCH(A340,[3]combined!$B:$B,0))</f>
        <v>w</v>
      </c>
      <c r="Q340" t="s">
        <v>139</v>
      </c>
      <c r="R340" s="3" t="s">
        <v>540</v>
      </c>
    </row>
    <row r="341" spans="1:18" x14ac:dyDescent="0.2">
      <c r="A341" t="s">
        <v>290</v>
      </c>
      <c r="B341">
        <v>0.93333999999999995</v>
      </c>
      <c r="C341">
        <v>0.93888600387507104</v>
      </c>
      <c r="D341">
        <v>434251829.91000003</v>
      </c>
      <c r="E341">
        <v>0.99938135946730799</v>
      </c>
      <c r="F341">
        <v>360257846.85180402</v>
      </c>
      <c r="G341">
        <v>16.514682197375201</v>
      </c>
      <c r="H341" t="s">
        <v>147</v>
      </c>
      <c r="I341" t="s">
        <v>1062</v>
      </c>
      <c r="J341" t="s">
        <v>136</v>
      </c>
      <c r="K341" t="s">
        <v>943</v>
      </c>
      <c r="L341" t="s">
        <v>940</v>
      </c>
      <c r="M341" t="s">
        <v>140</v>
      </c>
      <c r="N341" t="s">
        <v>1048</v>
      </c>
      <c r="O341" s="4" t="s">
        <v>936</v>
      </c>
      <c r="P341" t="str">
        <f>INDEX([3]combined!$I:$I,MATCH(A341,[3]combined!$B:$B,0))</f>
        <v>w</v>
      </c>
      <c r="Q341" t="s">
        <v>139</v>
      </c>
      <c r="R341" s="3" t="s">
        <v>540</v>
      </c>
    </row>
    <row r="342" spans="1:18" x14ac:dyDescent="0.2">
      <c r="A342" t="s">
        <v>332</v>
      </c>
      <c r="B342">
        <v>0.87461</v>
      </c>
      <c r="C342">
        <v>0.88473138992640299</v>
      </c>
      <c r="D342">
        <v>189654573.78</v>
      </c>
      <c r="E342">
        <v>0.99937565908483805</v>
      </c>
      <c r="F342">
        <v>381550739.22830701</v>
      </c>
      <c r="G342">
        <v>16.533820720448698</v>
      </c>
      <c r="H342" t="s">
        <v>147</v>
      </c>
      <c r="I342" t="str">
        <f>INDEX([3]combined!$C:$C,MATCH(A342,[3]combined!$B:$B,0))</f>
        <v>Computer</v>
      </c>
      <c r="J342" t="s">
        <v>136</v>
      </c>
      <c r="K342" t="s">
        <v>943</v>
      </c>
      <c r="L342" t="s">
        <v>940</v>
      </c>
      <c r="M342" t="s">
        <v>140</v>
      </c>
      <c r="N342" t="s">
        <v>1048</v>
      </c>
      <c r="O342" s="4" t="s">
        <v>936</v>
      </c>
      <c r="P342" t="str">
        <f>INDEX([3]combined!$I:$I,MATCH(A342,[3]combined!$B:$B,0))</f>
        <v>w</v>
      </c>
      <c r="Q342" t="s">
        <v>139</v>
      </c>
      <c r="R342" s="3" t="s">
        <v>540</v>
      </c>
    </row>
    <row r="343" spans="1:18" x14ac:dyDescent="0.2">
      <c r="A343" t="s">
        <v>509</v>
      </c>
      <c r="B343">
        <v>0.94047999999999998</v>
      </c>
      <c r="C343">
        <v>0.94544945026169902</v>
      </c>
      <c r="D343">
        <v>329655951.447999</v>
      </c>
      <c r="E343">
        <v>0.99833466619086098</v>
      </c>
      <c r="F343">
        <v>237033272.825223</v>
      </c>
      <c r="G343">
        <v>16.544820611320201</v>
      </c>
      <c r="H343" t="s">
        <v>147</v>
      </c>
      <c r="I343" t="str">
        <f>INDEX([3]combined!$C:$C,MATCH(A343,[3]combined!$B:$B,0))</f>
        <v>Stethoscope</v>
      </c>
      <c r="J343" t="s">
        <v>136</v>
      </c>
      <c r="K343" t="s">
        <v>943</v>
      </c>
      <c r="L343" t="s">
        <v>940</v>
      </c>
      <c r="M343" t="s">
        <v>140</v>
      </c>
      <c r="N343" t="s">
        <v>1048</v>
      </c>
      <c r="O343" s="4" t="s">
        <v>936</v>
      </c>
      <c r="P343" t="str">
        <f>INDEX([3]combined!$I:$I,MATCH(A343,[3]combined!$B:$B,0))</f>
        <v>s_e</v>
      </c>
      <c r="Q343" t="s">
        <v>139</v>
      </c>
      <c r="R343" s="3" t="s">
        <v>540</v>
      </c>
    </row>
    <row r="344" spans="1:18" x14ac:dyDescent="0.2">
      <c r="A344" t="s">
        <v>413</v>
      </c>
      <c r="B344">
        <v>0.87663000000000002</v>
      </c>
      <c r="C344">
        <v>0.88659909528605396</v>
      </c>
      <c r="D344">
        <v>471469259.42999899</v>
      </c>
      <c r="E344">
        <v>0.99790362865258198</v>
      </c>
      <c r="F344">
        <v>558104581.60292399</v>
      </c>
      <c r="G344">
        <v>16.558137890675798</v>
      </c>
      <c r="H344" t="s">
        <v>147</v>
      </c>
      <c r="I344" t="s">
        <v>1057</v>
      </c>
      <c r="J344" t="s">
        <v>136</v>
      </c>
      <c r="K344" t="s">
        <v>943</v>
      </c>
      <c r="L344" t="s">
        <v>940</v>
      </c>
      <c r="M344" t="s">
        <v>140</v>
      </c>
      <c r="N344" t="s">
        <v>1048</v>
      </c>
      <c r="O344" s="4" t="s">
        <v>936</v>
      </c>
      <c r="P344" t="str">
        <f>INDEX([3]combined!$I:$I,MATCH(A344,[3]combined!$B:$B,0))</f>
        <v>w_coast</v>
      </c>
      <c r="Q344" t="s">
        <v>139</v>
      </c>
      <c r="R344" s="3" t="s">
        <v>540</v>
      </c>
    </row>
    <row r="345" spans="1:18" x14ac:dyDescent="0.2">
      <c r="A345" t="s">
        <v>306</v>
      </c>
      <c r="B345">
        <v>0.97835000000000005</v>
      </c>
      <c r="C345">
        <v>0.98019076566353303</v>
      </c>
      <c r="D345">
        <v>576729242.36799896</v>
      </c>
      <c r="E345">
        <v>0.99861831927079903</v>
      </c>
      <c r="F345">
        <v>226548809.338952</v>
      </c>
      <c r="G345">
        <v>16.5680566118168</v>
      </c>
      <c r="H345" t="s">
        <v>147</v>
      </c>
      <c r="I345" t="s">
        <v>1063</v>
      </c>
      <c r="J345" t="s">
        <v>136</v>
      </c>
      <c r="K345" t="s">
        <v>943</v>
      </c>
      <c r="L345" t="s">
        <v>940</v>
      </c>
      <c r="M345" t="s">
        <v>140</v>
      </c>
      <c r="N345" t="s">
        <v>1048</v>
      </c>
      <c r="O345" s="4" t="s">
        <v>936</v>
      </c>
      <c r="P345" t="str">
        <f>INDEX([3]combined!$I:$I,MATCH(A345,[3]combined!$B:$B,0))</f>
        <v>w</v>
      </c>
      <c r="Q345" t="s">
        <v>139</v>
      </c>
      <c r="R345" s="3" t="s">
        <v>540</v>
      </c>
    </row>
    <row r="346" spans="1:18" x14ac:dyDescent="0.2">
      <c r="A346" t="s">
        <v>534</v>
      </c>
      <c r="B346">
        <v>0.89588000000000001</v>
      </c>
      <c r="C346">
        <v>0.904379360866989</v>
      </c>
      <c r="D346">
        <v>426869667.66600102</v>
      </c>
      <c r="E346">
        <v>0.99944063867014199</v>
      </c>
      <c r="F346">
        <v>558103216.01827502</v>
      </c>
      <c r="G346">
        <v>16.572651432673901</v>
      </c>
      <c r="H346" t="s">
        <v>147</v>
      </c>
      <c r="I346" t="str">
        <f>INDEX([3]combined!$C:$C,MATCH(A346,[3]combined!$B:$B,0))</f>
        <v>Computer</v>
      </c>
      <c r="J346" t="s">
        <v>136</v>
      </c>
      <c r="K346" t="s">
        <v>943</v>
      </c>
      <c r="L346" t="s">
        <v>940</v>
      </c>
      <c r="M346" t="s">
        <v>140</v>
      </c>
      <c r="N346" t="s">
        <v>1048</v>
      </c>
      <c r="O346" s="4" t="s">
        <v>936</v>
      </c>
      <c r="P346" t="str">
        <f>INDEX([3]combined!$I:$I,MATCH(A346,[3]combined!$B:$B,0))</f>
        <v>e_coast</v>
      </c>
      <c r="Q346" t="s">
        <v>139</v>
      </c>
      <c r="R346" s="3" t="s">
        <v>540</v>
      </c>
    </row>
    <row r="347" spans="1:18" x14ac:dyDescent="0.2">
      <c r="A347" t="s">
        <v>295</v>
      </c>
      <c r="B347">
        <v>0.93345</v>
      </c>
      <c r="C347">
        <v>0.93898715401990096</v>
      </c>
      <c r="D347">
        <v>341260424.27399999</v>
      </c>
      <c r="E347">
        <v>0.99918036878799799</v>
      </c>
      <c r="F347">
        <v>311661336.47569799</v>
      </c>
      <c r="G347">
        <v>16.589376180997501</v>
      </c>
      <c r="H347" t="s">
        <v>147</v>
      </c>
      <c r="I347" t="s">
        <v>1057</v>
      </c>
      <c r="J347" t="s">
        <v>136</v>
      </c>
      <c r="K347" t="s">
        <v>943</v>
      </c>
      <c r="L347" t="s">
        <v>940</v>
      </c>
      <c r="M347" t="s">
        <v>140</v>
      </c>
      <c r="N347" t="s">
        <v>1048</v>
      </c>
      <c r="O347" s="4" t="s">
        <v>936</v>
      </c>
      <c r="P347" t="str">
        <f>INDEX([3]combined!$I:$I,MATCH(A347,[3]combined!$B:$B,0))</f>
        <v>w</v>
      </c>
      <c r="Q347" t="s">
        <v>139</v>
      </c>
      <c r="R347" s="3" t="s">
        <v>540</v>
      </c>
    </row>
    <row r="348" spans="1:18" x14ac:dyDescent="0.2">
      <c r="A348" t="s">
        <v>538</v>
      </c>
      <c r="B348">
        <v>0.88997999999999999</v>
      </c>
      <c r="C348">
        <v>0.89893334453715301</v>
      </c>
      <c r="D348">
        <v>274299080.75999999</v>
      </c>
      <c r="E348">
        <v>0.99963104381226697</v>
      </c>
      <c r="F348">
        <v>471549588.17398399</v>
      </c>
      <c r="G348">
        <v>16.592078601320502</v>
      </c>
      <c r="H348" t="s">
        <v>147</v>
      </c>
      <c r="I348" t="str">
        <f>INDEX([3]combined!$C:$C,MATCH(A348,[3]combined!$B:$B,0))</f>
        <v>Computer</v>
      </c>
      <c r="J348" t="s">
        <v>136</v>
      </c>
      <c r="K348" t="s">
        <v>943</v>
      </c>
      <c r="L348" t="s">
        <v>940</v>
      </c>
      <c r="M348" t="s">
        <v>140</v>
      </c>
      <c r="N348" t="s">
        <v>1048</v>
      </c>
      <c r="O348" s="4" t="s">
        <v>936</v>
      </c>
      <c r="P348" t="str">
        <f>INDEX([3]combined!$I:$I,MATCH(A348,[3]combined!$B:$B,0))</f>
        <v>e_coast</v>
      </c>
      <c r="Q348" t="s">
        <v>139</v>
      </c>
      <c r="R348" s="3" t="s">
        <v>540</v>
      </c>
    </row>
    <row r="349" spans="1:18" x14ac:dyDescent="0.2">
      <c r="A349" t="s">
        <v>307</v>
      </c>
      <c r="B349">
        <v>0.93261000000000005</v>
      </c>
      <c r="C349">
        <v>0.93821470878393698</v>
      </c>
      <c r="D349">
        <v>1041147279.058</v>
      </c>
      <c r="E349">
        <v>0.99946162143928197</v>
      </c>
      <c r="F349">
        <v>343881493.20862299</v>
      </c>
      <c r="G349">
        <v>16.5941466941375</v>
      </c>
      <c r="H349" t="s">
        <v>147</v>
      </c>
      <c r="I349" t="str">
        <f>INDEX([3]combined!$C:$C,MATCH(A349,[3]combined!$B:$B,0))</f>
        <v>Stretcher</v>
      </c>
      <c r="J349" t="s">
        <v>136</v>
      </c>
      <c r="K349" t="s">
        <v>943</v>
      </c>
      <c r="L349" t="s">
        <v>940</v>
      </c>
      <c r="M349" t="s">
        <v>140</v>
      </c>
      <c r="N349" t="s">
        <v>1048</v>
      </c>
      <c r="O349" s="4" t="s">
        <v>936</v>
      </c>
      <c r="P349" t="str">
        <f>INDEX([3]combined!$I:$I,MATCH(A349,[3]combined!$B:$B,0))</f>
        <v>w</v>
      </c>
      <c r="Q349" t="s">
        <v>139</v>
      </c>
      <c r="R349" s="3" t="s">
        <v>540</v>
      </c>
    </row>
    <row r="350" spans="1:18" x14ac:dyDescent="0.2">
      <c r="A350" t="s">
        <v>191</v>
      </c>
      <c r="B350">
        <v>0.90288000000000002</v>
      </c>
      <c r="C350">
        <v>0.910836743930865</v>
      </c>
      <c r="D350">
        <v>384651614.73199999</v>
      </c>
      <c r="E350">
        <v>0.99947711187005905</v>
      </c>
      <c r="F350">
        <v>609594882.29513502</v>
      </c>
      <c r="G350">
        <v>16.601347517500098</v>
      </c>
      <c r="H350" t="s">
        <v>147</v>
      </c>
      <c r="I350" s="9" t="s">
        <v>1064</v>
      </c>
      <c r="J350" t="s">
        <v>136</v>
      </c>
      <c r="K350" t="s">
        <v>943</v>
      </c>
      <c r="L350" t="s">
        <v>940</v>
      </c>
      <c r="M350" t="s">
        <v>140</v>
      </c>
      <c r="N350" t="s">
        <v>1048</v>
      </c>
      <c r="O350" s="4" t="s">
        <v>936</v>
      </c>
      <c r="P350" t="str">
        <f>INDEX([3]combined!$I:$I,MATCH(A350,[3]combined!$B:$B,0))</f>
        <v>s_w_w_coast</v>
      </c>
      <c r="Q350" t="s">
        <v>139</v>
      </c>
      <c r="R350" s="3" t="s">
        <v>540</v>
      </c>
    </row>
    <row r="351" spans="1:18" x14ac:dyDescent="0.2">
      <c r="A351" t="s">
        <v>240</v>
      </c>
      <c r="B351">
        <v>0.92915000000000003</v>
      </c>
      <c r="C351">
        <v>0.93503233947106301</v>
      </c>
      <c r="D351">
        <v>346775420.20800102</v>
      </c>
      <c r="E351">
        <v>0.99899040596973498</v>
      </c>
      <c r="F351">
        <v>258636542.97804099</v>
      </c>
      <c r="G351">
        <v>16.602076975371499</v>
      </c>
      <c r="H351" t="s">
        <v>147</v>
      </c>
      <c r="I351" t="s">
        <v>1057</v>
      </c>
      <c r="J351" t="s">
        <v>136</v>
      </c>
      <c r="K351" t="s">
        <v>943</v>
      </c>
      <c r="L351" t="s">
        <v>940</v>
      </c>
      <c r="M351" t="s">
        <v>140</v>
      </c>
      <c r="N351" t="s">
        <v>1048</v>
      </c>
      <c r="O351" s="4" t="s">
        <v>936</v>
      </c>
      <c r="P351" t="str">
        <f>INDEX([3]combined!$I:$I,MATCH(A351,[3]combined!$B:$B,0))</f>
        <v>s_w_w_coast</v>
      </c>
      <c r="Q351" t="s">
        <v>139</v>
      </c>
      <c r="R351" s="3" t="s">
        <v>540</v>
      </c>
    </row>
    <row r="352" spans="1:18" x14ac:dyDescent="0.2">
      <c r="A352" t="s">
        <v>194</v>
      </c>
      <c r="B352">
        <v>0.94284000000000001</v>
      </c>
      <c r="C352">
        <v>0.94761793830185503</v>
      </c>
      <c r="D352">
        <v>819745813.83500004</v>
      </c>
      <c r="E352">
        <v>0.99942184172570103</v>
      </c>
      <c r="F352">
        <v>384839541.36513299</v>
      </c>
      <c r="G352">
        <v>16.613002036075201</v>
      </c>
      <c r="H352" t="s">
        <v>147</v>
      </c>
      <c r="I352" t="s">
        <v>1061</v>
      </c>
      <c r="J352" t="s">
        <v>136</v>
      </c>
      <c r="K352" t="s">
        <v>943</v>
      </c>
      <c r="L352" t="s">
        <v>940</v>
      </c>
      <c r="M352" t="s">
        <v>140</v>
      </c>
      <c r="N352" t="s">
        <v>1048</v>
      </c>
      <c r="O352" s="4" t="s">
        <v>936</v>
      </c>
      <c r="P352" t="str">
        <f>INDEX([3]combined!$I:$I,MATCH(A352,[3]combined!$B:$B,0))</f>
        <v>s_w_w_coast</v>
      </c>
      <c r="Q352" t="s">
        <v>139</v>
      </c>
      <c r="R352" s="3" t="s">
        <v>540</v>
      </c>
    </row>
    <row r="353" spans="1:18" x14ac:dyDescent="0.2">
      <c r="A353" t="s">
        <v>504</v>
      </c>
      <c r="B353">
        <v>0.95291000000000003</v>
      </c>
      <c r="C353">
        <v>0.95686554440821503</v>
      </c>
      <c r="D353">
        <v>791941971.23999906</v>
      </c>
      <c r="E353">
        <v>0.99936885811984599</v>
      </c>
      <c r="F353">
        <v>330054389.423365</v>
      </c>
      <c r="G353">
        <v>16.6331269844889</v>
      </c>
      <c r="H353" t="s">
        <v>147</v>
      </c>
      <c r="I353" t="str">
        <f>INDEX([3]combined!$C:$C,MATCH(A353,[3]combined!$B:$B,0))</f>
        <v>Stethoscope</v>
      </c>
      <c r="J353" t="s">
        <v>136</v>
      </c>
      <c r="K353" t="s">
        <v>943</v>
      </c>
      <c r="L353" t="s">
        <v>940</v>
      </c>
      <c r="M353" t="s">
        <v>140</v>
      </c>
      <c r="N353" t="s">
        <v>1048</v>
      </c>
      <c r="O353" s="4" t="s">
        <v>936</v>
      </c>
      <c r="P353" t="str">
        <f>INDEX([3]combined!$I:$I,MATCH(A353,[3]combined!$B:$B,0))</f>
        <v>s_e</v>
      </c>
      <c r="Q353" t="s">
        <v>139</v>
      </c>
      <c r="R353" s="3" t="s">
        <v>540</v>
      </c>
    </row>
    <row r="354" spans="1:18" x14ac:dyDescent="0.2">
      <c r="A354" t="s">
        <v>525</v>
      </c>
      <c r="B354">
        <v>0.90952999999999995</v>
      </c>
      <c r="C354">
        <v>0.916967276152446</v>
      </c>
      <c r="D354">
        <v>421582914.29500097</v>
      </c>
      <c r="E354">
        <v>0.99917526707545101</v>
      </c>
      <c r="F354">
        <v>313320293.61555099</v>
      </c>
      <c r="G354">
        <v>16.6362183426948</v>
      </c>
      <c r="H354" t="s">
        <v>147</v>
      </c>
      <c r="I354" t="str">
        <f>INDEX([3]combined!$C:$C,MATCH(A354,[3]combined!$B:$B,0))</f>
        <v>Computer</v>
      </c>
      <c r="J354" t="s">
        <v>136</v>
      </c>
      <c r="K354" t="s">
        <v>943</v>
      </c>
      <c r="L354" t="s">
        <v>940</v>
      </c>
      <c r="M354" t="s">
        <v>140</v>
      </c>
      <c r="N354" t="s">
        <v>1048</v>
      </c>
      <c r="O354" s="4" t="s">
        <v>936</v>
      </c>
      <c r="P354" t="str">
        <f>INDEX([3]combined!$I:$I,MATCH(A354,[3]combined!$B:$B,0))</f>
        <v>s_e</v>
      </c>
      <c r="Q354" t="s">
        <v>139</v>
      </c>
      <c r="R354" s="3" t="s">
        <v>540</v>
      </c>
    </row>
    <row r="355" spans="1:18" x14ac:dyDescent="0.2">
      <c r="A355" t="s">
        <v>225</v>
      </c>
      <c r="B355">
        <v>0.94067000000000001</v>
      </c>
      <c r="C355">
        <v>0.94562404920793297</v>
      </c>
      <c r="D355">
        <v>636213816.62300003</v>
      </c>
      <c r="E355">
        <v>0.99952074153061998</v>
      </c>
      <c r="F355">
        <v>409158477.82824802</v>
      </c>
      <c r="G355">
        <v>16.639616084236</v>
      </c>
      <c r="H355" t="s">
        <v>147</v>
      </c>
      <c r="I355" t="str">
        <f>INDEX([3]combined!$C:$C,MATCH(A355,[3]combined!$B:$B,0))</f>
        <v>Computer</v>
      </c>
      <c r="J355" t="s">
        <v>136</v>
      </c>
      <c r="K355" t="s">
        <v>943</v>
      </c>
      <c r="L355" t="s">
        <v>940</v>
      </c>
      <c r="M355" t="s">
        <v>140</v>
      </c>
      <c r="N355" t="s">
        <v>1048</v>
      </c>
      <c r="O355" s="4" t="s">
        <v>936</v>
      </c>
      <c r="P355" t="str">
        <f>INDEX([3]combined!$I:$I,MATCH(A355,[3]combined!$B:$B,0))</f>
        <v>s_w_w_coast</v>
      </c>
      <c r="Q355" t="s">
        <v>139</v>
      </c>
      <c r="R355" s="3" t="s">
        <v>540</v>
      </c>
    </row>
    <row r="356" spans="1:18" x14ac:dyDescent="0.2">
      <c r="A356" t="s">
        <v>328</v>
      </c>
      <c r="B356">
        <v>0.98970000000000002</v>
      </c>
      <c r="C356">
        <v>0.99058038790560499</v>
      </c>
      <c r="D356">
        <v>735495065.95499897</v>
      </c>
      <c r="E356">
        <v>0.99810688640205902</v>
      </c>
      <c r="F356">
        <v>229157945.79118299</v>
      </c>
      <c r="G356">
        <v>16.641320969018899</v>
      </c>
      <c r="H356" t="s">
        <v>147</v>
      </c>
      <c r="I356" t="s">
        <v>1062</v>
      </c>
      <c r="J356" t="s">
        <v>136</v>
      </c>
      <c r="K356" t="s">
        <v>943</v>
      </c>
      <c r="L356" t="s">
        <v>940</v>
      </c>
      <c r="M356" t="s">
        <v>140</v>
      </c>
      <c r="N356" t="s">
        <v>1048</v>
      </c>
      <c r="O356" s="4" t="s">
        <v>936</v>
      </c>
      <c r="P356" t="str">
        <f>INDEX([3]combined!$I:$I,MATCH(A356,[3]combined!$B:$B,0))</f>
        <v>w</v>
      </c>
      <c r="Q356" t="s">
        <v>139</v>
      </c>
      <c r="R356" s="3" t="s">
        <v>540</v>
      </c>
    </row>
    <row r="357" spans="1:18" x14ac:dyDescent="0.2">
      <c r="A357" t="s">
        <v>491</v>
      </c>
      <c r="B357">
        <v>0.92422000000000004</v>
      </c>
      <c r="C357">
        <v>0.93049616361266696</v>
      </c>
      <c r="D357">
        <v>293443110.676</v>
      </c>
      <c r="E357">
        <v>0.99935692067831705</v>
      </c>
      <c r="F357">
        <v>295506610.72333598</v>
      </c>
      <c r="G357">
        <v>16.644480969172101</v>
      </c>
      <c r="H357" t="s">
        <v>147</v>
      </c>
      <c r="I357" t="s">
        <v>1069</v>
      </c>
      <c r="J357" t="s">
        <v>136</v>
      </c>
      <c r="K357" t="s">
        <v>943</v>
      </c>
      <c r="L357" t="s">
        <v>940</v>
      </c>
      <c r="M357" t="s">
        <v>140</v>
      </c>
      <c r="N357" t="s">
        <v>1048</v>
      </c>
      <c r="O357" s="4" t="s">
        <v>936</v>
      </c>
      <c r="P357" t="str">
        <f>INDEX([3]combined!$I:$I,MATCH(A357,[3]combined!$B:$B,0))</f>
        <v>s_w_w_coast</v>
      </c>
      <c r="Q357" t="s">
        <v>139</v>
      </c>
      <c r="R357" s="3" t="s">
        <v>540</v>
      </c>
    </row>
    <row r="358" spans="1:18" x14ac:dyDescent="0.2">
      <c r="A358" t="s">
        <v>409</v>
      </c>
      <c r="B358">
        <v>0.93310999999999999</v>
      </c>
      <c r="C358">
        <v>0.93867450480922798</v>
      </c>
      <c r="D358">
        <v>552936425.97200096</v>
      </c>
      <c r="E358">
        <v>0.99887527415422805</v>
      </c>
      <c r="F358">
        <v>283183190.48365998</v>
      </c>
      <c r="G358">
        <v>16.646118330312</v>
      </c>
      <c r="H358" t="s">
        <v>147</v>
      </c>
      <c r="I358" t="s">
        <v>1062</v>
      </c>
      <c r="J358" t="s">
        <v>136</v>
      </c>
      <c r="K358" t="s">
        <v>943</v>
      </c>
      <c r="L358" t="s">
        <v>940</v>
      </c>
      <c r="M358" t="s">
        <v>140</v>
      </c>
      <c r="N358" t="s">
        <v>1048</v>
      </c>
      <c r="O358" s="4" t="s">
        <v>936</v>
      </c>
      <c r="P358" t="str">
        <f>INDEX([3]combined!$I:$I,MATCH(A358,[3]combined!$B:$B,0))</f>
        <v>w_coast</v>
      </c>
      <c r="Q358" t="s">
        <v>139</v>
      </c>
      <c r="R358" s="3" t="s">
        <v>540</v>
      </c>
    </row>
    <row r="359" spans="1:18" x14ac:dyDescent="0.2">
      <c r="A359" t="s">
        <v>461</v>
      </c>
      <c r="B359">
        <v>0.93513000000000002</v>
      </c>
      <c r="C359">
        <v>0.94053186546710499</v>
      </c>
      <c r="D359">
        <v>434674675.68300003</v>
      </c>
      <c r="E359">
        <v>0.99923798186201096</v>
      </c>
      <c r="F359">
        <v>293166691.35506302</v>
      </c>
      <c r="G359">
        <v>16.652339818289999</v>
      </c>
      <c r="H359" t="s">
        <v>147</v>
      </c>
      <c r="I359" t="s">
        <v>1062</v>
      </c>
      <c r="J359" t="s">
        <v>136</v>
      </c>
      <c r="K359" t="s">
        <v>943</v>
      </c>
      <c r="L359" t="s">
        <v>940</v>
      </c>
      <c r="M359" t="s">
        <v>140</v>
      </c>
      <c r="N359" t="s">
        <v>1048</v>
      </c>
      <c r="O359" s="4" t="s">
        <v>936</v>
      </c>
      <c r="P359" t="str">
        <f>INDEX([3]combined!$I:$I,MATCH(A359,[3]combined!$B:$B,0))</f>
        <v>w_coast</v>
      </c>
      <c r="Q359" t="s">
        <v>139</v>
      </c>
      <c r="R359" s="3" t="s">
        <v>540</v>
      </c>
    </row>
    <row r="360" spans="1:18" x14ac:dyDescent="0.2">
      <c r="A360" t="s">
        <v>394</v>
      </c>
      <c r="B360">
        <v>0.85645000000000004</v>
      </c>
      <c r="C360">
        <v>0.86792378401435699</v>
      </c>
      <c r="D360">
        <v>266420633.22499999</v>
      </c>
      <c r="E360">
        <v>0.99841153271151795</v>
      </c>
      <c r="F360">
        <v>428186613.11327899</v>
      </c>
      <c r="G360">
        <v>16.653325077290599</v>
      </c>
      <c r="H360" t="s">
        <v>147</v>
      </c>
      <c r="I360" t="s">
        <v>1061</v>
      </c>
      <c r="J360" t="s">
        <v>136</v>
      </c>
      <c r="K360" t="s">
        <v>943</v>
      </c>
      <c r="L360" t="s">
        <v>940</v>
      </c>
      <c r="M360" t="s">
        <v>140</v>
      </c>
      <c r="N360" t="s">
        <v>1048</v>
      </c>
      <c r="O360" s="4" t="s">
        <v>936</v>
      </c>
      <c r="P360" t="str">
        <f>INDEX([3]combined!$I:$I,MATCH(A360,[3]combined!$B:$B,0))</f>
        <v>w_coast</v>
      </c>
      <c r="Q360" t="s">
        <v>139</v>
      </c>
      <c r="R360" s="3" t="s">
        <v>540</v>
      </c>
    </row>
    <row r="361" spans="1:18" x14ac:dyDescent="0.2">
      <c r="A361" t="s">
        <v>442</v>
      </c>
      <c r="B361">
        <v>0.96187999999999996</v>
      </c>
      <c r="C361">
        <v>0.96509591754444402</v>
      </c>
      <c r="D361">
        <v>567677609.35000098</v>
      </c>
      <c r="E361">
        <v>0.99835255262073497</v>
      </c>
      <c r="F361">
        <v>236584713.263257</v>
      </c>
      <c r="G361">
        <v>16.655207787435401</v>
      </c>
      <c r="H361" t="s">
        <v>147</v>
      </c>
      <c r="I361" t="s">
        <v>1068</v>
      </c>
      <c r="J361" t="s">
        <v>136</v>
      </c>
      <c r="K361" t="s">
        <v>943</v>
      </c>
      <c r="L361" t="s">
        <v>940</v>
      </c>
      <c r="M361" t="s">
        <v>140</v>
      </c>
      <c r="N361" t="s">
        <v>1048</v>
      </c>
      <c r="O361" s="4" t="s">
        <v>936</v>
      </c>
      <c r="P361" t="str">
        <f>INDEX([3]combined!$I:$I,MATCH(A361,[3]combined!$B:$B,0))</f>
        <v>w_coast</v>
      </c>
      <c r="Q361" t="s">
        <v>139</v>
      </c>
      <c r="R361" s="3" t="s">
        <v>540</v>
      </c>
    </row>
    <row r="362" spans="1:18" x14ac:dyDescent="0.2">
      <c r="A362" t="s">
        <v>457</v>
      </c>
      <c r="B362">
        <v>0.97680999999999996</v>
      </c>
      <c r="C362">
        <v>0.97878027737749496</v>
      </c>
      <c r="D362">
        <v>556989434.84699905</v>
      </c>
      <c r="E362">
        <v>0.99874134036957596</v>
      </c>
      <c r="F362">
        <v>306377347.53028101</v>
      </c>
      <c r="G362">
        <v>16.655944712415799</v>
      </c>
      <c r="H362" t="s">
        <v>147</v>
      </c>
      <c r="I362" t="str">
        <f>INDEX([3]combined!$C:$C,MATCH(A362,[3]combined!$B:$B,0))</f>
        <v>Computer</v>
      </c>
      <c r="J362" t="s">
        <v>136</v>
      </c>
      <c r="K362" t="s">
        <v>943</v>
      </c>
      <c r="L362" t="s">
        <v>940</v>
      </c>
      <c r="M362" t="s">
        <v>140</v>
      </c>
      <c r="N362" t="s">
        <v>1048</v>
      </c>
      <c r="O362" s="4" t="s">
        <v>936</v>
      </c>
      <c r="P362" t="str">
        <f>INDEX([3]combined!$I:$I,MATCH(A362,[3]combined!$B:$B,0))</f>
        <v>w_coast</v>
      </c>
      <c r="Q362" t="s">
        <v>139</v>
      </c>
      <c r="R362" s="3" t="s">
        <v>540</v>
      </c>
    </row>
    <row r="363" spans="1:18" x14ac:dyDescent="0.2">
      <c r="A363" t="s">
        <v>176</v>
      </c>
      <c r="B363">
        <v>0.90419000000000005</v>
      </c>
      <c r="C363">
        <v>0.91204471851236901</v>
      </c>
      <c r="D363">
        <v>361315365.19199997</v>
      </c>
      <c r="E363">
        <v>0.99923238827217897</v>
      </c>
      <c r="F363">
        <v>358403616.323838</v>
      </c>
      <c r="G363">
        <v>16.658930932996899</v>
      </c>
      <c r="H363" t="s">
        <v>147</v>
      </c>
      <c r="I363" t="str">
        <f>INDEX([3]combined!$C:$C,MATCH(A363,[3]combined!$B:$B,0))</f>
        <v>Computer</v>
      </c>
      <c r="J363" t="s">
        <v>136</v>
      </c>
      <c r="K363" t="s">
        <v>943</v>
      </c>
      <c r="L363" t="s">
        <v>940</v>
      </c>
      <c r="M363" t="s">
        <v>140</v>
      </c>
      <c r="N363" t="s">
        <v>1048</v>
      </c>
      <c r="O363" s="4" t="s">
        <v>936</v>
      </c>
      <c r="P363" t="str">
        <f>INDEX([3]combined!$I:$I,MATCH(A363,[3]combined!$B:$B,0))</f>
        <v>s_w_w_coast</v>
      </c>
      <c r="Q363" t="s">
        <v>139</v>
      </c>
      <c r="R363" s="3" t="s">
        <v>540</v>
      </c>
    </row>
    <row r="364" spans="1:18" x14ac:dyDescent="0.2">
      <c r="A364" t="s">
        <v>382</v>
      </c>
      <c r="B364">
        <v>0.96555999999999997</v>
      </c>
      <c r="C364">
        <v>0.96847057101562295</v>
      </c>
      <c r="D364">
        <v>636990569.85599899</v>
      </c>
      <c r="E364">
        <v>0.99870635994963597</v>
      </c>
      <c r="F364">
        <v>270580028.47342497</v>
      </c>
      <c r="G364">
        <v>16.671088919715501</v>
      </c>
      <c r="H364" t="s">
        <v>147</v>
      </c>
      <c r="I364" t="s">
        <v>1068</v>
      </c>
      <c r="J364" t="s">
        <v>136</v>
      </c>
      <c r="K364" t="s">
        <v>943</v>
      </c>
      <c r="L364" t="s">
        <v>940</v>
      </c>
      <c r="M364" t="s">
        <v>140</v>
      </c>
      <c r="N364" t="s">
        <v>1048</v>
      </c>
      <c r="O364" s="4" t="s">
        <v>936</v>
      </c>
      <c r="P364" t="str">
        <f>INDEX([3]combined!$I:$I,MATCH(A364,[3]combined!$B:$B,0))</f>
        <v>w_coast</v>
      </c>
      <c r="Q364" t="s">
        <v>139</v>
      </c>
      <c r="R364" s="3" t="s">
        <v>540</v>
      </c>
    </row>
    <row r="365" spans="1:18" x14ac:dyDescent="0.2">
      <c r="A365" t="s">
        <v>452</v>
      </c>
      <c r="B365">
        <v>0.9466</v>
      </c>
      <c r="C365">
        <v>0.95107185520680804</v>
      </c>
      <c r="D365">
        <v>497615562.73900002</v>
      </c>
      <c r="E365">
        <v>0.99913853031646804</v>
      </c>
      <c r="F365">
        <v>304257695.58372998</v>
      </c>
      <c r="G365">
        <v>16.676113509714199</v>
      </c>
      <c r="H365" t="s">
        <v>147</v>
      </c>
      <c r="I365" t="s">
        <v>1069</v>
      </c>
      <c r="J365" t="s">
        <v>136</v>
      </c>
      <c r="K365" t="s">
        <v>943</v>
      </c>
      <c r="L365" t="s">
        <v>940</v>
      </c>
      <c r="M365" t="s">
        <v>140</v>
      </c>
      <c r="N365" t="s">
        <v>1048</v>
      </c>
      <c r="O365" s="4" t="s">
        <v>936</v>
      </c>
      <c r="P365" t="str">
        <f>INDEX([3]combined!$I:$I,MATCH(A365,[3]combined!$B:$B,0))</f>
        <v>w_coast</v>
      </c>
      <c r="Q365" t="s">
        <v>139</v>
      </c>
      <c r="R365" s="3" t="s">
        <v>540</v>
      </c>
    </row>
    <row r="366" spans="1:18" x14ac:dyDescent="0.2">
      <c r="A366" t="s">
        <v>185</v>
      </c>
      <c r="B366">
        <v>0.90612000000000004</v>
      </c>
      <c r="C366">
        <v>0.91382413250183803</v>
      </c>
      <c r="D366">
        <v>542447304.50999904</v>
      </c>
      <c r="E366">
        <v>0.99865825205705105</v>
      </c>
      <c r="F366">
        <v>508182845.58745599</v>
      </c>
      <c r="G366">
        <v>16.6804141869892</v>
      </c>
      <c r="H366" t="s">
        <v>147</v>
      </c>
      <c r="I366" t="str">
        <f>INDEX([3]combined!$C:$C,MATCH(A366,[3]combined!$B:$B,0))</f>
        <v>Computer</v>
      </c>
      <c r="J366" t="s">
        <v>136</v>
      </c>
      <c r="K366" t="s">
        <v>943</v>
      </c>
      <c r="L366" t="s">
        <v>940</v>
      </c>
      <c r="M366" t="s">
        <v>140</v>
      </c>
      <c r="N366" t="s">
        <v>1048</v>
      </c>
      <c r="O366" s="4" t="s">
        <v>936</v>
      </c>
      <c r="P366" t="str">
        <f>INDEX([3]combined!$I:$I,MATCH(A366,[3]combined!$B:$B,0))</f>
        <v>s_w_w_coast</v>
      </c>
      <c r="Q366" t="s">
        <v>139</v>
      </c>
      <c r="R366" s="3" t="s">
        <v>540</v>
      </c>
    </row>
    <row r="367" spans="1:18" x14ac:dyDescent="0.2">
      <c r="A367" t="s">
        <v>424</v>
      </c>
      <c r="B367">
        <v>0.96928000000000003</v>
      </c>
      <c r="C367">
        <v>0.97188078306005898</v>
      </c>
      <c r="D367">
        <v>407684563.86900002</v>
      </c>
      <c r="E367">
        <v>0.99816058272850905</v>
      </c>
      <c r="F367">
        <v>232943576.336362</v>
      </c>
      <c r="G367">
        <v>16.6811618913739</v>
      </c>
      <c r="H367" t="s">
        <v>147</v>
      </c>
      <c r="I367" t="s">
        <v>1063</v>
      </c>
      <c r="J367" t="s">
        <v>136</v>
      </c>
      <c r="K367" t="s">
        <v>943</v>
      </c>
      <c r="L367" t="s">
        <v>940</v>
      </c>
      <c r="M367" t="s">
        <v>140</v>
      </c>
      <c r="N367" t="s">
        <v>1048</v>
      </c>
      <c r="O367" s="4" t="s">
        <v>936</v>
      </c>
      <c r="P367" t="str">
        <f>INDEX([3]combined!$I:$I,MATCH(A367,[3]combined!$B:$B,0))</f>
        <v>w_coast</v>
      </c>
      <c r="Q367" t="s">
        <v>139</v>
      </c>
      <c r="R367" s="3" t="s">
        <v>540</v>
      </c>
    </row>
    <row r="368" spans="1:18" x14ac:dyDescent="0.2">
      <c r="A368" t="s">
        <v>464</v>
      </c>
      <c r="B368">
        <v>0.91620000000000001</v>
      </c>
      <c r="C368">
        <v>0.92311238045770405</v>
      </c>
      <c r="D368">
        <v>312794830.47100002</v>
      </c>
      <c r="E368">
        <v>0.999206937832958</v>
      </c>
      <c r="F368">
        <v>299119489.37426901</v>
      </c>
      <c r="G368">
        <v>16.681301078226898</v>
      </c>
      <c r="H368" t="s">
        <v>147</v>
      </c>
      <c r="I368" t="str">
        <f>INDEX([3]combined!$C:$C,MATCH(A368,[3]combined!$B:$B,0))</f>
        <v>Stretcher</v>
      </c>
      <c r="J368" t="s">
        <v>136</v>
      </c>
      <c r="K368" t="s">
        <v>943</v>
      </c>
      <c r="L368" t="s">
        <v>940</v>
      </c>
      <c r="M368" t="s">
        <v>140</v>
      </c>
      <c r="N368" t="s">
        <v>1048</v>
      </c>
      <c r="O368" s="4" t="s">
        <v>936</v>
      </c>
      <c r="P368" t="str">
        <f>INDEX([3]combined!$I:$I,MATCH(A368,[3]combined!$B:$B,0))</f>
        <v>w_coast</v>
      </c>
      <c r="Q368" t="s">
        <v>139</v>
      </c>
      <c r="R368" s="3" t="s">
        <v>540</v>
      </c>
    </row>
    <row r="369" spans="1:18" x14ac:dyDescent="0.2">
      <c r="A369" t="s">
        <v>432</v>
      </c>
      <c r="B369">
        <v>0.67440999999999995</v>
      </c>
      <c r="C369">
        <v>0.69761541951735295</v>
      </c>
      <c r="D369">
        <v>258961704.96000001</v>
      </c>
      <c r="E369">
        <v>0.98948070567963797</v>
      </c>
      <c r="F369">
        <v>15153787323.226101</v>
      </c>
      <c r="G369">
        <v>16.682336270548401</v>
      </c>
      <c r="H369" t="s">
        <v>147</v>
      </c>
      <c r="I369" t="s">
        <v>1063</v>
      </c>
      <c r="J369" t="s">
        <v>136</v>
      </c>
      <c r="K369" t="s">
        <v>943</v>
      </c>
      <c r="L369" t="s">
        <v>940</v>
      </c>
      <c r="M369" t="s">
        <v>140</v>
      </c>
      <c r="N369" t="s">
        <v>1048</v>
      </c>
      <c r="O369" s="4" t="s">
        <v>936</v>
      </c>
      <c r="P369" t="str">
        <f>INDEX([3]combined!$I:$I,MATCH(A369,[3]combined!$B:$B,0))</f>
        <v>w_coast</v>
      </c>
      <c r="Q369" t="s">
        <v>139</v>
      </c>
      <c r="R369" s="3" t="s">
        <v>540</v>
      </c>
    </row>
    <row r="370" spans="1:18" x14ac:dyDescent="0.2">
      <c r="A370" t="s">
        <v>148</v>
      </c>
      <c r="B370">
        <v>0.95443999999999996</v>
      </c>
      <c r="C370">
        <v>0.95826985629475103</v>
      </c>
      <c r="D370">
        <v>410926238.23599899</v>
      </c>
      <c r="E370">
        <v>0.99864977845464398</v>
      </c>
      <c r="F370">
        <v>265341887.78491801</v>
      </c>
      <c r="G370">
        <v>16.703407750404502</v>
      </c>
      <c r="H370" t="s">
        <v>147</v>
      </c>
      <c r="I370" t="str">
        <f>INDEX([3]combined!$C:$C,MATCH(A370,[3]combined!$B:$B,0))</f>
        <v>Misc</v>
      </c>
      <c r="J370" t="s">
        <v>136</v>
      </c>
      <c r="K370" t="s">
        <v>943</v>
      </c>
      <c r="L370" t="s">
        <v>940</v>
      </c>
      <c r="M370" t="s">
        <v>140</v>
      </c>
      <c r="N370" t="s">
        <v>1048</v>
      </c>
      <c r="O370" s="4" t="s">
        <v>936</v>
      </c>
      <c r="P370" t="str">
        <f>INDEX([3]combined!$I:$I,MATCH(A370,[3]combined!$B:$B,0))</f>
        <v>w</v>
      </c>
      <c r="Q370" t="s">
        <v>139</v>
      </c>
      <c r="R370" s="3" t="s">
        <v>540</v>
      </c>
    </row>
    <row r="371" spans="1:18" x14ac:dyDescent="0.2">
      <c r="A371" t="s">
        <v>485</v>
      </c>
      <c r="B371">
        <v>0.96189000000000002</v>
      </c>
      <c r="C371">
        <v>0.96510508929902294</v>
      </c>
      <c r="D371">
        <v>413756057.89999998</v>
      </c>
      <c r="E371">
        <v>0.99842770585680696</v>
      </c>
      <c r="F371">
        <v>259998507.76886401</v>
      </c>
      <c r="G371">
        <v>16.746149175671501</v>
      </c>
      <c r="H371" t="s">
        <v>147</v>
      </c>
      <c r="I371" t="s">
        <v>1068</v>
      </c>
      <c r="J371" t="s">
        <v>136</v>
      </c>
      <c r="K371" t="s">
        <v>943</v>
      </c>
      <c r="L371" t="s">
        <v>940</v>
      </c>
      <c r="M371" t="s">
        <v>140</v>
      </c>
      <c r="N371" t="s">
        <v>1048</v>
      </c>
      <c r="O371" s="4" t="s">
        <v>936</v>
      </c>
      <c r="P371" t="str">
        <f>INDEX([3]combined!$I:$I,MATCH(A371,[3]combined!$B:$B,0))</f>
        <v>s_w_w_coast</v>
      </c>
      <c r="Q371" t="s">
        <v>139</v>
      </c>
      <c r="R371" s="3" t="s">
        <v>540</v>
      </c>
    </row>
    <row r="372" spans="1:18" x14ac:dyDescent="0.2">
      <c r="A372" t="s">
        <v>174</v>
      </c>
      <c r="B372">
        <v>0.92383000000000004</v>
      </c>
      <c r="C372">
        <v>0.93013722949820699</v>
      </c>
      <c r="D372">
        <v>390392945.43000102</v>
      </c>
      <c r="E372">
        <v>0.99964804255434503</v>
      </c>
      <c r="F372">
        <v>435930082.08126402</v>
      </c>
      <c r="G372">
        <v>16.755490585189801</v>
      </c>
      <c r="H372" t="s">
        <v>147</v>
      </c>
      <c r="I372" t="str">
        <f>INDEX([3]combined!$C:$C,MATCH(A372,[3]combined!$B:$B,0))</f>
        <v>Computer</v>
      </c>
      <c r="J372" t="s">
        <v>136</v>
      </c>
      <c r="K372" t="s">
        <v>943</v>
      </c>
      <c r="L372" t="s">
        <v>940</v>
      </c>
      <c r="M372" t="s">
        <v>140</v>
      </c>
      <c r="N372" t="s">
        <v>1048</v>
      </c>
      <c r="O372" s="4" t="s">
        <v>936</v>
      </c>
      <c r="P372" t="str">
        <f>INDEX([3]combined!$I:$I,MATCH(A372,[3]combined!$B:$B,0))</f>
        <v>s_w_w_coast</v>
      </c>
      <c r="Q372" t="s">
        <v>139</v>
      </c>
      <c r="R372" s="3" t="s">
        <v>540</v>
      </c>
    </row>
    <row r="373" spans="1:18" x14ac:dyDescent="0.2">
      <c r="A373" t="s">
        <v>450</v>
      </c>
      <c r="B373">
        <v>0.93303999999999998</v>
      </c>
      <c r="C373">
        <v>0.93861013463971499</v>
      </c>
      <c r="D373">
        <v>281545232.47200102</v>
      </c>
      <c r="E373">
        <v>0.99900871553667503</v>
      </c>
      <c r="F373">
        <v>332962400.77240503</v>
      </c>
      <c r="G373">
        <v>16.780566952043198</v>
      </c>
      <c r="H373" t="s">
        <v>147</v>
      </c>
      <c r="I373" t="s">
        <v>1068</v>
      </c>
      <c r="J373" t="s">
        <v>136</v>
      </c>
      <c r="K373" t="s">
        <v>943</v>
      </c>
      <c r="L373" t="s">
        <v>940</v>
      </c>
      <c r="M373" t="s">
        <v>140</v>
      </c>
      <c r="N373" t="s">
        <v>1048</v>
      </c>
      <c r="O373" s="4" t="s">
        <v>936</v>
      </c>
      <c r="P373" t="str">
        <f>INDEX([3]combined!$I:$I,MATCH(A373,[3]combined!$B:$B,0))</f>
        <v>w_coast</v>
      </c>
      <c r="Q373" t="s">
        <v>139</v>
      </c>
      <c r="R373" s="3" t="s">
        <v>540</v>
      </c>
    </row>
    <row r="374" spans="1:18" x14ac:dyDescent="0.2">
      <c r="A374" t="s">
        <v>400</v>
      </c>
      <c r="B374">
        <v>0.80876000000000003</v>
      </c>
      <c r="C374">
        <v>0.82363756307618297</v>
      </c>
      <c r="D374">
        <v>232032411.882</v>
      </c>
      <c r="E374">
        <v>0.99932882027155701</v>
      </c>
      <c r="F374">
        <v>1060333045.3954901</v>
      </c>
      <c r="G374">
        <v>16.7814533392648</v>
      </c>
      <c r="H374" t="s">
        <v>147</v>
      </c>
      <c r="I374" t="s">
        <v>1069</v>
      </c>
      <c r="J374" t="s">
        <v>136</v>
      </c>
      <c r="K374" t="s">
        <v>943</v>
      </c>
      <c r="L374" t="s">
        <v>940</v>
      </c>
      <c r="M374" t="s">
        <v>140</v>
      </c>
      <c r="N374" t="s">
        <v>1048</v>
      </c>
      <c r="O374" s="4" t="s">
        <v>936</v>
      </c>
      <c r="P374" t="str">
        <f>INDEX([3]combined!$I:$I,MATCH(A374,[3]combined!$B:$B,0))</f>
        <v>w_coast</v>
      </c>
      <c r="Q374" t="s">
        <v>139</v>
      </c>
      <c r="R374" s="3" t="s">
        <v>540</v>
      </c>
    </row>
    <row r="375" spans="1:18" x14ac:dyDescent="0.2">
      <c r="A375" t="s">
        <v>482</v>
      </c>
      <c r="B375">
        <v>0.94843999999999995</v>
      </c>
      <c r="C375">
        <v>0.95276164025396404</v>
      </c>
      <c r="D375">
        <v>385021351.65799898</v>
      </c>
      <c r="E375">
        <v>0.99832865367333701</v>
      </c>
      <c r="F375">
        <v>286892691.85728002</v>
      </c>
      <c r="G375">
        <v>16.800133799969601</v>
      </c>
      <c r="H375" t="s">
        <v>147</v>
      </c>
      <c r="I375" t="s">
        <v>1061</v>
      </c>
      <c r="J375" t="s">
        <v>136</v>
      </c>
      <c r="K375" t="s">
        <v>943</v>
      </c>
      <c r="L375" t="s">
        <v>940</v>
      </c>
      <c r="M375" t="s">
        <v>140</v>
      </c>
      <c r="N375" t="s">
        <v>1048</v>
      </c>
      <c r="O375" s="4" t="s">
        <v>936</v>
      </c>
      <c r="P375" t="str">
        <f>INDEX([3]combined!$I:$I,MATCH(A375,[3]combined!$B:$B,0))</f>
        <v>s_w_w_coast</v>
      </c>
      <c r="Q375" t="s">
        <v>139</v>
      </c>
      <c r="R375" s="3" t="s">
        <v>540</v>
      </c>
    </row>
    <row r="376" spans="1:18" x14ac:dyDescent="0.2">
      <c r="A376" t="s">
        <v>219</v>
      </c>
      <c r="B376">
        <v>0.91893999999999998</v>
      </c>
      <c r="C376">
        <v>0.92563564143880905</v>
      </c>
      <c r="D376">
        <v>415953043.64899999</v>
      </c>
      <c r="E376">
        <v>0.99961084862621297</v>
      </c>
      <c r="F376">
        <v>480658630.84902602</v>
      </c>
      <c r="G376">
        <v>16.802016063958</v>
      </c>
      <c r="H376" t="s">
        <v>147</v>
      </c>
      <c r="I376" t="str">
        <f>INDEX([3]combined!$C:$C,MATCH(A376,[3]combined!$B:$B,0))</f>
        <v>Stethoscope</v>
      </c>
      <c r="J376" t="s">
        <v>136</v>
      </c>
      <c r="K376" t="s">
        <v>943</v>
      </c>
      <c r="L376" t="s">
        <v>940</v>
      </c>
      <c r="M376" t="s">
        <v>140</v>
      </c>
      <c r="N376" t="s">
        <v>1048</v>
      </c>
      <c r="O376" s="4" t="s">
        <v>936</v>
      </c>
      <c r="P376" t="str">
        <f>INDEX([3]combined!$I:$I,MATCH(A376,[3]combined!$B:$B,0))</f>
        <v>w_coast</v>
      </c>
      <c r="Q376" t="s">
        <v>139</v>
      </c>
      <c r="R376" s="3" t="s">
        <v>540</v>
      </c>
    </row>
    <row r="377" spans="1:18" x14ac:dyDescent="0.2">
      <c r="A377" t="s">
        <v>503</v>
      </c>
      <c r="B377">
        <v>0.86185</v>
      </c>
      <c r="C377">
        <v>0.87292480919075099</v>
      </c>
      <c r="D377">
        <v>333068048.16600001</v>
      </c>
      <c r="E377">
        <v>0.99924902091435297</v>
      </c>
      <c r="F377">
        <v>708933195.30342805</v>
      </c>
      <c r="G377">
        <v>16.812419332374901</v>
      </c>
      <c r="H377" t="s">
        <v>147</v>
      </c>
      <c r="I377" t="str">
        <f>INDEX([3]combined!$C:$C,MATCH(A377,[3]combined!$B:$B,0))</f>
        <v>Stethoscope</v>
      </c>
      <c r="J377" t="s">
        <v>136</v>
      </c>
      <c r="K377" t="s">
        <v>943</v>
      </c>
      <c r="L377" t="s">
        <v>940</v>
      </c>
      <c r="M377" t="s">
        <v>140</v>
      </c>
      <c r="N377" t="s">
        <v>1048</v>
      </c>
      <c r="O377" s="4" t="s">
        <v>936</v>
      </c>
      <c r="P377" t="str">
        <f>INDEX([3]combined!$I:$I,MATCH(A377,[3]combined!$B:$B,0))</f>
        <v>s_e</v>
      </c>
      <c r="Q377" t="s">
        <v>139</v>
      </c>
      <c r="R377" s="3" t="s">
        <v>540</v>
      </c>
    </row>
    <row r="378" spans="1:18" x14ac:dyDescent="0.2">
      <c r="A378" t="s">
        <v>235</v>
      </c>
      <c r="B378">
        <v>0.93962999999999997</v>
      </c>
      <c r="C378">
        <v>0.94466831261319895</v>
      </c>
      <c r="D378">
        <v>393749306.87400001</v>
      </c>
      <c r="E378">
        <v>0.99903580571648898</v>
      </c>
      <c r="F378">
        <v>314781626.65131801</v>
      </c>
      <c r="G378">
        <v>16.814868982476298</v>
      </c>
      <c r="H378" t="s">
        <v>147</v>
      </c>
      <c r="I378" t="s">
        <v>1062</v>
      </c>
      <c r="J378" t="s">
        <v>136</v>
      </c>
      <c r="K378" t="s">
        <v>943</v>
      </c>
      <c r="L378" t="s">
        <v>940</v>
      </c>
      <c r="M378" t="s">
        <v>140</v>
      </c>
      <c r="N378" t="s">
        <v>1048</v>
      </c>
      <c r="O378" s="4" t="s">
        <v>936</v>
      </c>
      <c r="P378" t="str">
        <f>INDEX([3]combined!$I:$I,MATCH(A378,[3]combined!$B:$B,0))</f>
        <v>s_w_w_coast</v>
      </c>
      <c r="Q378" t="s">
        <v>139</v>
      </c>
      <c r="R378" s="3" t="s">
        <v>540</v>
      </c>
    </row>
    <row r="379" spans="1:18" x14ac:dyDescent="0.2">
      <c r="A379" t="s">
        <v>536</v>
      </c>
      <c r="B379">
        <v>0.85170000000000001</v>
      </c>
      <c r="C379">
        <v>0.863522495432681</v>
      </c>
      <c r="D379">
        <v>240175702.42899999</v>
      </c>
      <c r="E379">
        <v>0.99940109066344696</v>
      </c>
      <c r="F379">
        <v>566003032.46172297</v>
      </c>
      <c r="G379">
        <v>16.843339629618601</v>
      </c>
      <c r="H379" t="s">
        <v>147</v>
      </c>
      <c r="I379" t="str">
        <f>INDEX([3]combined!$C:$C,MATCH(A379,[3]combined!$B:$B,0))</f>
        <v>Computer</v>
      </c>
      <c r="J379" t="s">
        <v>136</v>
      </c>
      <c r="K379" t="s">
        <v>943</v>
      </c>
      <c r="L379" t="s">
        <v>940</v>
      </c>
      <c r="M379" t="s">
        <v>140</v>
      </c>
      <c r="N379" t="s">
        <v>1048</v>
      </c>
      <c r="O379" s="4" t="s">
        <v>936</v>
      </c>
      <c r="P379" t="str">
        <f>INDEX([3]combined!$I:$I,MATCH(A379,[3]combined!$B:$B,0))</f>
        <v>e_coast</v>
      </c>
      <c r="Q379" t="s">
        <v>139</v>
      </c>
      <c r="R379" s="3" t="s">
        <v>540</v>
      </c>
    </row>
    <row r="380" spans="1:18" x14ac:dyDescent="0.2">
      <c r="A380" t="s">
        <v>514</v>
      </c>
      <c r="B380">
        <v>0.68532000000000004</v>
      </c>
      <c r="C380">
        <v>0.70792449743981301</v>
      </c>
      <c r="D380">
        <v>939038174.928002</v>
      </c>
      <c r="E380">
        <v>0.98741814809352801</v>
      </c>
      <c r="F380">
        <v>3287452844522.7798</v>
      </c>
      <c r="G380">
        <v>16.852144385454402</v>
      </c>
      <c r="H380" t="s">
        <v>147</v>
      </c>
      <c r="I380" s="9" t="s">
        <v>1064</v>
      </c>
      <c r="J380" t="s">
        <v>136</v>
      </c>
      <c r="K380" t="s">
        <v>943</v>
      </c>
      <c r="L380" t="s">
        <v>940</v>
      </c>
      <c r="M380" t="s">
        <v>140</v>
      </c>
      <c r="N380" t="s">
        <v>1048</v>
      </c>
      <c r="O380" s="4" t="s">
        <v>936</v>
      </c>
      <c r="P380" t="str">
        <f>INDEX([3]combined!$I:$I,MATCH(A380,[3]combined!$B:$B,0))</f>
        <v>s_e</v>
      </c>
      <c r="Q380" t="s">
        <v>139</v>
      </c>
      <c r="R380" s="3" t="s">
        <v>540</v>
      </c>
    </row>
    <row r="381" spans="1:18" x14ac:dyDescent="0.2">
      <c r="A381" t="s">
        <v>211</v>
      </c>
      <c r="B381">
        <v>0.87317999999999996</v>
      </c>
      <c r="C381">
        <v>0.88340897854571299</v>
      </c>
      <c r="D381">
        <v>324963933.53399998</v>
      </c>
      <c r="E381">
        <v>0.99959901097984605</v>
      </c>
      <c r="F381">
        <v>632433750.16471303</v>
      </c>
      <c r="G381">
        <v>16.852901295006902</v>
      </c>
      <c r="H381" t="s">
        <v>147</v>
      </c>
      <c r="I381" t="s">
        <v>1019</v>
      </c>
      <c r="J381" t="s">
        <v>136</v>
      </c>
      <c r="K381" t="s">
        <v>943</v>
      </c>
      <c r="L381" t="s">
        <v>940</v>
      </c>
      <c r="M381" t="s">
        <v>140</v>
      </c>
      <c r="N381" t="s">
        <v>1048</v>
      </c>
      <c r="O381" s="4" t="s">
        <v>936</v>
      </c>
      <c r="P381" t="str">
        <f>INDEX([3]combined!$I:$I,MATCH(A381,[3]combined!$B:$B,0))</f>
        <v>w</v>
      </c>
      <c r="Q381" t="s">
        <v>139</v>
      </c>
      <c r="R381" s="3" t="s">
        <v>540</v>
      </c>
    </row>
    <row r="382" spans="1:18" x14ac:dyDescent="0.2">
      <c r="A382" t="s">
        <v>181</v>
      </c>
      <c r="B382">
        <v>0.92571000000000003</v>
      </c>
      <c r="C382">
        <v>0.93186735627282002</v>
      </c>
      <c r="D382">
        <v>425160995.22000098</v>
      </c>
      <c r="E382">
        <v>0.99954483650866499</v>
      </c>
      <c r="F382">
        <v>447078650.81570101</v>
      </c>
      <c r="G382">
        <v>16.853516189470401</v>
      </c>
      <c r="H382" t="s">
        <v>147</v>
      </c>
      <c r="I382" t="str">
        <f>INDEX([3]combined!$C:$C,MATCH(A382,[3]combined!$B:$B,0))</f>
        <v>Computer</v>
      </c>
      <c r="J382" t="s">
        <v>136</v>
      </c>
      <c r="K382" t="s">
        <v>943</v>
      </c>
      <c r="L382" t="s">
        <v>940</v>
      </c>
      <c r="M382" t="s">
        <v>140</v>
      </c>
      <c r="N382" t="s">
        <v>1048</v>
      </c>
      <c r="O382" s="4" t="s">
        <v>936</v>
      </c>
      <c r="P382" t="str">
        <f>INDEX([3]combined!$I:$I,MATCH(A382,[3]combined!$B:$B,0))</f>
        <v>s_w_w_coast</v>
      </c>
      <c r="Q382" t="s">
        <v>139</v>
      </c>
      <c r="R382" s="3" t="s">
        <v>540</v>
      </c>
    </row>
    <row r="383" spans="1:18" x14ac:dyDescent="0.2">
      <c r="A383" t="s">
        <v>342</v>
      </c>
      <c r="B383">
        <v>0.85962000000000005</v>
      </c>
      <c r="C383">
        <v>0.87085989816014997</v>
      </c>
      <c r="D383">
        <v>439618216.17000002</v>
      </c>
      <c r="E383">
        <v>0.99771703907853604</v>
      </c>
      <c r="F383">
        <v>650792168.54461801</v>
      </c>
      <c r="G383">
        <v>16.872351959005201</v>
      </c>
      <c r="H383" t="s">
        <v>147</v>
      </c>
      <c r="I383" t="s">
        <v>1069</v>
      </c>
      <c r="J383" t="s">
        <v>136</v>
      </c>
      <c r="K383" t="s">
        <v>943</v>
      </c>
      <c r="L383" t="s">
        <v>940</v>
      </c>
      <c r="M383" t="s">
        <v>140</v>
      </c>
      <c r="N383" t="s">
        <v>1048</v>
      </c>
      <c r="O383" s="4" t="s">
        <v>936</v>
      </c>
      <c r="P383" t="str">
        <f>INDEX([3]combined!$I:$I,MATCH(A383,[3]combined!$B:$B,0))</f>
        <v>w</v>
      </c>
      <c r="Q383" t="s">
        <v>139</v>
      </c>
      <c r="R383" s="3" t="s">
        <v>540</v>
      </c>
    </row>
    <row r="384" spans="1:18" x14ac:dyDescent="0.2">
      <c r="A384" t="s">
        <v>244</v>
      </c>
      <c r="B384">
        <v>0.93886000000000003</v>
      </c>
      <c r="C384">
        <v>0.943960641415032</v>
      </c>
      <c r="D384">
        <v>452551601.69999999</v>
      </c>
      <c r="E384">
        <v>0.99919641566745898</v>
      </c>
      <c r="F384">
        <v>366475072.07261997</v>
      </c>
      <c r="G384">
        <v>16.8875173893877</v>
      </c>
      <c r="H384" t="s">
        <v>147</v>
      </c>
      <c r="I384" t="s">
        <v>1062</v>
      </c>
      <c r="J384" t="s">
        <v>136</v>
      </c>
      <c r="K384" t="s">
        <v>943</v>
      </c>
      <c r="L384" t="s">
        <v>940</v>
      </c>
      <c r="M384" t="s">
        <v>140</v>
      </c>
      <c r="N384" t="s">
        <v>1048</v>
      </c>
      <c r="O384" s="4" t="s">
        <v>936</v>
      </c>
      <c r="P384" t="str">
        <f>INDEX([3]combined!$I:$I,MATCH(A384,[3]combined!$B:$B,0))</f>
        <v>s_w_w_coast</v>
      </c>
      <c r="Q384" t="s">
        <v>139</v>
      </c>
      <c r="R384" s="3" t="s">
        <v>540</v>
      </c>
    </row>
    <row r="385" spans="1:18" x14ac:dyDescent="0.2">
      <c r="A385" t="s">
        <v>379</v>
      </c>
      <c r="B385">
        <v>0.89756999999999998</v>
      </c>
      <c r="C385">
        <v>0.90593875316409</v>
      </c>
      <c r="D385">
        <v>275442702.24900001</v>
      </c>
      <c r="E385">
        <v>0.99943428300255899</v>
      </c>
      <c r="F385">
        <v>411963044.04012603</v>
      </c>
      <c r="G385">
        <v>16.900599879144899</v>
      </c>
      <c r="H385" t="s">
        <v>147</v>
      </c>
      <c r="I385" t="s">
        <v>1063</v>
      </c>
      <c r="J385" t="s">
        <v>136</v>
      </c>
      <c r="K385" t="s">
        <v>943</v>
      </c>
      <c r="L385" t="s">
        <v>940</v>
      </c>
      <c r="M385" t="s">
        <v>140</v>
      </c>
      <c r="N385" t="s">
        <v>1048</v>
      </c>
      <c r="O385" s="4" t="s">
        <v>936</v>
      </c>
      <c r="P385" t="str">
        <f>INDEX([3]combined!$I:$I,MATCH(A385,[3]combined!$B:$B,0))</f>
        <v>w_coast</v>
      </c>
      <c r="Q385" t="s">
        <v>139</v>
      </c>
      <c r="R385" s="3" t="s">
        <v>540</v>
      </c>
    </row>
    <row r="386" spans="1:18" x14ac:dyDescent="0.2">
      <c r="A386" t="s">
        <v>216</v>
      </c>
      <c r="B386">
        <v>0.92661000000000004</v>
      </c>
      <c r="C386">
        <v>0.93269550161432202</v>
      </c>
      <c r="D386">
        <v>412107786.99800003</v>
      </c>
      <c r="E386">
        <v>0.99893401183089203</v>
      </c>
      <c r="F386">
        <v>348079027.51396799</v>
      </c>
      <c r="G386">
        <v>16.917661549516001</v>
      </c>
      <c r="H386" t="s">
        <v>147</v>
      </c>
      <c r="I386" t="str">
        <f>INDEX([3]combined!$C:$C,MATCH(A386,[3]combined!$B:$B,0))</f>
        <v>Stethoscope</v>
      </c>
      <c r="J386" t="s">
        <v>136</v>
      </c>
      <c r="K386" t="s">
        <v>943</v>
      </c>
      <c r="L386" t="s">
        <v>940</v>
      </c>
      <c r="M386" t="s">
        <v>140</v>
      </c>
      <c r="N386" t="s">
        <v>1048</v>
      </c>
      <c r="O386" s="4" t="s">
        <v>936</v>
      </c>
      <c r="P386" t="str">
        <f>INDEX([3]combined!$I:$I,MATCH(A386,[3]combined!$B:$B,0))</f>
        <v>w</v>
      </c>
      <c r="Q386" t="s">
        <v>139</v>
      </c>
      <c r="R386" s="3" t="s">
        <v>540</v>
      </c>
    </row>
    <row r="387" spans="1:18" x14ac:dyDescent="0.2">
      <c r="A387" t="s">
        <v>329</v>
      </c>
      <c r="B387">
        <v>0.89531000000000005</v>
      </c>
      <c r="C387">
        <v>0.90385335503425901</v>
      </c>
      <c r="D387">
        <v>760505306.22000206</v>
      </c>
      <c r="E387">
        <v>0.99948462933194304</v>
      </c>
      <c r="F387">
        <v>963608667.17897797</v>
      </c>
      <c r="G387">
        <v>16.9192349565127</v>
      </c>
      <c r="H387" t="s">
        <v>147</v>
      </c>
      <c r="I387" t="s">
        <v>1061</v>
      </c>
      <c r="J387" t="s">
        <v>136</v>
      </c>
      <c r="K387" t="s">
        <v>943</v>
      </c>
      <c r="L387" t="s">
        <v>940</v>
      </c>
      <c r="M387" t="s">
        <v>140</v>
      </c>
      <c r="N387" t="s">
        <v>1048</v>
      </c>
      <c r="O387" s="4" t="s">
        <v>936</v>
      </c>
      <c r="P387" t="str">
        <f>INDEX([3]combined!$I:$I,MATCH(A387,[3]combined!$B:$B,0))</f>
        <v>w</v>
      </c>
      <c r="Q387" t="s">
        <v>139</v>
      </c>
      <c r="R387" s="3" t="s">
        <v>540</v>
      </c>
    </row>
    <row r="388" spans="1:18" x14ac:dyDescent="0.2">
      <c r="A388" t="s">
        <v>352</v>
      </c>
      <c r="B388">
        <v>0.67186000000000001</v>
      </c>
      <c r="C388">
        <v>0.69520381610940896</v>
      </c>
      <c r="D388">
        <v>223765685.73199999</v>
      </c>
      <c r="E388">
        <v>0.978720664200182</v>
      </c>
      <c r="F388">
        <v>37779372466.711197</v>
      </c>
      <c r="G388">
        <v>16.920008558805499</v>
      </c>
      <c r="H388" t="s">
        <v>147</v>
      </c>
      <c r="I388" t="str">
        <f>INDEX([3]combined!$C:$C,MATCH(A388,[3]combined!$B:$B,0))</f>
        <v>Computer</v>
      </c>
      <c r="J388" t="s">
        <v>136</v>
      </c>
      <c r="K388" t="s">
        <v>943</v>
      </c>
      <c r="L388" t="s">
        <v>940</v>
      </c>
      <c r="M388" t="s">
        <v>140</v>
      </c>
      <c r="N388" t="s">
        <v>1048</v>
      </c>
      <c r="O388" s="4" t="s">
        <v>936</v>
      </c>
      <c r="P388" t="str">
        <f>INDEX([3]combined!$I:$I,MATCH(A388,[3]combined!$B:$B,0))</f>
        <v>w_coast</v>
      </c>
      <c r="Q388" t="s">
        <v>139</v>
      </c>
      <c r="R388" s="3" t="s">
        <v>540</v>
      </c>
    </row>
    <row r="389" spans="1:18" x14ac:dyDescent="0.2">
      <c r="A389" t="s">
        <v>360</v>
      </c>
      <c r="B389">
        <v>0.89883000000000002</v>
      </c>
      <c r="C389">
        <v>0.90710121291118995</v>
      </c>
      <c r="D389">
        <v>558672242.87000096</v>
      </c>
      <c r="E389">
        <v>0.999076261168378</v>
      </c>
      <c r="F389">
        <v>583544787.62309301</v>
      </c>
      <c r="G389">
        <v>16.9400217344878</v>
      </c>
      <c r="H389" t="s">
        <v>147</v>
      </c>
      <c r="I389" t="s">
        <v>1062</v>
      </c>
      <c r="J389" t="s">
        <v>136</v>
      </c>
      <c r="K389" t="s">
        <v>943</v>
      </c>
      <c r="L389" t="s">
        <v>940</v>
      </c>
      <c r="M389" t="s">
        <v>140</v>
      </c>
      <c r="N389" t="s">
        <v>1048</v>
      </c>
      <c r="O389" s="4" t="s">
        <v>936</v>
      </c>
      <c r="P389" t="str">
        <f>INDEX([3]combined!$I:$I,MATCH(A389,[3]combined!$B:$B,0))</f>
        <v>w_coast</v>
      </c>
      <c r="Q389" t="s">
        <v>139</v>
      </c>
      <c r="R389" s="3" t="s">
        <v>540</v>
      </c>
    </row>
    <row r="390" spans="1:18" x14ac:dyDescent="0.2">
      <c r="A390" t="s">
        <v>513</v>
      </c>
      <c r="B390">
        <v>0.85968999999999995</v>
      </c>
      <c r="C390">
        <v>0.87092472298288304</v>
      </c>
      <c r="D390">
        <v>363448578.07999903</v>
      </c>
      <c r="E390">
        <v>0.99885521131441002</v>
      </c>
      <c r="F390">
        <v>675299004.87604797</v>
      </c>
      <c r="G390">
        <v>16.9403702489086</v>
      </c>
      <c r="H390" t="s">
        <v>147</v>
      </c>
      <c r="I390" t="str">
        <f>INDEX([3]combined!$C:$C,MATCH(A390,[3]combined!$B:$B,0))</f>
        <v>Computer</v>
      </c>
      <c r="J390" t="s">
        <v>136</v>
      </c>
      <c r="K390" t="s">
        <v>943</v>
      </c>
      <c r="L390" t="s">
        <v>940</v>
      </c>
      <c r="M390" t="s">
        <v>140</v>
      </c>
      <c r="N390" t="s">
        <v>1048</v>
      </c>
      <c r="O390" s="4" t="s">
        <v>936</v>
      </c>
      <c r="P390" t="str">
        <f>INDEX([3]combined!$I:$I,MATCH(A390,[3]combined!$B:$B,0))</f>
        <v>s_e</v>
      </c>
      <c r="Q390" t="s">
        <v>139</v>
      </c>
      <c r="R390" s="3" t="s">
        <v>540</v>
      </c>
    </row>
    <row r="391" spans="1:18" x14ac:dyDescent="0.2">
      <c r="A391" t="s">
        <v>474</v>
      </c>
      <c r="B391">
        <v>0.94415000000000004</v>
      </c>
      <c r="C391">
        <v>0.94882143168380195</v>
      </c>
      <c r="D391">
        <v>317672485.72799999</v>
      </c>
      <c r="E391">
        <v>0.99849053880043903</v>
      </c>
      <c r="F391">
        <v>342918289.62963802</v>
      </c>
      <c r="G391">
        <v>16.946631989887599</v>
      </c>
      <c r="H391" t="s">
        <v>147</v>
      </c>
      <c r="I391" t="str">
        <f>INDEX([3]combined!$C:$C,MATCH(A391,[3]combined!$B:$B,0))</f>
        <v>Computer</v>
      </c>
      <c r="J391" t="s">
        <v>136</v>
      </c>
      <c r="K391" t="s">
        <v>943</v>
      </c>
      <c r="L391" t="s">
        <v>940</v>
      </c>
      <c r="M391" t="s">
        <v>140</v>
      </c>
      <c r="N391" t="s">
        <v>1048</v>
      </c>
      <c r="O391" s="4" t="s">
        <v>936</v>
      </c>
      <c r="P391" t="str">
        <f>INDEX([3]combined!$I:$I,MATCH(A391,[3]combined!$B:$B,0))</f>
        <v>s_w_w_coast</v>
      </c>
      <c r="Q391" t="s">
        <v>139</v>
      </c>
      <c r="R391" s="3" t="s">
        <v>540</v>
      </c>
    </row>
    <row r="392" spans="1:18" x14ac:dyDescent="0.2">
      <c r="A392" t="s">
        <v>495</v>
      </c>
      <c r="B392">
        <v>0.89897000000000005</v>
      </c>
      <c r="C392">
        <v>0.90723036646320598</v>
      </c>
      <c r="D392">
        <v>348345050.708</v>
      </c>
      <c r="E392">
        <v>0.99946559208704</v>
      </c>
      <c r="F392">
        <v>449665439.70017201</v>
      </c>
      <c r="G392">
        <v>16.9497434698973</v>
      </c>
      <c r="H392" t="s">
        <v>147</v>
      </c>
      <c r="I392" t="str">
        <f>INDEX([3]combined!$C:$C,MATCH(A392,[3]combined!$B:$B,0))</f>
        <v>Computer</v>
      </c>
      <c r="J392" t="s">
        <v>136</v>
      </c>
      <c r="K392" t="s">
        <v>943</v>
      </c>
      <c r="L392" t="s">
        <v>940</v>
      </c>
      <c r="M392" t="s">
        <v>140</v>
      </c>
      <c r="N392" t="s">
        <v>1048</v>
      </c>
      <c r="O392" s="4" t="s">
        <v>936</v>
      </c>
      <c r="P392" t="str">
        <f>INDEX([3]combined!$I:$I,MATCH(A392,[3]combined!$B:$B,0))</f>
        <v>s_w_w_coast</v>
      </c>
      <c r="Q392" t="s">
        <v>139</v>
      </c>
      <c r="R392" s="3" t="s">
        <v>540</v>
      </c>
    </row>
    <row r="393" spans="1:18" x14ac:dyDescent="0.2">
      <c r="A393" t="s">
        <v>500</v>
      </c>
      <c r="B393">
        <v>0.90625</v>
      </c>
      <c r="C393">
        <v>0.91394397769472302</v>
      </c>
      <c r="D393">
        <v>338395119.12400001</v>
      </c>
      <c r="E393">
        <v>0.99927948696493196</v>
      </c>
      <c r="F393">
        <v>400672907.31029999</v>
      </c>
      <c r="G393">
        <v>16.953375439497101</v>
      </c>
      <c r="H393" t="s">
        <v>147</v>
      </c>
      <c r="I393" t="str">
        <f>INDEX([3]combined!$C:$C,MATCH(A393,[3]combined!$B:$B,0))</f>
        <v>Computer</v>
      </c>
      <c r="J393" t="s">
        <v>136</v>
      </c>
      <c r="K393" t="s">
        <v>943</v>
      </c>
      <c r="L393" t="s">
        <v>940</v>
      </c>
      <c r="M393" t="s">
        <v>140</v>
      </c>
      <c r="N393" t="s">
        <v>1048</v>
      </c>
      <c r="O393" s="4" t="s">
        <v>936</v>
      </c>
      <c r="P393" t="str">
        <f>INDEX([3]combined!$I:$I,MATCH(A393,[3]combined!$B:$B,0))</f>
        <v>s_w_w_coast</v>
      </c>
      <c r="Q393" t="s">
        <v>139</v>
      </c>
      <c r="R393" s="3" t="s">
        <v>540</v>
      </c>
    </row>
    <row r="394" spans="1:18" x14ac:dyDescent="0.2">
      <c r="A394" t="s">
        <v>402</v>
      </c>
      <c r="B394">
        <v>0.84211000000000003</v>
      </c>
      <c r="C394">
        <v>0.85463008618306302</v>
      </c>
      <c r="D394">
        <v>228933854.96900001</v>
      </c>
      <c r="E394">
        <v>0.99952686486679598</v>
      </c>
      <c r="F394">
        <v>594986234.74918795</v>
      </c>
      <c r="G394">
        <v>16.969003326821699</v>
      </c>
      <c r="H394" t="s">
        <v>147</v>
      </c>
      <c r="I394" t="s">
        <v>1061</v>
      </c>
      <c r="J394" t="s">
        <v>136</v>
      </c>
      <c r="K394" t="s">
        <v>943</v>
      </c>
      <c r="L394" t="s">
        <v>940</v>
      </c>
      <c r="M394" t="s">
        <v>140</v>
      </c>
      <c r="N394" t="s">
        <v>1048</v>
      </c>
      <c r="O394" s="4" t="s">
        <v>936</v>
      </c>
      <c r="P394" t="str">
        <f>INDEX([3]combined!$I:$I,MATCH(A394,[3]combined!$B:$B,0))</f>
        <v>w_coast</v>
      </c>
      <c r="Q394" t="s">
        <v>139</v>
      </c>
      <c r="R394" s="3" t="s">
        <v>540</v>
      </c>
    </row>
    <row r="395" spans="1:18" x14ac:dyDescent="0.2">
      <c r="A395" t="s">
        <v>313</v>
      </c>
      <c r="B395">
        <v>0.88539999999999996</v>
      </c>
      <c r="C395">
        <v>0.89470362185177699</v>
      </c>
      <c r="D395">
        <v>448927580.65999901</v>
      </c>
      <c r="E395">
        <v>0.99940942478069394</v>
      </c>
      <c r="F395">
        <v>756887649.27665496</v>
      </c>
      <c r="G395">
        <v>16.970505015763202</v>
      </c>
      <c r="H395" t="s">
        <v>147</v>
      </c>
      <c r="I395" t="s">
        <v>1063</v>
      </c>
      <c r="J395" t="s">
        <v>136</v>
      </c>
      <c r="K395" t="s">
        <v>943</v>
      </c>
      <c r="L395" t="s">
        <v>940</v>
      </c>
      <c r="M395" t="s">
        <v>140</v>
      </c>
      <c r="N395" t="s">
        <v>1048</v>
      </c>
      <c r="O395" s="4" t="s">
        <v>936</v>
      </c>
      <c r="P395" t="str">
        <f>INDEX([3]combined!$I:$I,MATCH(A395,[3]combined!$B:$B,0))</f>
        <v>w</v>
      </c>
      <c r="Q395" t="s">
        <v>139</v>
      </c>
      <c r="R395" s="3" t="s">
        <v>540</v>
      </c>
    </row>
    <row r="396" spans="1:18" x14ac:dyDescent="0.2">
      <c r="A396" t="s">
        <v>515</v>
      </c>
      <c r="B396">
        <v>0.94645999999999997</v>
      </c>
      <c r="C396">
        <v>0.95094327306399695</v>
      </c>
      <c r="D396">
        <v>1849389546.4949999</v>
      </c>
      <c r="E396">
        <v>0.99950004123171599</v>
      </c>
      <c r="F396">
        <v>536163440.46042001</v>
      </c>
      <c r="G396">
        <v>17.015866476962898</v>
      </c>
      <c r="H396" t="s">
        <v>147</v>
      </c>
      <c r="I396" t="str">
        <f>INDEX([3]combined!$C:$C,MATCH(A396,[3]combined!$B:$B,0))</f>
        <v>Stretcher</v>
      </c>
      <c r="J396" t="s">
        <v>136</v>
      </c>
      <c r="K396" t="s">
        <v>943</v>
      </c>
      <c r="L396" t="s">
        <v>940</v>
      </c>
      <c r="M396" t="s">
        <v>140</v>
      </c>
      <c r="N396" t="s">
        <v>1048</v>
      </c>
      <c r="O396" s="4" t="s">
        <v>936</v>
      </c>
      <c r="P396" t="str">
        <f>INDEX([3]combined!$I:$I,MATCH(A396,[3]combined!$B:$B,0))</f>
        <v>s_e</v>
      </c>
      <c r="Q396" t="s">
        <v>139</v>
      </c>
      <c r="R396" s="3" t="s">
        <v>540</v>
      </c>
    </row>
    <row r="397" spans="1:18" x14ac:dyDescent="0.2">
      <c r="A397" t="s">
        <v>528</v>
      </c>
      <c r="B397">
        <v>0.93128</v>
      </c>
      <c r="C397">
        <v>0.93699154826779096</v>
      </c>
      <c r="D397">
        <v>401702040.82200003</v>
      </c>
      <c r="E397">
        <v>0.99880050741757598</v>
      </c>
      <c r="F397">
        <v>375904800.40146297</v>
      </c>
      <c r="G397">
        <v>17.0405872328881</v>
      </c>
      <c r="H397" t="s">
        <v>147</v>
      </c>
      <c r="I397" t="str">
        <f>INDEX([3]combined!$C:$C,MATCH(A397,[3]combined!$B:$B,0))</f>
        <v>Computer</v>
      </c>
      <c r="J397" t="s">
        <v>136</v>
      </c>
      <c r="K397" t="s">
        <v>943</v>
      </c>
      <c r="L397" t="s">
        <v>940</v>
      </c>
      <c r="M397" t="s">
        <v>140</v>
      </c>
      <c r="N397" t="s">
        <v>1048</v>
      </c>
      <c r="O397" s="4" t="s">
        <v>936</v>
      </c>
      <c r="P397" t="str">
        <f>INDEX([3]combined!$I:$I,MATCH(A397,[3]combined!$B:$B,0))</f>
        <v>s_e</v>
      </c>
      <c r="Q397" t="s">
        <v>139</v>
      </c>
      <c r="R397" s="3" t="s">
        <v>540</v>
      </c>
    </row>
    <row r="398" spans="1:18" x14ac:dyDescent="0.2">
      <c r="A398" t="s">
        <v>254</v>
      </c>
      <c r="B398">
        <v>0.87778</v>
      </c>
      <c r="C398">
        <v>0.88766222774316295</v>
      </c>
      <c r="D398">
        <v>467908528.359999</v>
      </c>
      <c r="E398">
        <v>0.99921422064752596</v>
      </c>
      <c r="F398">
        <v>726345419.91636896</v>
      </c>
      <c r="G398">
        <v>17.042148096813101</v>
      </c>
      <c r="H398" t="s">
        <v>147</v>
      </c>
      <c r="I398" t="s">
        <v>1057</v>
      </c>
      <c r="J398" t="s">
        <v>136</v>
      </c>
      <c r="K398" t="s">
        <v>943</v>
      </c>
      <c r="L398" t="s">
        <v>940</v>
      </c>
      <c r="M398" t="s">
        <v>140</v>
      </c>
      <c r="N398" t="s">
        <v>1048</v>
      </c>
      <c r="O398" s="4" t="s">
        <v>936</v>
      </c>
      <c r="P398" t="str">
        <f>INDEX([3]combined!$I:$I,MATCH(A398,[3]combined!$B:$B,0))</f>
        <v>s_w_w_coast</v>
      </c>
      <c r="Q398" t="s">
        <v>139</v>
      </c>
      <c r="R398" s="3" t="s">
        <v>540</v>
      </c>
    </row>
    <row r="399" spans="1:18" x14ac:dyDescent="0.2">
      <c r="A399" t="s">
        <v>308</v>
      </c>
      <c r="B399">
        <v>0.91402000000000005</v>
      </c>
      <c r="C399">
        <v>0.92110435957228098</v>
      </c>
      <c r="D399">
        <v>382444230.00800002</v>
      </c>
      <c r="E399">
        <v>0.99951542591293496</v>
      </c>
      <c r="F399">
        <v>509539087.399517</v>
      </c>
      <c r="G399">
        <v>17.0487103491695</v>
      </c>
      <c r="H399" t="s">
        <v>147</v>
      </c>
      <c r="I399" t="str">
        <f>INDEX([3]combined!$C:$C,MATCH(A399,[3]combined!$B:$B,0))</f>
        <v>Computer</v>
      </c>
      <c r="J399" t="s">
        <v>136</v>
      </c>
      <c r="K399" t="s">
        <v>943</v>
      </c>
      <c r="L399" t="s">
        <v>940</v>
      </c>
      <c r="M399" t="s">
        <v>140</v>
      </c>
      <c r="N399" t="s">
        <v>1048</v>
      </c>
      <c r="O399" s="4" t="s">
        <v>936</v>
      </c>
      <c r="P399" t="str">
        <f>INDEX([3]combined!$I:$I,MATCH(A399,[3]combined!$B:$B,0))</f>
        <v>w</v>
      </c>
      <c r="Q399" t="s">
        <v>139</v>
      </c>
      <c r="R399" s="3" t="s">
        <v>540</v>
      </c>
    </row>
    <row r="400" spans="1:18" x14ac:dyDescent="0.2">
      <c r="A400" t="s">
        <v>249</v>
      </c>
      <c r="B400">
        <v>0.88968999999999998</v>
      </c>
      <c r="C400">
        <v>0.898665579201397</v>
      </c>
      <c r="D400">
        <v>368621176.57800001</v>
      </c>
      <c r="E400">
        <v>0.99964851926464804</v>
      </c>
      <c r="F400">
        <v>640508804.15521002</v>
      </c>
      <c r="G400">
        <v>17.067946102605301</v>
      </c>
      <c r="H400" t="s">
        <v>147</v>
      </c>
      <c r="I400" t="s">
        <v>1057</v>
      </c>
      <c r="J400" t="s">
        <v>136</v>
      </c>
      <c r="K400" t="s">
        <v>943</v>
      </c>
      <c r="L400" t="s">
        <v>940</v>
      </c>
      <c r="M400" t="s">
        <v>140</v>
      </c>
      <c r="N400" t="s">
        <v>1048</v>
      </c>
      <c r="O400" s="4" t="s">
        <v>936</v>
      </c>
      <c r="P400" t="str">
        <f>INDEX([3]combined!$I:$I,MATCH(A400,[3]combined!$B:$B,0))</f>
        <v>s_w_w_coast</v>
      </c>
      <c r="Q400" t="s">
        <v>139</v>
      </c>
      <c r="R400" s="3" t="s">
        <v>540</v>
      </c>
    </row>
    <row r="401" spans="1:18" x14ac:dyDescent="0.2">
      <c r="A401" t="s">
        <v>470</v>
      </c>
      <c r="B401">
        <v>0.87129999999999996</v>
      </c>
      <c r="C401">
        <v>0.88167014065712601</v>
      </c>
      <c r="D401">
        <v>368193582.99900001</v>
      </c>
      <c r="E401">
        <v>0.99958565532139798</v>
      </c>
      <c r="F401">
        <v>763588611.77726305</v>
      </c>
      <c r="G401">
        <v>17.077319144888001</v>
      </c>
      <c r="H401" t="s">
        <v>147</v>
      </c>
      <c r="I401" t="s">
        <v>1063</v>
      </c>
      <c r="J401" t="s">
        <v>136</v>
      </c>
      <c r="K401" t="s">
        <v>943</v>
      </c>
      <c r="L401" t="s">
        <v>940</v>
      </c>
      <c r="M401" t="s">
        <v>140</v>
      </c>
      <c r="N401" t="s">
        <v>1048</v>
      </c>
      <c r="O401" s="4" t="s">
        <v>936</v>
      </c>
      <c r="P401" t="str">
        <f>INDEX([3]combined!$I:$I,MATCH(A401,[3]combined!$B:$B,0))</f>
        <v>s_w_w_coast</v>
      </c>
      <c r="Q401" t="s">
        <v>139</v>
      </c>
      <c r="R401" s="3" t="s">
        <v>540</v>
      </c>
    </row>
    <row r="402" spans="1:18" x14ac:dyDescent="0.2">
      <c r="A402" t="s">
        <v>311</v>
      </c>
      <c r="B402">
        <v>0.86970000000000003</v>
      </c>
      <c r="C402">
        <v>0.88019002482716602</v>
      </c>
      <c r="D402">
        <v>1193916321.036</v>
      </c>
      <c r="E402">
        <v>0.99784033659580196</v>
      </c>
      <c r="F402">
        <v>3666416597.6326799</v>
      </c>
      <c r="G402">
        <v>17.077440558573301</v>
      </c>
      <c r="H402" t="s">
        <v>147</v>
      </c>
      <c r="I402" t="s">
        <v>1069</v>
      </c>
      <c r="J402" t="s">
        <v>136</v>
      </c>
      <c r="K402" t="s">
        <v>943</v>
      </c>
      <c r="L402" t="s">
        <v>940</v>
      </c>
      <c r="M402" t="s">
        <v>140</v>
      </c>
      <c r="N402" t="s">
        <v>1048</v>
      </c>
      <c r="O402" s="4" t="s">
        <v>936</v>
      </c>
      <c r="P402" t="str">
        <f>INDEX([3]combined!$I:$I,MATCH(A402,[3]combined!$B:$B,0))</f>
        <v>w</v>
      </c>
      <c r="Q402" t="s">
        <v>139</v>
      </c>
      <c r="R402" s="3" t="s">
        <v>540</v>
      </c>
    </row>
    <row r="403" spans="1:18" x14ac:dyDescent="0.2">
      <c r="A403" t="s">
        <v>459</v>
      </c>
      <c r="B403">
        <v>0.93466000000000005</v>
      </c>
      <c r="C403">
        <v>0.94009973807963998</v>
      </c>
      <c r="D403">
        <v>480969679.44</v>
      </c>
      <c r="E403">
        <v>0.99922045890822098</v>
      </c>
      <c r="F403">
        <v>487123080.24392802</v>
      </c>
      <c r="G403">
        <v>17.078476404538701</v>
      </c>
      <c r="H403" t="s">
        <v>147</v>
      </c>
      <c r="I403" t="s">
        <v>1068</v>
      </c>
      <c r="J403" t="s">
        <v>136</v>
      </c>
      <c r="K403" t="s">
        <v>943</v>
      </c>
      <c r="L403" t="s">
        <v>940</v>
      </c>
      <c r="M403" t="s">
        <v>140</v>
      </c>
      <c r="N403" t="s">
        <v>1048</v>
      </c>
      <c r="O403" s="4" t="s">
        <v>936</v>
      </c>
      <c r="P403" t="str">
        <f>INDEX([3]combined!$I:$I,MATCH(A403,[3]combined!$B:$B,0))</f>
        <v>w_coast</v>
      </c>
      <c r="Q403" t="s">
        <v>139</v>
      </c>
      <c r="R403" s="3" t="s">
        <v>540</v>
      </c>
    </row>
    <row r="404" spans="1:18" x14ac:dyDescent="0.2">
      <c r="A404" t="s">
        <v>222</v>
      </c>
      <c r="B404">
        <v>0.84923000000000004</v>
      </c>
      <c r="C404">
        <v>0.86123299287384403</v>
      </c>
      <c r="D404">
        <v>254884376.384</v>
      </c>
      <c r="E404">
        <v>0.99933410575638304</v>
      </c>
      <c r="F404">
        <v>575555719.21667898</v>
      </c>
      <c r="G404">
        <v>17.078868868299399</v>
      </c>
      <c r="H404" t="s">
        <v>147</v>
      </c>
      <c r="I404" t="str">
        <f>INDEX([3]combined!$C:$C,MATCH(A404,[3]combined!$B:$B,0))</f>
        <v>Monitor</v>
      </c>
      <c r="J404" t="s">
        <v>136</v>
      </c>
      <c r="K404" t="s">
        <v>943</v>
      </c>
      <c r="L404" t="s">
        <v>940</v>
      </c>
      <c r="M404" t="s">
        <v>140</v>
      </c>
      <c r="N404" t="s">
        <v>1048</v>
      </c>
      <c r="O404" s="4" t="s">
        <v>936</v>
      </c>
      <c r="P404" t="str">
        <f>INDEX([3]combined!$I:$I,MATCH(A404,[3]combined!$B:$B,0))</f>
        <v>s_w_w_coast</v>
      </c>
      <c r="Q404" t="s">
        <v>139</v>
      </c>
      <c r="R404" s="3" t="s">
        <v>540</v>
      </c>
    </row>
    <row r="405" spans="1:18" x14ac:dyDescent="0.2">
      <c r="A405" t="s">
        <v>164</v>
      </c>
      <c r="B405">
        <v>0.96179000000000003</v>
      </c>
      <c r="C405">
        <v>0.96501337138472398</v>
      </c>
      <c r="D405">
        <v>357937457.16299999</v>
      </c>
      <c r="E405">
        <v>0.99694468322827001</v>
      </c>
      <c r="F405">
        <v>400405102.45934403</v>
      </c>
      <c r="G405">
        <v>17.086469797161602</v>
      </c>
      <c r="H405" t="s">
        <v>147</v>
      </c>
      <c r="I405" t="str">
        <f>INDEX([3]combined!$C:$C,MATCH(A405,[3]combined!$B:$B,0))</f>
        <v>Stethoscope</v>
      </c>
      <c r="J405" t="s">
        <v>136</v>
      </c>
      <c r="K405" t="s">
        <v>943</v>
      </c>
      <c r="L405" t="s">
        <v>940</v>
      </c>
      <c r="M405" t="s">
        <v>140</v>
      </c>
      <c r="N405" t="s">
        <v>1048</v>
      </c>
      <c r="O405" s="4" t="s">
        <v>936</v>
      </c>
      <c r="P405" t="str">
        <f>INDEX([3]combined!$I:$I,MATCH(A405,[3]combined!$B:$B,0))</f>
        <v>s_w_w_coast</v>
      </c>
      <c r="Q405" t="s">
        <v>139</v>
      </c>
      <c r="R405" s="3" t="s">
        <v>540</v>
      </c>
    </row>
    <row r="406" spans="1:18" x14ac:dyDescent="0.2">
      <c r="A406" t="s">
        <v>520</v>
      </c>
      <c r="B406">
        <v>0.90974999999999995</v>
      </c>
      <c r="C406">
        <v>0.91717002482267995</v>
      </c>
      <c r="D406">
        <v>1739788505.97</v>
      </c>
      <c r="E406">
        <v>0.99878665645470399</v>
      </c>
      <c r="F406">
        <v>698960178.73712099</v>
      </c>
      <c r="G406">
        <v>17.090827753306201</v>
      </c>
      <c r="H406" t="s">
        <v>147</v>
      </c>
      <c r="I406" t="s">
        <v>1062</v>
      </c>
      <c r="J406" t="s">
        <v>136</v>
      </c>
      <c r="K406" t="s">
        <v>943</v>
      </c>
      <c r="L406" t="s">
        <v>940</v>
      </c>
      <c r="M406" t="s">
        <v>140</v>
      </c>
      <c r="N406" t="s">
        <v>1048</v>
      </c>
      <c r="O406" s="4" t="s">
        <v>936</v>
      </c>
      <c r="P406" t="str">
        <f>INDEX([3]combined!$I:$I,MATCH(A406,[3]combined!$B:$B,0))</f>
        <v>s_e</v>
      </c>
      <c r="Q406" t="s">
        <v>139</v>
      </c>
      <c r="R406" s="3" t="s">
        <v>540</v>
      </c>
    </row>
    <row r="407" spans="1:18" x14ac:dyDescent="0.2">
      <c r="A407" t="s">
        <v>479</v>
      </c>
      <c r="B407">
        <v>0.85238000000000003</v>
      </c>
      <c r="C407">
        <v>0.86415270366408103</v>
      </c>
      <c r="D407">
        <v>339214274.78399998</v>
      </c>
      <c r="E407">
        <v>0.99950616604378195</v>
      </c>
      <c r="F407">
        <v>838533255.40589595</v>
      </c>
      <c r="G407">
        <v>17.0950047052903</v>
      </c>
      <c r="H407" t="s">
        <v>147</v>
      </c>
      <c r="I407" t="str">
        <f>INDEX([3]combined!$C:$C,MATCH(A407,[3]combined!$B:$B,0))</f>
        <v>Computer</v>
      </c>
      <c r="J407" t="s">
        <v>136</v>
      </c>
      <c r="K407" t="s">
        <v>943</v>
      </c>
      <c r="L407" t="s">
        <v>940</v>
      </c>
      <c r="M407" t="s">
        <v>140</v>
      </c>
      <c r="N407" t="s">
        <v>1048</v>
      </c>
      <c r="O407" s="4" t="s">
        <v>936</v>
      </c>
      <c r="P407" t="str">
        <f>INDEX([3]combined!$I:$I,MATCH(A407,[3]combined!$B:$B,0))</f>
        <v>s_w_w_coast</v>
      </c>
      <c r="Q407" t="s">
        <v>139</v>
      </c>
      <c r="R407" s="3" t="s">
        <v>540</v>
      </c>
    </row>
    <row r="408" spans="1:18" x14ac:dyDescent="0.2">
      <c r="A408" t="s">
        <v>443</v>
      </c>
      <c r="B408">
        <v>0.96726000000000001</v>
      </c>
      <c r="C408">
        <v>0.97002914098877002</v>
      </c>
      <c r="D408">
        <v>665020623.47099996</v>
      </c>
      <c r="E408">
        <v>0.99860141488978604</v>
      </c>
      <c r="F408">
        <v>458748789.46406901</v>
      </c>
      <c r="G408">
        <v>17.0978523689129</v>
      </c>
      <c r="H408" t="s">
        <v>147</v>
      </c>
      <c r="I408" s="9" t="s">
        <v>1064</v>
      </c>
      <c r="J408" t="s">
        <v>136</v>
      </c>
      <c r="K408" t="s">
        <v>943</v>
      </c>
      <c r="L408" t="s">
        <v>940</v>
      </c>
      <c r="M408" t="s">
        <v>140</v>
      </c>
      <c r="N408" t="s">
        <v>1048</v>
      </c>
      <c r="O408" s="4" t="s">
        <v>936</v>
      </c>
      <c r="P408" t="str">
        <f>INDEX([3]combined!$I:$I,MATCH(A408,[3]combined!$B:$B,0))</f>
        <v>w_coast</v>
      </c>
      <c r="Q408" t="s">
        <v>139</v>
      </c>
      <c r="R408" s="3" t="s">
        <v>540</v>
      </c>
    </row>
    <row r="409" spans="1:18" x14ac:dyDescent="0.2">
      <c r="A409" t="s">
        <v>423</v>
      </c>
      <c r="B409">
        <v>0.90181</v>
      </c>
      <c r="C409">
        <v>0.90984996599192203</v>
      </c>
      <c r="D409">
        <v>374700885.45599997</v>
      </c>
      <c r="E409">
        <v>0.99932673716413301</v>
      </c>
      <c r="F409">
        <v>490784674.14122701</v>
      </c>
      <c r="G409">
        <v>17.102052908141602</v>
      </c>
      <c r="H409" t="s">
        <v>147</v>
      </c>
      <c r="I409" t="s">
        <v>1061</v>
      </c>
      <c r="J409" t="s">
        <v>136</v>
      </c>
      <c r="K409" t="s">
        <v>943</v>
      </c>
      <c r="L409" t="s">
        <v>940</v>
      </c>
      <c r="M409" t="s">
        <v>140</v>
      </c>
      <c r="N409" t="s">
        <v>1048</v>
      </c>
      <c r="O409" s="4" t="s">
        <v>936</v>
      </c>
      <c r="P409" t="str">
        <f>INDEX([3]combined!$I:$I,MATCH(A409,[3]combined!$B:$B,0))</f>
        <v>w_coast</v>
      </c>
      <c r="Q409" t="s">
        <v>139</v>
      </c>
      <c r="R409" s="3" t="s">
        <v>540</v>
      </c>
    </row>
    <row r="410" spans="1:18" x14ac:dyDescent="0.2">
      <c r="A410" t="s">
        <v>499</v>
      </c>
      <c r="B410">
        <v>0.85187000000000002</v>
      </c>
      <c r="C410">
        <v>0.86368005154029404</v>
      </c>
      <c r="D410">
        <v>298386457.764</v>
      </c>
      <c r="E410">
        <v>0.99969196655340098</v>
      </c>
      <c r="F410">
        <v>790082432.42165995</v>
      </c>
      <c r="G410">
        <v>17.102800901173602</v>
      </c>
      <c r="H410" t="s">
        <v>147</v>
      </c>
      <c r="I410" t="str">
        <f>INDEX([3]combined!$C:$C,MATCH(A410,[3]combined!$B:$B,0))</f>
        <v>Computer</v>
      </c>
      <c r="J410" t="s">
        <v>136</v>
      </c>
      <c r="K410" t="s">
        <v>943</v>
      </c>
      <c r="L410" t="s">
        <v>940</v>
      </c>
      <c r="M410" t="s">
        <v>140</v>
      </c>
      <c r="N410" t="s">
        <v>1048</v>
      </c>
      <c r="O410" s="4" t="s">
        <v>936</v>
      </c>
      <c r="P410" t="str">
        <f>INDEX([3]combined!$I:$I,MATCH(A410,[3]combined!$B:$B,0))</f>
        <v>s_w_w_coast</v>
      </c>
      <c r="Q410" t="s">
        <v>139</v>
      </c>
      <c r="R410" s="3" t="s">
        <v>540</v>
      </c>
    </row>
    <row r="411" spans="1:18" x14ac:dyDescent="0.2">
      <c r="A411" t="s">
        <v>200</v>
      </c>
      <c r="B411">
        <v>0.88946999999999998</v>
      </c>
      <c r="C411">
        <v>0.89846244187774205</v>
      </c>
      <c r="D411">
        <v>328666151.69999999</v>
      </c>
      <c r="E411">
        <v>0.99937161481036596</v>
      </c>
      <c r="F411">
        <v>518530265.81139803</v>
      </c>
      <c r="G411">
        <v>17.116767467435</v>
      </c>
      <c r="H411" t="s">
        <v>147</v>
      </c>
      <c r="I411" t="str">
        <f>INDEX([3]combined!$C:$C,MATCH(A411,[3]combined!$B:$B,0))</f>
        <v>Computer</v>
      </c>
      <c r="J411" t="s">
        <v>136</v>
      </c>
      <c r="K411" t="s">
        <v>943</v>
      </c>
      <c r="L411" t="s">
        <v>940</v>
      </c>
      <c r="M411" t="s">
        <v>140</v>
      </c>
      <c r="N411" t="s">
        <v>1048</v>
      </c>
      <c r="O411" s="4" t="s">
        <v>936</v>
      </c>
      <c r="P411" t="str">
        <f>INDEX([3]combined!$I:$I,MATCH(A411,[3]combined!$B:$B,0))</f>
        <v>s_w_w_coast</v>
      </c>
      <c r="Q411" t="s">
        <v>139</v>
      </c>
      <c r="R411" s="3" t="s">
        <v>540</v>
      </c>
    </row>
    <row r="412" spans="1:18" x14ac:dyDescent="0.2">
      <c r="A412" t="s">
        <v>518</v>
      </c>
      <c r="B412">
        <v>0.89202000000000004</v>
      </c>
      <c r="C412">
        <v>0.90081672357706399</v>
      </c>
      <c r="D412">
        <v>431929604.28799999</v>
      </c>
      <c r="E412">
        <v>0.99943799742731199</v>
      </c>
      <c r="F412">
        <v>570871397.48723197</v>
      </c>
      <c r="G412">
        <v>17.1308443013735</v>
      </c>
      <c r="H412" t="s">
        <v>147</v>
      </c>
      <c r="I412" t="str">
        <f>INDEX([3]combined!$C:$C,MATCH(A412,[3]combined!$B:$B,0))</f>
        <v>Computer</v>
      </c>
      <c r="J412" t="s">
        <v>136</v>
      </c>
      <c r="K412" t="s">
        <v>943</v>
      </c>
      <c r="L412" t="s">
        <v>940</v>
      </c>
      <c r="M412" t="s">
        <v>140</v>
      </c>
      <c r="N412" t="s">
        <v>1048</v>
      </c>
      <c r="O412" s="4" t="s">
        <v>936</v>
      </c>
      <c r="P412" t="str">
        <f>INDEX([3]combined!$I:$I,MATCH(A412,[3]combined!$B:$B,0))</f>
        <v>s_e</v>
      </c>
      <c r="Q412" t="s">
        <v>139</v>
      </c>
      <c r="R412" s="3" t="s">
        <v>540</v>
      </c>
    </row>
    <row r="413" spans="1:18" x14ac:dyDescent="0.2">
      <c r="A413" t="s">
        <v>242</v>
      </c>
      <c r="B413">
        <v>0.69894000000000001</v>
      </c>
      <c r="C413">
        <v>0.72077456875757695</v>
      </c>
      <c r="D413">
        <v>232187961.47999999</v>
      </c>
      <c r="E413">
        <v>0.99511727783845705</v>
      </c>
      <c r="F413">
        <v>1663364536.79864</v>
      </c>
      <c r="G413">
        <v>17.133276822980498</v>
      </c>
      <c r="H413" t="s">
        <v>147</v>
      </c>
      <c r="I413" s="9" t="s">
        <v>1064</v>
      </c>
      <c r="J413" t="s">
        <v>136</v>
      </c>
      <c r="K413" t="s">
        <v>943</v>
      </c>
      <c r="L413" t="s">
        <v>940</v>
      </c>
      <c r="M413" t="s">
        <v>140</v>
      </c>
      <c r="N413" t="s">
        <v>1048</v>
      </c>
      <c r="O413" s="4" t="s">
        <v>936</v>
      </c>
      <c r="P413" t="str">
        <f>INDEX([3]combined!$I:$I,MATCH(A413,[3]combined!$B:$B,0))</f>
        <v>s_w_w_coast</v>
      </c>
      <c r="Q413" t="s">
        <v>139</v>
      </c>
      <c r="R413" s="3" t="s">
        <v>540</v>
      </c>
    </row>
    <row r="414" spans="1:18" x14ac:dyDescent="0.2">
      <c r="A414" t="s">
        <v>258</v>
      </c>
      <c r="B414">
        <v>0.91310999999999998</v>
      </c>
      <c r="C414">
        <v>0.92026602738767105</v>
      </c>
      <c r="D414">
        <v>721290598.21500099</v>
      </c>
      <c r="E414">
        <v>0.99981872542896499</v>
      </c>
      <c r="F414">
        <v>909757710.14051902</v>
      </c>
      <c r="G414">
        <v>17.134089162019599</v>
      </c>
      <c r="H414" t="s">
        <v>147</v>
      </c>
      <c r="I414" t="s">
        <v>1061</v>
      </c>
      <c r="J414" t="s">
        <v>136</v>
      </c>
      <c r="K414" t="s">
        <v>943</v>
      </c>
      <c r="L414" t="s">
        <v>940</v>
      </c>
      <c r="M414" t="s">
        <v>140</v>
      </c>
      <c r="N414" t="s">
        <v>1048</v>
      </c>
      <c r="O414" s="4" t="s">
        <v>936</v>
      </c>
      <c r="P414" t="str">
        <f>INDEX([3]combined!$I:$I,MATCH(A414,[3]combined!$B:$B,0))</f>
        <v>w</v>
      </c>
      <c r="Q414" t="s">
        <v>139</v>
      </c>
      <c r="R414" s="3" t="s">
        <v>540</v>
      </c>
    </row>
    <row r="415" spans="1:18" x14ac:dyDescent="0.2">
      <c r="A415" t="s">
        <v>278</v>
      </c>
      <c r="B415">
        <v>0.96457000000000004</v>
      </c>
      <c r="C415">
        <v>0.96756282464846399</v>
      </c>
      <c r="D415">
        <v>658032280.97199905</v>
      </c>
      <c r="E415">
        <v>0.99852398680096399</v>
      </c>
      <c r="F415">
        <v>420212693.34298998</v>
      </c>
      <c r="G415">
        <v>17.138909064586802</v>
      </c>
      <c r="H415" t="s">
        <v>147</v>
      </c>
      <c r="I415" t="s">
        <v>1068</v>
      </c>
      <c r="J415" t="s">
        <v>136</v>
      </c>
      <c r="K415" t="s">
        <v>943</v>
      </c>
      <c r="L415" t="s">
        <v>940</v>
      </c>
      <c r="M415" t="s">
        <v>140</v>
      </c>
      <c r="N415" t="s">
        <v>1048</v>
      </c>
      <c r="O415" s="4" t="s">
        <v>936</v>
      </c>
      <c r="P415" t="str">
        <f>INDEX([3]combined!$I:$I,MATCH(A415,[3]combined!$B:$B,0))</f>
        <v>w</v>
      </c>
      <c r="Q415" t="s">
        <v>139</v>
      </c>
      <c r="R415" s="3" t="s">
        <v>540</v>
      </c>
    </row>
    <row r="416" spans="1:18" x14ac:dyDescent="0.2">
      <c r="A416" t="s">
        <v>207</v>
      </c>
      <c r="B416">
        <v>0.94352000000000003</v>
      </c>
      <c r="C416">
        <v>0.94824267033569798</v>
      </c>
      <c r="D416">
        <v>342830157.82399899</v>
      </c>
      <c r="E416">
        <v>0.997503361341603</v>
      </c>
      <c r="F416">
        <v>413300476.82931799</v>
      </c>
      <c r="G416">
        <v>17.1556862387528</v>
      </c>
      <c r="H416" t="s">
        <v>147</v>
      </c>
      <c r="I416" t="str">
        <f>INDEX([3]combined!$C:$C,MATCH(A416,[3]combined!$B:$B,0))</f>
        <v>Stethoscope</v>
      </c>
      <c r="J416" t="s">
        <v>136</v>
      </c>
      <c r="K416" t="s">
        <v>943</v>
      </c>
      <c r="L416" t="s">
        <v>940</v>
      </c>
      <c r="M416" t="s">
        <v>140</v>
      </c>
      <c r="N416" t="s">
        <v>1048</v>
      </c>
      <c r="O416" s="4" t="s">
        <v>936</v>
      </c>
      <c r="P416" t="str">
        <f>INDEX([3]combined!$I:$I,MATCH(A416,[3]combined!$B:$B,0))</f>
        <v>s_w_w_coast</v>
      </c>
      <c r="Q416" t="s">
        <v>139</v>
      </c>
      <c r="R416" s="3" t="s">
        <v>540</v>
      </c>
    </row>
    <row r="417" spans="1:18" x14ac:dyDescent="0.2">
      <c r="A417" t="s">
        <v>226</v>
      </c>
      <c r="B417">
        <v>0.90856000000000003</v>
      </c>
      <c r="C417">
        <v>0.91607328859536696</v>
      </c>
      <c r="D417">
        <v>406726812.76499999</v>
      </c>
      <c r="E417">
        <v>0.99955018336990598</v>
      </c>
      <c r="F417">
        <v>598783850.050246</v>
      </c>
      <c r="G417">
        <v>17.169989495530402</v>
      </c>
      <c r="H417" t="s">
        <v>147</v>
      </c>
      <c r="I417" t="str">
        <f>INDEX([3]combined!$C:$C,MATCH(A417,[3]combined!$B:$B,0))</f>
        <v>Computer</v>
      </c>
      <c r="J417" t="s">
        <v>136</v>
      </c>
      <c r="K417" t="s">
        <v>943</v>
      </c>
      <c r="L417" t="s">
        <v>940</v>
      </c>
      <c r="M417" t="s">
        <v>140</v>
      </c>
      <c r="N417" t="s">
        <v>1048</v>
      </c>
      <c r="O417" s="4" t="s">
        <v>936</v>
      </c>
      <c r="P417" t="str">
        <f>INDEX([3]combined!$I:$I,MATCH(A417,[3]combined!$B:$B,0))</f>
        <v>s_w_w_coast</v>
      </c>
      <c r="Q417" t="s">
        <v>139</v>
      </c>
      <c r="R417" s="3" t="s">
        <v>540</v>
      </c>
    </row>
    <row r="418" spans="1:18" x14ac:dyDescent="0.2">
      <c r="A418" t="s">
        <v>255</v>
      </c>
      <c r="B418">
        <v>0.81242999999999999</v>
      </c>
      <c r="C418">
        <v>0.82705343113376095</v>
      </c>
      <c r="D418">
        <v>297995458.19599903</v>
      </c>
      <c r="E418">
        <v>0.99923260989253104</v>
      </c>
      <c r="F418">
        <v>979359604.99121904</v>
      </c>
      <c r="G418">
        <v>17.2154473958647</v>
      </c>
      <c r="H418" t="s">
        <v>147</v>
      </c>
      <c r="I418" t="s">
        <v>1068</v>
      </c>
      <c r="J418" t="s">
        <v>136</v>
      </c>
      <c r="K418" t="s">
        <v>943</v>
      </c>
      <c r="L418" t="s">
        <v>940</v>
      </c>
      <c r="M418" t="s">
        <v>140</v>
      </c>
      <c r="N418" t="s">
        <v>1048</v>
      </c>
      <c r="O418" s="4" t="s">
        <v>936</v>
      </c>
      <c r="P418" t="str">
        <f>INDEX([3]combined!$I:$I,MATCH(A418,[3]combined!$B:$B,0))</f>
        <v>s_w_w_coast</v>
      </c>
      <c r="Q418" t="s">
        <v>139</v>
      </c>
      <c r="R418" s="3" t="s">
        <v>540</v>
      </c>
    </row>
    <row r="419" spans="1:18" x14ac:dyDescent="0.2">
      <c r="A419" t="s">
        <v>419</v>
      </c>
      <c r="B419">
        <v>0.82257999999999998</v>
      </c>
      <c r="C419">
        <v>0.83649370716103399</v>
      </c>
      <c r="D419">
        <v>358678313.13999897</v>
      </c>
      <c r="E419">
        <v>0.99891888027726905</v>
      </c>
      <c r="F419">
        <v>970813229.61882198</v>
      </c>
      <c r="G419">
        <v>17.230329045372201</v>
      </c>
      <c r="H419" t="s">
        <v>147</v>
      </c>
      <c r="I419" t="s">
        <v>1057</v>
      </c>
      <c r="J419" t="s">
        <v>136</v>
      </c>
      <c r="K419" t="s">
        <v>943</v>
      </c>
      <c r="L419" t="s">
        <v>940</v>
      </c>
      <c r="M419" t="s">
        <v>140</v>
      </c>
      <c r="N419" t="s">
        <v>1048</v>
      </c>
      <c r="O419" s="4" t="s">
        <v>936</v>
      </c>
      <c r="P419" t="str">
        <f>INDEX([3]combined!$I:$I,MATCH(A419,[3]combined!$B:$B,0))</f>
        <v>w_coast</v>
      </c>
      <c r="Q419" t="s">
        <v>139</v>
      </c>
      <c r="R419" s="3" t="s">
        <v>540</v>
      </c>
    </row>
    <row r="420" spans="1:18" x14ac:dyDescent="0.2">
      <c r="A420" t="s">
        <v>252</v>
      </c>
      <c r="B420">
        <v>0.91369999999999996</v>
      </c>
      <c r="C420">
        <v>0.92080956961624505</v>
      </c>
      <c r="D420">
        <v>491444792.611</v>
      </c>
      <c r="E420">
        <v>0.99887788892429497</v>
      </c>
      <c r="F420">
        <v>703986597.54042006</v>
      </c>
      <c r="G420">
        <v>17.236594913293999</v>
      </c>
      <c r="H420" t="s">
        <v>147</v>
      </c>
      <c r="I420" t="s">
        <v>1062</v>
      </c>
      <c r="J420" t="s">
        <v>136</v>
      </c>
      <c r="K420" t="s">
        <v>943</v>
      </c>
      <c r="L420" t="s">
        <v>940</v>
      </c>
      <c r="M420" t="s">
        <v>140</v>
      </c>
      <c r="N420" t="s">
        <v>1048</v>
      </c>
      <c r="O420" s="4" t="s">
        <v>936</v>
      </c>
      <c r="P420" t="str">
        <f>INDEX([3]combined!$I:$I,MATCH(A420,[3]combined!$B:$B,0))</f>
        <v>s_w_w_coast</v>
      </c>
      <c r="Q420" t="s">
        <v>139</v>
      </c>
      <c r="R420" s="3" t="s">
        <v>540</v>
      </c>
    </row>
    <row r="421" spans="1:18" x14ac:dyDescent="0.2">
      <c r="A421" t="s">
        <v>170</v>
      </c>
      <c r="B421">
        <v>0.91578999999999999</v>
      </c>
      <c r="C421">
        <v>0.92273475651116299</v>
      </c>
      <c r="D421">
        <v>382728318.59500003</v>
      </c>
      <c r="E421">
        <v>0.99767422392447302</v>
      </c>
      <c r="F421">
        <v>528945715.15521902</v>
      </c>
      <c r="G421">
        <v>17.256736140171199</v>
      </c>
      <c r="H421" t="s">
        <v>147</v>
      </c>
      <c r="I421" t="str">
        <f>INDEX([3]combined!$C:$C,MATCH(A421,[3]combined!$B:$B,0))</f>
        <v>Stethoscope</v>
      </c>
      <c r="J421" t="s">
        <v>136</v>
      </c>
      <c r="K421" t="s">
        <v>943</v>
      </c>
      <c r="L421" t="s">
        <v>940</v>
      </c>
      <c r="M421" t="s">
        <v>140</v>
      </c>
      <c r="N421" t="s">
        <v>1048</v>
      </c>
      <c r="O421" s="4" t="s">
        <v>936</v>
      </c>
      <c r="P421" t="str">
        <f>INDEX([3]combined!$I:$I,MATCH(A421,[3]combined!$B:$B,0))</f>
        <v>s_w_w_coast</v>
      </c>
      <c r="Q421" t="s">
        <v>139</v>
      </c>
      <c r="R421" s="3" t="s">
        <v>540</v>
      </c>
    </row>
    <row r="422" spans="1:18" x14ac:dyDescent="0.2">
      <c r="A422" t="s">
        <v>228</v>
      </c>
      <c r="B422">
        <v>0.86826999999999999</v>
      </c>
      <c r="C422">
        <v>0.87886697340102105</v>
      </c>
      <c r="D422">
        <v>380569194.26400101</v>
      </c>
      <c r="E422">
        <v>0.99923618848584195</v>
      </c>
      <c r="F422">
        <v>663477345.28274798</v>
      </c>
      <c r="G422">
        <v>17.259534693126099</v>
      </c>
      <c r="H422" t="s">
        <v>147</v>
      </c>
      <c r="I422" t="str">
        <f>INDEX([3]combined!$C:$C,MATCH(A422,[3]combined!$B:$B,0))</f>
        <v>Computer</v>
      </c>
      <c r="J422" t="s">
        <v>136</v>
      </c>
      <c r="K422" t="s">
        <v>943</v>
      </c>
      <c r="L422" t="s">
        <v>940</v>
      </c>
      <c r="M422" t="s">
        <v>140</v>
      </c>
      <c r="N422" t="s">
        <v>1048</v>
      </c>
      <c r="O422" s="4" t="s">
        <v>936</v>
      </c>
      <c r="P422" t="str">
        <f>INDEX([3]combined!$I:$I,MATCH(A422,[3]combined!$B:$B,0))</f>
        <v>s_w_w_coast</v>
      </c>
      <c r="Q422" t="s">
        <v>139</v>
      </c>
      <c r="R422" s="3" t="s">
        <v>540</v>
      </c>
    </row>
    <row r="423" spans="1:18" x14ac:dyDescent="0.2">
      <c r="A423" t="s">
        <v>312</v>
      </c>
      <c r="B423">
        <v>0.85662000000000005</v>
      </c>
      <c r="C423">
        <v>0.86808126489372195</v>
      </c>
      <c r="D423">
        <v>403018796.38499999</v>
      </c>
      <c r="E423">
        <v>0.99939415326659198</v>
      </c>
      <c r="F423">
        <v>861096722.08102906</v>
      </c>
      <c r="G423">
        <v>17.262768884331201</v>
      </c>
      <c r="H423" t="s">
        <v>147</v>
      </c>
      <c r="I423" t="s">
        <v>1061</v>
      </c>
      <c r="J423" t="s">
        <v>136</v>
      </c>
      <c r="K423" t="s">
        <v>943</v>
      </c>
      <c r="L423" t="s">
        <v>940</v>
      </c>
      <c r="M423" t="s">
        <v>140</v>
      </c>
      <c r="N423" t="s">
        <v>1048</v>
      </c>
      <c r="O423" s="4" t="s">
        <v>936</v>
      </c>
      <c r="P423" t="str">
        <f>INDEX([3]combined!$I:$I,MATCH(A423,[3]combined!$B:$B,0))</f>
        <v>w</v>
      </c>
      <c r="Q423" t="s">
        <v>139</v>
      </c>
      <c r="R423" s="3" t="s">
        <v>540</v>
      </c>
    </row>
    <row r="424" spans="1:18" x14ac:dyDescent="0.2">
      <c r="A424" t="s">
        <v>496</v>
      </c>
      <c r="B424">
        <v>0.92601999999999995</v>
      </c>
      <c r="C424">
        <v>0.93215261413821304</v>
      </c>
      <c r="D424">
        <v>534642300.57999998</v>
      </c>
      <c r="E424">
        <v>0.99946811025854498</v>
      </c>
      <c r="F424">
        <v>699944877.33776402</v>
      </c>
      <c r="G424">
        <v>17.263675485468799</v>
      </c>
      <c r="H424" t="s">
        <v>147</v>
      </c>
      <c r="I424" t="s">
        <v>1057</v>
      </c>
      <c r="J424" t="s">
        <v>136</v>
      </c>
      <c r="K424" t="s">
        <v>943</v>
      </c>
      <c r="L424" t="s">
        <v>940</v>
      </c>
      <c r="M424" t="s">
        <v>140</v>
      </c>
      <c r="N424" t="s">
        <v>1048</v>
      </c>
      <c r="O424" s="4" t="s">
        <v>936</v>
      </c>
      <c r="P424" t="str">
        <f>INDEX([3]combined!$I:$I,MATCH(A424,[3]combined!$B:$B,0))</f>
        <v>s_w_w_coast</v>
      </c>
      <c r="Q424" t="s">
        <v>139</v>
      </c>
      <c r="R424" s="3" t="s">
        <v>540</v>
      </c>
    </row>
    <row r="425" spans="1:18" x14ac:dyDescent="0.2">
      <c r="A425" t="s">
        <v>213</v>
      </c>
      <c r="B425">
        <v>0.82228000000000001</v>
      </c>
      <c r="C425">
        <v>0.836214828281863</v>
      </c>
      <c r="D425">
        <v>315500355.75800002</v>
      </c>
      <c r="E425">
        <v>0.99915276297088795</v>
      </c>
      <c r="F425">
        <v>884230887.70269001</v>
      </c>
      <c r="G425">
        <v>17.274941325343999</v>
      </c>
      <c r="H425" t="s">
        <v>147</v>
      </c>
      <c r="I425" t="str">
        <f>INDEX([3]combined!$C:$C,MATCH(A425,[3]combined!$B:$B,0))</f>
        <v>Stethoscope</v>
      </c>
      <c r="J425" t="s">
        <v>136</v>
      </c>
      <c r="K425" t="s">
        <v>943</v>
      </c>
      <c r="L425" t="s">
        <v>940</v>
      </c>
      <c r="M425" t="s">
        <v>140</v>
      </c>
      <c r="N425" t="s">
        <v>1048</v>
      </c>
      <c r="O425" s="4" t="s">
        <v>936</v>
      </c>
      <c r="P425" t="str">
        <f>INDEX([3]combined!$I:$I,MATCH(A425,[3]combined!$B:$B,0))</f>
        <v>w</v>
      </c>
      <c r="Q425" t="s">
        <v>139</v>
      </c>
      <c r="R425" s="3" t="s">
        <v>540</v>
      </c>
    </row>
    <row r="426" spans="1:18" x14ac:dyDescent="0.2">
      <c r="A426" t="s">
        <v>239</v>
      </c>
      <c r="B426">
        <v>0.92893999999999999</v>
      </c>
      <c r="C426">
        <v>0.93483915716511001</v>
      </c>
      <c r="D426">
        <v>659838692.06700099</v>
      </c>
      <c r="E426">
        <v>0.99925385360198304</v>
      </c>
      <c r="F426">
        <v>592534228.16273701</v>
      </c>
      <c r="G426">
        <v>17.275409137217601</v>
      </c>
      <c r="H426" t="s">
        <v>147</v>
      </c>
      <c r="I426" t="str">
        <f>INDEX([3]combined!$C:$C,MATCH(A426,[3]combined!$B:$B,0))</f>
        <v>Computer</v>
      </c>
      <c r="J426" t="s">
        <v>136</v>
      </c>
      <c r="K426" t="s">
        <v>943</v>
      </c>
      <c r="L426" t="s">
        <v>940</v>
      </c>
      <c r="M426" t="s">
        <v>140</v>
      </c>
      <c r="N426" t="s">
        <v>1048</v>
      </c>
      <c r="O426" s="4" t="s">
        <v>936</v>
      </c>
      <c r="P426" t="str">
        <f>INDEX([3]combined!$I:$I,MATCH(A426,[3]combined!$B:$B,0))</f>
        <v>s_w_w_coast</v>
      </c>
      <c r="Q426" t="s">
        <v>139</v>
      </c>
      <c r="R426" s="3" t="s">
        <v>540</v>
      </c>
    </row>
    <row r="427" spans="1:18" x14ac:dyDescent="0.2">
      <c r="A427" t="s">
        <v>341</v>
      </c>
      <c r="B427">
        <v>0.88375999999999999</v>
      </c>
      <c r="C427">
        <v>0.89318859222624303</v>
      </c>
      <c r="D427">
        <v>246247517.609999</v>
      </c>
      <c r="E427">
        <v>0.99767841854320505</v>
      </c>
      <c r="F427">
        <v>644958575.41853404</v>
      </c>
      <c r="G427">
        <v>17.287642041501101</v>
      </c>
      <c r="H427" t="s">
        <v>147</v>
      </c>
      <c r="I427" s="9" t="s">
        <v>1064</v>
      </c>
      <c r="J427" t="s">
        <v>136</v>
      </c>
      <c r="K427" t="s">
        <v>943</v>
      </c>
      <c r="L427" t="s">
        <v>940</v>
      </c>
      <c r="M427" t="s">
        <v>140</v>
      </c>
      <c r="N427" t="s">
        <v>1048</v>
      </c>
      <c r="O427" s="4" t="s">
        <v>936</v>
      </c>
      <c r="P427" t="str">
        <f>INDEX([3]combined!$I:$I,MATCH(A427,[3]combined!$B:$B,0))</f>
        <v>w</v>
      </c>
      <c r="Q427" t="s">
        <v>139</v>
      </c>
      <c r="R427" s="3" t="s">
        <v>540</v>
      </c>
    </row>
    <row r="428" spans="1:18" x14ac:dyDescent="0.2">
      <c r="A428" t="s">
        <v>458</v>
      </c>
      <c r="B428">
        <v>0.90444999999999998</v>
      </c>
      <c r="C428">
        <v>0.91228445131053404</v>
      </c>
      <c r="D428">
        <v>407006290.18599999</v>
      </c>
      <c r="E428">
        <v>0.99940054640268505</v>
      </c>
      <c r="F428">
        <v>566122830.25765002</v>
      </c>
      <c r="G428">
        <v>17.299947148946899</v>
      </c>
      <c r="H428" t="s">
        <v>147</v>
      </c>
      <c r="I428" t="s">
        <v>1057</v>
      </c>
      <c r="J428" t="s">
        <v>136</v>
      </c>
      <c r="K428" t="s">
        <v>943</v>
      </c>
      <c r="L428" t="s">
        <v>940</v>
      </c>
      <c r="M428" t="s">
        <v>140</v>
      </c>
      <c r="N428" t="s">
        <v>1048</v>
      </c>
      <c r="O428" s="4" t="s">
        <v>936</v>
      </c>
      <c r="P428" t="str">
        <f>INDEX([3]combined!$I:$I,MATCH(A428,[3]combined!$B:$B,0))</f>
        <v>w_coast</v>
      </c>
      <c r="Q428" t="s">
        <v>139</v>
      </c>
      <c r="R428" s="3" t="s">
        <v>540</v>
      </c>
    </row>
    <row r="429" spans="1:18" x14ac:dyDescent="0.2">
      <c r="A429" t="s">
        <v>261</v>
      </c>
      <c r="B429">
        <v>0.88566</v>
      </c>
      <c r="C429">
        <v>0.89494378733219604</v>
      </c>
      <c r="D429">
        <v>378741733.37000102</v>
      </c>
      <c r="E429">
        <v>0.99940493862028901</v>
      </c>
      <c r="F429">
        <v>632163233.29657805</v>
      </c>
      <c r="G429">
        <v>17.3103951120173</v>
      </c>
      <c r="H429" t="s">
        <v>147</v>
      </c>
      <c r="I429" t="str">
        <f>INDEX([3]combined!$C:$C,MATCH(A429,[3]combined!$B:$B,0))</f>
        <v>Computer</v>
      </c>
      <c r="J429" t="s">
        <v>136</v>
      </c>
      <c r="K429" t="s">
        <v>943</v>
      </c>
      <c r="L429" t="s">
        <v>940</v>
      </c>
      <c r="M429" t="s">
        <v>140</v>
      </c>
      <c r="N429" t="s">
        <v>1048</v>
      </c>
      <c r="O429" s="4" t="s">
        <v>936</v>
      </c>
      <c r="P429" t="str">
        <f>INDEX([3]combined!$I:$I,MATCH(A429,[3]combined!$B:$B,0))</f>
        <v>w</v>
      </c>
      <c r="Q429" t="s">
        <v>139</v>
      </c>
      <c r="R429" s="3" t="s">
        <v>540</v>
      </c>
    </row>
    <row r="430" spans="1:18" x14ac:dyDescent="0.2">
      <c r="A430" t="s">
        <v>371</v>
      </c>
      <c r="B430">
        <v>0.89226000000000005</v>
      </c>
      <c r="C430">
        <v>0.90103827324751995</v>
      </c>
      <c r="D430">
        <v>304639960.848001</v>
      </c>
      <c r="E430">
        <v>0.99821409569975195</v>
      </c>
      <c r="F430">
        <v>560158165.732692</v>
      </c>
      <c r="G430">
        <v>17.315950752076802</v>
      </c>
      <c r="H430" t="s">
        <v>147</v>
      </c>
      <c r="I430" t="s">
        <v>1063</v>
      </c>
      <c r="J430" t="s">
        <v>136</v>
      </c>
      <c r="K430" t="s">
        <v>943</v>
      </c>
      <c r="L430" t="s">
        <v>940</v>
      </c>
      <c r="M430" t="s">
        <v>140</v>
      </c>
      <c r="N430" t="s">
        <v>1048</v>
      </c>
      <c r="O430" s="4" t="s">
        <v>936</v>
      </c>
      <c r="P430" t="str">
        <f>INDEX([3]combined!$I:$I,MATCH(A430,[3]combined!$B:$B,0))</f>
        <v>w_coast</v>
      </c>
      <c r="Q430" t="s">
        <v>139</v>
      </c>
      <c r="R430" s="3" t="s">
        <v>540</v>
      </c>
    </row>
    <row r="431" spans="1:18" x14ac:dyDescent="0.2">
      <c r="A431" t="s">
        <v>296</v>
      </c>
      <c r="B431">
        <v>0.91356999999999999</v>
      </c>
      <c r="C431">
        <v>0.92068980866408701</v>
      </c>
      <c r="D431">
        <v>447237520.68000001</v>
      </c>
      <c r="E431">
        <v>0.99901413155163998</v>
      </c>
      <c r="F431">
        <v>565374863.55107999</v>
      </c>
      <c r="G431">
        <v>17.316825070429001</v>
      </c>
      <c r="H431" t="s">
        <v>147</v>
      </c>
      <c r="I431" t="s">
        <v>1068</v>
      </c>
      <c r="J431" t="s">
        <v>136</v>
      </c>
      <c r="K431" t="s">
        <v>943</v>
      </c>
      <c r="L431" t="s">
        <v>940</v>
      </c>
      <c r="M431" t="s">
        <v>140</v>
      </c>
      <c r="N431" t="s">
        <v>1048</v>
      </c>
      <c r="O431" s="4" t="s">
        <v>936</v>
      </c>
      <c r="P431" t="str">
        <f>INDEX([3]combined!$I:$I,MATCH(A431,[3]combined!$B:$B,0))</f>
        <v>w</v>
      </c>
      <c r="Q431" t="s">
        <v>139</v>
      </c>
      <c r="R431" s="3" t="s">
        <v>540</v>
      </c>
    </row>
    <row r="432" spans="1:18" x14ac:dyDescent="0.2">
      <c r="A432" t="s">
        <v>430</v>
      </c>
      <c r="B432">
        <v>0.81086000000000003</v>
      </c>
      <c r="C432">
        <v>0.82559230951935103</v>
      </c>
      <c r="D432">
        <v>315505175.292</v>
      </c>
      <c r="E432">
        <v>0.99976599657419396</v>
      </c>
      <c r="F432">
        <v>1773621343.36465</v>
      </c>
      <c r="G432">
        <v>17.324021255969999</v>
      </c>
      <c r="H432" t="s">
        <v>147</v>
      </c>
      <c r="I432" t="s">
        <v>1062</v>
      </c>
      <c r="J432" t="s">
        <v>136</v>
      </c>
      <c r="K432" t="s">
        <v>943</v>
      </c>
      <c r="L432" t="s">
        <v>940</v>
      </c>
      <c r="M432" t="s">
        <v>140</v>
      </c>
      <c r="N432" t="s">
        <v>1048</v>
      </c>
      <c r="O432" s="4" t="s">
        <v>936</v>
      </c>
      <c r="P432" t="str">
        <f>INDEX([3]combined!$I:$I,MATCH(A432,[3]combined!$B:$B,0))</f>
        <v>w_coast</v>
      </c>
      <c r="Q432" t="s">
        <v>139</v>
      </c>
      <c r="R432" s="3" t="s">
        <v>540</v>
      </c>
    </row>
    <row r="433" spans="1:18" x14ac:dyDescent="0.2">
      <c r="A433" t="s">
        <v>497</v>
      </c>
      <c r="B433">
        <v>0.88856000000000002</v>
      </c>
      <c r="C433">
        <v>0.89762214618827196</v>
      </c>
      <c r="D433">
        <v>424698575.30100101</v>
      </c>
      <c r="E433">
        <v>0.99961430571566401</v>
      </c>
      <c r="F433">
        <v>764897167.68589401</v>
      </c>
      <c r="G433">
        <v>17.3477001424992</v>
      </c>
      <c r="H433" t="s">
        <v>147</v>
      </c>
      <c r="I433" t="s">
        <v>1069</v>
      </c>
      <c r="J433" t="s">
        <v>136</v>
      </c>
      <c r="K433" t="s">
        <v>943</v>
      </c>
      <c r="L433" t="s">
        <v>940</v>
      </c>
      <c r="M433" t="s">
        <v>140</v>
      </c>
      <c r="N433" t="s">
        <v>1048</v>
      </c>
      <c r="O433" s="4" t="s">
        <v>936</v>
      </c>
      <c r="P433" t="str">
        <f>INDEX([3]combined!$I:$I,MATCH(A433,[3]combined!$B:$B,0))</f>
        <v>s_w_w_coast</v>
      </c>
      <c r="Q433" t="s">
        <v>139</v>
      </c>
      <c r="R433" s="3" t="s">
        <v>540</v>
      </c>
    </row>
    <row r="434" spans="1:18" x14ac:dyDescent="0.2">
      <c r="A434" t="s">
        <v>483</v>
      </c>
      <c r="B434">
        <v>0.80808999999999997</v>
      </c>
      <c r="C434">
        <v>0.82301381420479902</v>
      </c>
      <c r="D434">
        <v>375757142.07999998</v>
      </c>
      <c r="E434">
        <v>0.99982145201679395</v>
      </c>
      <c r="F434">
        <v>2126260927.2017601</v>
      </c>
      <c r="G434">
        <v>17.3482038652967</v>
      </c>
      <c r="H434" t="s">
        <v>147</v>
      </c>
      <c r="I434" t="str">
        <f>INDEX([3]combined!$C:$C,MATCH(A434,[3]combined!$B:$B,0))</f>
        <v>Computer</v>
      </c>
      <c r="J434" t="s">
        <v>136</v>
      </c>
      <c r="K434" t="s">
        <v>943</v>
      </c>
      <c r="L434" t="s">
        <v>940</v>
      </c>
      <c r="M434" t="s">
        <v>140</v>
      </c>
      <c r="N434" t="s">
        <v>1048</v>
      </c>
      <c r="O434" s="4" t="s">
        <v>936</v>
      </c>
      <c r="P434" t="str">
        <f>INDEX([3]combined!$I:$I,MATCH(A434,[3]combined!$B:$B,0))</f>
        <v>s_w_w_coast</v>
      </c>
      <c r="Q434" t="s">
        <v>139</v>
      </c>
      <c r="R434" s="3" t="s">
        <v>540</v>
      </c>
    </row>
    <row r="435" spans="1:18" x14ac:dyDescent="0.2">
      <c r="A435" t="s">
        <v>202</v>
      </c>
      <c r="B435">
        <v>0.91288999999999998</v>
      </c>
      <c r="C435">
        <v>0.92006334290517</v>
      </c>
      <c r="D435">
        <v>894412941.83100104</v>
      </c>
      <c r="E435">
        <v>0.99976132752509095</v>
      </c>
      <c r="F435">
        <v>1194848162.3461201</v>
      </c>
      <c r="G435">
        <v>17.365198951737302</v>
      </c>
      <c r="H435" t="s">
        <v>147</v>
      </c>
      <c r="I435" t="str">
        <f>INDEX([3]combined!$C:$C,MATCH(A435,[3]combined!$B:$B,0))</f>
        <v>Computer</v>
      </c>
      <c r="J435" t="s">
        <v>136</v>
      </c>
      <c r="K435" t="s">
        <v>943</v>
      </c>
      <c r="L435" t="s">
        <v>940</v>
      </c>
      <c r="M435" t="s">
        <v>140</v>
      </c>
      <c r="N435" t="s">
        <v>1048</v>
      </c>
      <c r="O435" s="4" t="s">
        <v>936</v>
      </c>
      <c r="P435" t="str">
        <f>INDEX([3]combined!$I:$I,MATCH(A435,[3]combined!$B:$B,0))</f>
        <v>s_w_w_coast</v>
      </c>
      <c r="Q435" t="s">
        <v>139</v>
      </c>
      <c r="R435" s="3" t="s">
        <v>540</v>
      </c>
    </row>
    <row r="436" spans="1:18" x14ac:dyDescent="0.2">
      <c r="A436" t="s">
        <v>227</v>
      </c>
      <c r="B436">
        <v>0.84226000000000001</v>
      </c>
      <c r="C436">
        <v>0.85476924166690504</v>
      </c>
      <c r="D436">
        <v>293278495.23000002</v>
      </c>
      <c r="E436">
        <v>0.99944704255986505</v>
      </c>
      <c r="F436">
        <v>760115372.28362095</v>
      </c>
      <c r="G436">
        <v>17.366538655747402</v>
      </c>
      <c r="H436" t="s">
        <v>147</v>
      </c>
      <c r="I436" t="str">
        <f>INDEX([3]combined!$C:$C,MATCH(A436,[3]combined!$B:$B,0))</f>
        <v>Computer</v>
      </c>
      <c r="J436" t="s">
        <v>136</v>
      </c>
      <c r="K436" t="s">
        <v>943</v>
      </c>
      <c r="L436" t="s">
        <v>940</v>
      </c>
      <c r="M436" t="s">
        <v>140</v>
      </c>
      <c r="N436" t="s">
        <v>1048</v>
      </c>
      <c r="O436" s="4" t="s">
        <v>936</v>
      </c>
      <c r="P436" t="str">
        <f>INDEX([3]combined!$I:$I,MATCH(A436,[3]combined!$B:$B,0))</f>
        <v>s_w_w_coast</v>
      </c>
      <c r="Q436" t="s">
        <v>139</v>
      </c>
      <c r="R436" s="3" t="s">
        <v>540</v>
      </c>
    </row>
    <row r="437" spans="1:18" x14ac:dyDescent="0.2">
      <c r="A437" t="s">
        <v>163</v>
      </c>
      <c r="B437">
        <v>0.88780999999999999</v>
      </c>
      <c r="C437">
        <v>0.89692953924021701</v>
      </c>
      <c r="D437">
        <v>332321820.48000002</v>
      </c>
      <c r="E437">
        <v>0.99846081501311701</v>
      </c>
      <c r="F437">
        <v>614507360.41950798</v>
      </c>
      <c r="G437">
        <v>17.368475881173499</v>
      </c>
      <c r="H437" t="s">
        <v>147</v>
      </c>
      <c r="I437" t="str">
        <f>INDEX([3]combined!$C:$C,MATCH(A437,[3]combined!$B:$B,0))</f>
        <v>Stethoscope</v>
      </c>
      <c r="J437" t="s">
        <v>136</v>
      </c>
      <c r="K437" t="s">
        <v>943</v>
      </c>
      <c r="L437" t="s">
        <v>940</v>
      </c>
      <c r="M437" t="s">
        <v>140</v>
      </c>
      <c r="N437" t="s">
        <v>1048</v>
      </c>
      <c r="O437" s="4" t="s">
        <v>936</v>
      </c>
      <c r="P437" t="str">
        <f>INDEX([3]combined!$I:$I,MATCH(A437,[3]combined!$B:$B,0))</f>
        <v>s_w_w_coast</v>
      </c>
      <c r="Q437" t="s">
        <v>139</v>
      </c>
      <c r="R437" s="3" t="s">
        <v>540</v>
      </c>
    </row>
    <row r="438" spans="1:18" x14ac:dyDescent="0.2">
      <c r="A438" t="s">
        <v>265</v>
      </c>
      <c r="B438">
        <v>0.86895</v>
      </c>
      <c r="C438">
        <v>0.87949614005332699</v>
      </c>
      <c r="D438">
        <v>516953387.07999998</v>
      </c>
      <c r="E438">
        <v>0.99977882008794094</v>
      </c>
      <c r="F438">
        <v>1206344096.4705701</v>
      </c>
      <c r="G438">
        <v>17.378504992376801</v>
      </c>
      <c r="H438" t="s">
        <v>147</v>
      </c>
      <c r="I438" t="s">
        <v>1061</v>
      </c>
      <c r="J438" t="s">
        <v>136</v>
      </c>
      <c r="K438" t="s">
        <v>943</v>
      </c>
      <c r="L438" t="s">
        <v>940</v>
      </c>
      <c r="M438" t="s">
        <v>140</v>
      </c>
      <c r="N438" t="s">
        <v>1048</v>
      </c>
      <c r="O438" s="4" t="s">
        <v>936</v>
      </c>
      <c r="P438" t="str">
        <f>INDEX([3]combined!$I:$I,MATCH(A438,[3]combined!$B:$B,0))</f>
        <v>w</v>
      </c>
      <c r="Q438" t="s">
        <v>139</v>
      </c>
      <c r="R438" s="3" t="s">
        <v>540</v>
      </c>
    </row>
    <row r="439" spans="1:18" x14ac:dyDescent="0.2">
      <c r="A439" t="s">
        <v>268</v>
      </c>
      <c r="B439">
        <v>0.91903999999999997</v>
      </c>
      <c r="C439">
        <v>0.92572771902347795</v>
      </c>
      <c r="D439">
        <v>511694920.36699897</v>
      </c>
      <c r="E439">
        <v>0.99921835813945203</v>
      </c>
      <c r="F439">
        <v>638506693.20744705</v>
      </c>
      <c r="G439">
        <v>17.3907303122988</v>
      </c>
      <c r="H439" t="s">
        <v>147</v>
      </c>
      <c r="I439" t="str">
        <f>INDEX([3]combined!$C:$C,MATCH(A439,[3]combined!$B:$B,0))</f>
        <v>Computer</v>
      </c>
      <c r="J439" t="s">
        <v>136</v>
      </c>
      <c r="K439" t="s">
        <v>943</v>
      </c>
      <c r="L439" t="s">
        <v>940</v>
      </c>
      <c r="M439" t="s">
        <v>140</v>
      </c>
      <c r="N439" t="s">
        <v>1048</v>
      </c>
      <c r="O439" s="4" t="s">
        <v>936</v>
      </c>
      <c r="P439" t="str">
        <f>INDEX([3]combined!$I:$I,MATCH(A439,[3]combined!$B:$B,0))</f>
        <v>w</v>
      </c>
      <c r="Q439" t="s">
        <v>139</v>
      </c>
      <c r="R439" s="3" t="s">
        <v>540</v>
      </c>
    </row>
    <row r="440" spans="1:18" x14ac:dyDescent="0.2">
      <c r="A440" t="s">
        <v>273</v>
      </c>
      <c r="B440">
        <v>0.85712999999999995</v>
      </c>
      <c r="C440">
        <v>0.86855369143026695</v>
      </c>
      <c r="D440">
        <v>516273135.12</v>
      </c>
      <c r="E440">
        <v>0.99946773598971095</v>
      </c>
      <c r="F440">
        <v>1151479941.3675599</v>
      </c>
      <c r="G440">
        <v>17.414137651806801</v>
      </c>
      <c r="H440" t="s">
        <v>147</v>
      </c>
      <c r="I440" t="s">
        <v>1061</v>
      </c>
      <c r="J440" t="s">
        <v>136</v>
      </c>
      <c r="K440" t="s">
        <v>943</v>
      </c>
      <c r="L440" t="s">
        <v>940</v>
      </c>
      <c r="M440" t="s">
        <v>140</v>
      </c>
      <c r="N440" t="s">
        <v>1048</v>
      </c>
      <c r="O440" s="4" t="s">
        <v>936</v>
      </c>
      <c r="P440" t="str">
        <f>INDEX([3]combined!$I:$I,MATCH(A440,[3]combined!$B:$B,0))</f>
        <v>w</v>
      </c>
      <c r="Q440" t="s">
        <v>139</v>
      </c>
      <c r="R440" s="3" t="s">
        <v>540</v>
      </c>
    </row>
    <row r="441" spans="1:18" x14ac:dyDescent="0.2">
      <c r="A441" t="s">
        <v>155</v>
      </c>
      <c r="B441">
        <v>0.85951999999999995</v>
      </c>
      <c r="C441">
        <v>0.87076729048410695</v>
      </c>
      <c r="D441">
        <v>266776598.83500001</v>
      </c>
      <c r="E441">
        <v>0.998914226592309</v>
      </c>
      <c r="F441">
        <v>644285118.22146904</v>
      </c>
      <c r="G441">
        <v>17.4247382798968</v>
      </c>
      <c r="H441" t="s">
        <v>147</v>
      </c>
      <c r="I441" t="str">
        <f>INDEX([3]combined!$C:$C,MATCH(A441,[3]combined!$B:$B,0))</f>
        <v>Stethoscope</v>
      </c>
      <c r="J441" t="s">
        <v>136</v>
      </c>
      <c r="K441" t="s">
        <v>943</v>
      </c>
      <c r="L441" t="s">
        <v>940</v>
      </c>
      <c r="M441" t="s">
        <v>140</v>
      </c>
      <c r="N441" t="s">
        <v>1048</v>
      </c>
      <c r="O441" s="4" t="s">
        <v>936</v>
      </c>
      <c r="P441" t="str">
        <f>INDEX([3]combined!$I:$I,MATCH(A441,[3]combined!$B:$B,0))</f>
        <v>s_w_w_coast</v>
      </c>
      <c r="Q441" t="s">
        <v>139</v>
      </c>
      <c r="R441" s="3" t="s">
        <v>540</v>
      </c>
    </row>
    <row r="442" spans="1:18" x14ac:dyDescent="0.2">
      <c r="A442" t="s">
        <v>210</v>
      </c>
      <c r="B442">
        <v>0.87733000000000005</v>
      </c>
      <c r="C442">
        <v>0.88724623364450494</v>
      </c>
      <c r="D442">
        <v>392034646.30400002</v>
      </c>
      <c r="E442">
        <v>0.99850375120913704</v>
      </c>
      <c r="F442">
        <v>941080151.69625103</v>
      </c>
      <c r="G442">
        <v>17.451416060799701</v>
      </c>
      <c r="H442" t="s">
        <v>147</v>
      </c>
      <c r="I442" t="str">
        <f>INDEX([3]combined!$C:$C,MATCH(A442,[3]combined!$B:$B,0))</f>
        <v>Stethoscope</v>
      </c>
      <c r="J442" t="s">
        <v>136</v>
      </c>
      <c r="K442" t="s">
        <v>943</v>
      </c>
      <c r="L442" t="s">
        <v>940</v>
      </c>
      <c r="M442" t="s">
        <v>140</v>
      </c>
      <c r="N442" t="s">
        <v>1048</v>
      </c>
      <c r="O442" s="4" t="s">
        <v>936</v>
      </c>
      <c r="P442" t="str">
        <f>INDEX([3]combined!$I:$I,MATCH(A442,[3]combined!$B:$B,0))</f>
        <v>s_w_w_coast</v>
      </c>
      <c r="Q442" t="s">
        <v>139</v>
      </c>
      <c r="R442" s="3" t="s">
        <v>540</v>
      </c>
    </row>
    <row r="443" spans="1:18" x14ac:dyDescent="0.2">
      <c r="A443" t="s">
        <v>223</v>
      </c>
      <c r="B443">
        <v>0.91873000000000005</v>
      </c>
      <c r="C443">
        <v>0.92544227570987803</v>
      </c>
      <c r="D443">
        <v>652118589.68400097</v>
      </c>
      <c r="E443">
        <v>0.99948100246153304</v>
      </c>
      <c r="F443">
        <v>907799876.84689701</v>
      </c>
      <c r="G443">
        <v>17.4536882629539</v>
      </c>
      <c r="H443" t="s">
        <v>147</v>
      </c>
      <c r="I443" t="s">
        <v>1055</v>
      </c>
      <c r="J443" t="s">
        <v>136</v>
      </c>
      <c r="K443" t="s">
        <v>943</v>
      </c>
      <c r="L443" t="s">
        <v>940</v>
      </c>
      <c r="M443" t="s">
        <v>140</v>
      </c>
      <c r="N443" t="s">
        <v>1048</v>
      </c>
      <c r="O443" s="4" t="s">
        <v>936</v>
      </c>
      <c r="P443" t="str">
        <f>INDEX([3]combined!$I:$I,MATCH(A443,[3]combined!$B:$B,0))</f>
        <v>s_w_w_coast</v>
      </c>
      <c r="Q443" t="s">
        <v>139</v>
      </c>
      <c r="R443" s="3" t="s">
        <v>540</v>
      </c>
    </row>
    <row r="444" spans="1:18" x14ac:dyDescent="0.2">
      <c r="A444" t="s">
        <v>233</v>
      </c>
      <c r="B444">
        <v>0.88722000000000001</v>
      </c>
      <c r="C444">
        <v>0.896384653129779</v>
      </c>
      <c r="D444">
        <v>456573565.385001</v>
      </c>
      <c r="E444">
        <v>0.99823455281742601</v>
      </c>
      <c r="F444">
        <v>839525493.88476503</v>
      </c>
      <c r="G444">
        <v>17.4555922354754</v>
      </c>
      <c r="H444" t="s">
        <v>147</v>
      </c>
      <c r="I444" s="9" t="s">
        <v>1064</v>
      </c>
      <c r="J444" t="s">
        <v>136</v>
      </c>
      <c r="K444" t="s">
        <v>943</v>
      </c>
      <c r="L444" t="s">
        <v>940</v>
      </c>
      <c r="M444" t="s">
        <v>140</v>
      </c>
      <c r="N444" t="s">
        <v>1048</v>
      </c>
      <c r="O444" s="4" t="s">
        <v>936</v>
      </c>
      <c r="P444" t="str">
        <f>INDEX([3]combined!$I:$I,MATCH(A444,[3]combined!$B:$B,0))</f>
        <v>s_w_w_coast</v>
      </c>
      <c r="Q444" t="s">
        <v>139</v>
      </c>
      <c r="R444" s="3" t="s">
        <v>540</v>
      </c>
    </row>
    <row r="445" spans="1:18" x14ac:dyDescent="0.2">
      <c r="A445" t="s">
        <v>462</v>
      </c>
      <c r="B445">
        <v>0.86202000000000001</v>
      </c>
      <c r="C445">
        <v>0.87308220509578005</v>
      </c>
      <c r="D445">
        <v>600231455.85599995</v>
      </c>
      <c r="E445">
        <v>0.99891450649683</v>
      </c>
      <c r="F445">
        <v>1010961491.9798</v>
      </c>
      <c r="G445">
        <v>17.4770524677641</v>
      </c>
      <c r="H445" t="s">
        <v>147</v>
      </c>
      <c r="I445" t="s">
        <v>1061</v>
      </c>
      <c r="J445" t="s">
        <v>136</v>
      </c>
      <c r="K445" t="s">
        <v>943</v>
      </c>
      <c r="L445" t="s">
        <v>940</v>
      </c>
      <c r="M445" t="s">
        <v>140</v>
      </c>
      <c r="N445" t="s">
        <v>1048</v>
      </c>
      <c r="O445" s="4" t="s">
        <v>936</v>
      </c>
      <c r="P445" t="str">
        <f>INDEX([3]combined!$I:$I,MATCH(A445,[3]combined!$B:$B,0))</f>
        <v>w_coast</v>
      </c>
      <c r="Q445" t="s">
        <v>139</v>
      </c>
      <c r="R445" s="3" t="s">
        <v>540</v>
      </c>
    </row>
    <row r="446" spans="1:18" x14ac:dyDescent="0.2">
      <c r="A446" t="s">
        <v>364</v>
      </c>
      <c r="B446">
        <v>0.77654000000000001</v>
      </c>
      <c r="C446">
        <v>0.79359075927207501</v>
      </c>
      <c r="D446">
        <v>267922736.55700099</v>
      </c>
      <c r="E446">
        <v>0.99973535419207304</v>
      </c>
      <c r="F446">
        <v>1387410470.4410501</v>
      </c>
      <c r="G446">
        <v>17.5085400826129</v>
      </c>
      <c r="H446" t="s">
        <v>147</v>
      </c>
      <c r="I446" t="str">
        <f>INDEX([3]combined!$C:$C,MATCH(A446,[3]combined!$B:$B,0))</f>
        <v>Computer</v>
      </c>
      <c r="J446" t="s">
        <v>136</v>
      </c>
      <c r="K446" t="s">
        <v>943</v>
      </c>
      <c r="L446" t="s">
        <v>940</v>
      </c>
      <c r="M446" t="s">
        <v>140</v>
      </c>
      <c r="N446" t="s">
        <v>1048</v>
      </c>
      <c r="O446" s="4" t="s">
        <v>936</v>
      </c>
      <c r="P446" t="str">
        <f>INDEX([3]combined!$I:$I,MATCH(A446,[3]combined!$B:$B,0))</f>
        <v>w_coast</v>
      </c>
      <c r="Q446" t="s">
        <v>139</v>
      </c>
      <c r="R446" s="3" t="s">
        <v>540</v>
      </c>
    </row>
    <row r="447" spans="1:18" x14ac:dyDescent="0.2">
      <c r="A447" t="s">
        <v>214</v>
      </c>
      <c r="B447">
        <v>0.85350000000000004</v>
      </c>
      <c r="C447">
        <v>0.86519059958993005</v>
      </c>
      <c r="D447">
        <v>503501765.51800102</v>
      </c>
      <c r="E447">
        <v>0.99977400573363195</v>
      </c>
      <c r="F447">
        <v>1560176094.79368</v>
      </c>
      <c r="G447">
        <v>17.509560310345599</v>
      </c>
      <c r="H447" t="s">
        <v>147</v>
      </c>
      <c r="I447" t="str">
        <f>INDEX([3]combined!$C:$C,MATCH(A447,[3]combined!$B:$B,0))</f>
        <v>Monitor</v>
      </c>
      <c r="J447" t="s">
        <v>136</v>
      </c>
      <c r="K447" t="s">
        <v>943</v>
      </c>
      <c r="L447" t="s">
        <v>940</v>
      </c>
      <c r="M447" t="s">
        <v>140</v>
      </c>
      <c r="N447" t="s">
        <v>1048</v>
      </c>
      <c r="O447" s="4" t="s">
        <v>936</v>
      </c>
      <c r="P447" t="str">
        <f>INDEX([3]combined!$I:$I,MATCH(A447,[3]combined!$B:$B,0))</f>
        <v>w</v>
      </c>
      <c r="Q447" t="s">
        <v>139</v>
      </c>
      <c r="R447" s="3" t="s">
        <v>540</v>
      </c>
    </row>
    <row r="448" spans="1:18" x14ac:dyDescent="0.2">
      <c r="A448" t="s">
        <v>445</v>
      </c>
      <c r="B448">
        <v>0.73309999999999997</v>
      </c>
      <c r="C448">
        <v>0.75290997691802597</v>
      </c>
      <c r="D448">
        <v>317995032.72000003</v>
      </c>
      <c r="E448">
        <v>0.99970899961182003</v>
      </c>
      <c r="F448">
        <v>4857428211.6498804</v>
      </c>
      <c r="G448">
        <v>17.534934446377299</v>
      </c>
      <c r="H448" t="s">
        <v>147</v>
      </c>
      <c r="I448" t="s">
        <v>1062</v>
      </c>
      <c r="J448" t="s">
        <v>136</v>
      </c>
      <c r="K448" t="s">
        <v>943</v>
      </c>
      <c r="L448" t="s">
        <v>940</v>
      </c>
      <c r="M448" t="s">
        <v>140</v>
      </c>
      <c r="N448" t="s">
        <v>1048</v>
      </c>
      <c r="O448" s="4" t="s">
        <v>936</v>
      </c>
      <c r="P448" t="str">
        <f>INDEX([3]combined!$I:$I,MATCH(A448,[3]combined!$B:$B,0))</f>
        <v>w_coast</v>
      </c>
      <c r="Q448" t="s">
        <v>139</v>
      </c>
      <c r="R448" s="3" t="s">
        <v>540</v>
      </c>
    </row>
    <row r="449" spans="1:18" x14ac:dyDescent="0.2">
      <c r="A449" t="s">
        <v>480</v>
      </c>
      <c r="B449">
        <v>0.82025000000000003</v>
      </c>
      <c r="C449">
        <v>0.83432751807760797</v>
      </c>
      <c r="D449">
        <v>236300386.68599999</v>
      </c>
      <c r="E449">
        <v>0.99889964699614398</v>
      </c>
      <c r="F449">
        <v>791255978.29130304</v>
      </c>
      <c r="G449">
        <v>17.535940211478898</v>
      </c>
      <c r="H449" t="s">
        <v>147</v>
      </c>
      <c r="I449" t="s">
        <v>1069</v>
      </c>
      <c r="J449" t="s">
        <v>136</v>
      </c>
      <c r="K449" t="s">
        <v>943</v>
      </c>
      <c r="L449" t="s">
        <v>940</v>
      </c>
      <c r="M449" t="s">
        <v>140</v>
      </c>
      <c r="N449" t="s">
        <v>1048</v>
      </c>
      <c r="O449" s="4" t="s">
        <v>936</v>
      </c>
      <c r="P449" t="str">
        <f>INDEX([3]combined!$I:$I,MATCH(A449,[3]combined!$B:$B,0))</f>
        <v>s_w_w_coast</v>
      </c>
      <c r="Q449" t="s">
        <v>139</v>
      </c>
      <c r="R449" s="3" t="s">
        <v>540</v>
      </c>
    </row>
    <row r="450" spans="1:18" x14ac:dyDescent="0.2">
      <c r="A450" t="s">
        <v>472</v>
      </c>
      <c r="B450">
        <v>0.81682999999999995</v>
      </c>
      <c r="C450">
        <v>0.83114700390095297</v>
      </c>
      <c r="D450">
        <v>352391630.69399899</v>
      </c>
      <c r="E450">
        <v>0.99929522612344801</v>
      </c>
      <c r="F450">
        <v>1077479666.9324501</v>
      </c>
      <c r="G450">
        <v>17.538391465062201</v>
      </c>
      <c r="H450" t="s">
        <v>147</v>
      </c>
      <c r="I450" t="s">
        <v>1057</v>
      </c>
      <c r="J450" t="s">
        <v>136</v>
      </c>
      <c r="K450" t="s">
        <v>943</v>
      </c>
      <c r="L450" t="s">
        <v>940</v>
      </c>
      <c r="M450" t="s">
        <v>140</v>
      </c>
      <c r="N450" t="s">
        <v>1048</v>
      </c>
      <c r="O450" s="4" t="s">
        <v>936</v>
      </c>
      <c r="P450" t="str">
        <f>INDEX([3]combined!$I:$I,MATCH(A450,[3]combined!$B:$B,0))</f>
        <v>s_w_w_coast</v>
      </c>
      <c r="Q450" t="s">
        <v>139</v>
      </c>
      <c r="R450" s="3" t="s">
        <v>540</v>
      </c>
    </row>
    <row r="451" spans="1:18" x14ac:dyDescent="0.2">
      <c r="A451" t="s">
        <v>454</v>
      </c>
      <c r="B451">
        <v>0.78534000000000004</v>
      </c>
      <c r="C451">
        <v>0.80180765841027102</v>
      </c>
      <c r="D451">
        <v>344137008.43199998</v>
      </c>
      <c r="E451">
        <v>0.99940653687594405</v>
      </c>
      <c r="F451">
        <v>1556126164.9990599</v>
      </c>
      <c r="G451">
        <v>17.5461573555969</v>
      </c>
      <c r="H451" t="s">
        <v>147</v>
      </c>
      <c r="I451" t="s">
        <v>1061</v>
      </c>
      <c r="J451" t="s">
        <v>136</v>
      </c>
      <c r="K451" t="s">
        <v>943</v>
      </c>
      <c r="L451" t="s">
        <v>940</v>
      </c>
      <c r="M451" t="s">
        <v>140</v>
      </c>
      <c r="N451" t="s">
        <v>1048</v>
      </c>
      <c r="O451" s="4" t="s">
        <v>936</v>
      </c>
      <c r="P451" t="str">
        <f>INDEX([3]combined!$I:$I,MATCH(A451,[3]combined!$B:$B,0))</f>
        <v>w_coast</v>
      </c>
      <c r="Q451" t="s">
        <v>139</v>
      </c>
      <c r="R451" s="3" t="s">
        <v>540</v>
      </c>
    </row>
    <row r="452" spans="1:18" x14ac:dyDescent="0.2">
      <c r="A452" t="s">
        <v>291</v>
      </c>
      <c r="B452">
        <v>0.83435000000000004</v>
      </c>
      <c r="C452">
        <v>0.84742819594918195</v>
      </c>
      <c r="D452">
        <v>349295594.796</v>
      </c>
      <c r="E452">
        <v>0.99940789717868805</v>
      </c>
      <c r="F452">
        <v>943286603.15924299</v>
      </c>
      <c r="G452">
        <v>17.546481558796302</v>
      </c>
      <c r="H452" t="s">
        <v>147</v>
      </c>
      <c r="I452" t="s">
        <v>1061</v>
      </c>
      <c r="J452" t="s">
        <v>136</v>
      </c>
      <c r="K452" t="s">
        <v>943</v>
      </c>
      <c r="L452" t="s">
        <v>940</v>
      </c>
      <c r="M452" t="s">
        <v>140</v>
      </c>
      <c r="N452" t="s">
        <v>1048</v>
      </c>
      <c r="O452" s="4" t="s">
        <v>936</v>
      </c>
      <c r="P452" t="str">
        <f>INDEX([3]combined!$I:$I,MATCH(A452,[3]combined!$B:$B,0))</f>
        <v>w</v>
      </c>
      <c r="Q452" t="s">
        <v>139</v>
      </c>
      <c r="R452" s="3" t="s">
        <v>540</v>
      </c>
    </row>
    <row r="453" spans="1:18" x14ac:dyDescent="0.2">
      <c r="A453" t="s">
        <v>246</v>
      </c>
      <c r="B453">
        <v>0.84155000000000002</v>
      </c>
      <c r="C453">
        <v>0.85411055356491905</v>
      </c>
      <c r="D453">
        <v>351638955.36000103</v>
      </c>
      <c r="E453">
        <v>0.99931483061557203</v>
      </c>
      <c r="F453">
        <v>861081239.07512796</v>
      </c>
      <c r="G453">
        <v>17.555819406003899</v>
      </c>
      <c r="H453" t="s">
        <v>147</v>
      </c>
      <c r="I453" t="s">
        <v>1063</v>
      </c>
      <c r="J453" t="s">
        <v>136</v>
      </c>
      <c r="K453" t="s">
        <v>943</v>
      </c>
      <c r="L453" t="s">
        <v>940</v>
      </c>
      <c r="M453" t="s">
        <v>140</v>
      </c>
      <c r="N453" t="s">
        <v>1048</v>
      </c>
      <c r="O453" s="4" t="s">
        <v>936</v>
      </c>
      <c r="P453" t="str">
        <f>INDEX([3]combined!$I:$I,MATCH(A453,[3]combined!$B:$B,0))</f>
        <v>s_w_w_coast</v>
      </c>
      <c r="Q453" t="s">
        <v>139</v>
      </c>
      <c r="R453" s="3" t="s">
        <v>540</v>
      </c>
    </row>
    <row r="454" spans="1:18" x14ac:dyDescent="0.2">
      <c r="A454" t="s">
        <v>177</v>
      </c>
      <c r="B454">
        <v>0.87211000000000005</v>
      </c>
      <c r="C454">
        <v>0.88241936027710299</v>
      </c>
      <c r="D454">
        <v>393518479.875</v>
      </c>
      <c r="E454">
        <v>0.99931276124146495</v>
      </c>
      <c r="F454">
        <v>779818822.13076305</v>
      </c>
      <c r="G454">
        <v>17.583557582147201</v>
      </c>
      <c r="H454" t="s">
        <v>147</v>
      </c>
      <c r="I454" t="str">
        <f>INDEX([3]combined!$C:$C,MATCH(A454,[3]combined!$B:$B,0))</f>
        <v>Computer</v>
      </c>
      <c r="J454" t="s">
        <v>136</v>
      </c>
      <c r="K454" t="s">
        <v>943</v>
      </c>
      <c r="L454" t="s">
        <v>940</v>
      </c>
      <c r="M454" t="s">
        <v>140</v>
      </c>
      <c r="N454" t="s">
        <v>1048</v>
      </c>
      <c r="O454" s="4" t="s">
        <v>936</v>
      </c>
      <c r="P454" t="str">
        <f>INDEX([3]combined!$I:$I,MATCH(A454,[3]combined!$B:$B,0))</f>
        <v>s_w_w_coast</v>
      </c>
      <c r="Q454" t="s">
        <v>139</v>
      </c>
      <c r="R454" s="3" t="s">
        <v>540</v>
      </c>
    </row>
    <row r="455" spans="1:18" x14ac:dyDescent="0.2">
      <c r="A455" t="s">
        <v>378</v>
      </c>
      <c r="B455">
        <v>0.88376999999999994</v>
      </c>
      <c r="C455">
        <v>0.89319783094296401</v>
      </c>
      <c r="D455">
        <v>533505467.19</v>
      </c>
      <c r="E455">
        <v>0.999499016234911</v>
      </c>
      <c r="F455">
        <v>915795213.860412</v>
      </c>
      <c r="G455">
        <v>17.584776578302499</v>
      </c>
      <c r="H455" t="s">
        <v>147</v>
      </c>
      <c r="I455" t="s">
        <v>1061</v>
      </c>
      <c r="J455" t="s">
        <v>136</v>
      </c>
      <c r="K455" t="s">
        <v>943</v>
      </c>
      <c r="L455" t="s">
        <v>940</v>
      </c>
      <c r="M455" t="s">
        <v>140</v>
      </c>
      <c r="N455" t="s">
        <v>1048</v>
      </c>
      <c r="O455" s="4" t="s">
        <v>936</v>
      </c>
      <c r="P455" t="str">
        <f>INDEX([3]combined!$I:$I,MATCH(A455,[3]combined!$B:$B,0))</f>
        <v>w_coast</v>
      </c>
      <c r="Q455" t="s">
        <v>139</v>
      </c>
      <c r="R455" s="3" t="s">
        <v>540</v>
      </c>
    </row>
    <row r="456" spans="1:18" x14ac:dyDescent="0.2">
      <c r="A456" t="s">
        <v>425</v>
      </c>
      <c r="B456">
        <v>0.76827999999999996</v>
      </c>
      <c r="C456">
        <v>0.785870801221214</v>
      </c>
      <c r="D456">
        <v>264103649.96399999</v>
      </c>
      <c r="E456">
        <v>0.99919072519118401</v>
      </c>
      <c r="F456">
        <v>1182208496.8113599</v>
      </c>
      <c r="G456">
        <v>17.585311579821099</v>
      </c>
      <c r="H456" t="s">
        <v>147</v>
      </c>
      <c r="I456" t="str">
        <f>INDEX([3]combined!$C:$C,MATCH(A456,[3]combined!$B:$B,0))</f>
        <v>Stretcher</v>
      </c>
      <c r="J456" t="s">
        <v>136</v>
      </c>
      <c r="K456" t="s">
        <v>943</v>
      </c>
      <c r="L456" t="s">
        <v>940</v>
      </c>
      <c r="M456" t="s">
        <v>140</v>
      </c>
      <c r="N456" t="s">
        <v>1048</v>
      </c>
      <c r="O456" s="4" t="s">
        <v>936</v>
      </c>
      <c r="P456" t="str">
        <f>INDEX([3]combined!$I:$I,MATCH(A456,[3]combined!$B:$B,0))</f>
        <v>w_coast</v>
      </c>
      <c r="Q456" t="s">
        <v>139</v>
      </c>
      <c r="R456" s="3" t="s">
        <v>540</v>
      </c>
    </row>
    <row r="457" spans="1:18" x14ac:dyDescent="0.2">
      <c r="A457" t="s">
        <v>410</v>
      </c>
      <c r="B457">
        <v>0.90536000000000005</v>
      </c>
      <c r="C457">
        <v>0.91312346950877898</v>
      </c>
      <c r="D457">
        <v>1015553656.278</v>
      </c>
      <c r="E457">
        <v>0.99952352745739703</v>
      </c>
      <c r="F457">
        <v>1222452470.2488699</v>
      </c>
      <c r="G457">
        <v>17.585694470541402</v>
      </c>
      <c r="H457" t="s">
        <v>147</v>
      </c>
      <c r="I457" t="s">
        <v>1061</v>
      </c>
      <c r="J457" t="s">
        <v>136</v>
      </c>
      <c r="K457" t="s">
        <v>943</v>
      </c>
      <c r="L457" t="s">
        <v>940</v>
      </c>
      <c r="M457" t="s">
        <v>140</v>
      </c>
      <c r="N457" t="s">
        <v>1048</v>
      </c>
      <c r="O457" s="4" t="s">
        <v>936</v>
      </c>
      <c r="P457" t="str">
        <f>INDEX([3]combined!$I:$I,MATCH(A457,[3]combined!$B:$B,0))</f>
        <v>w_coast</v>
      </c>
      <c r="Q457" t="s">
        <v>139</v>
      </c>
      <c r="R457" s="3" t="s">
        <v>540</v>
      </c>
    </row>
    <row r="458" spans="1:18" x14ac:dyDescent="0.2">
      <c r="A458" t="s">
        <v>466</v>
      </c>
      <c r="B458">
        <v>0.87060999999999999</v>
      </c>
      <c r="C458">
        <v>0.88103186935657196</v>
      </c>
      <c r="D458">
        <v>386348304.38400102</v>
      </c>
      <c r="E458">
        <v>0.99938997868977097</v>
      </c>
      <c r="F458">
        <v>859847392.23213601</v>
      </c>
      <c r="G458">
        <v>17.593088298718399</v>
      </c>
      <c r="H458" t="s">
        <v>147</v>
      </c>
      <c r="I458" t="s">
        <v>1068</v>
      </c>
      <c r="J458" t="s">
        <v>136</v>
      </c>
      <c r="K458" t="s">
        <v>943</v>
      </c>
      <c r="L458" t="s">
        <v>940</v>
      </c>
      <c r="M458" t="s">
        <v>140</v>
      </c>
      <c r="N458" t="s">
        <v>1048</v>
      </c>
      <c r="O458" s="4" t="s">
        <v>936</v>
      </c>
      <c r="P458" t="str">
        <f>INDEX([3]combined!$I:$I,MATCH(A458,[3]combined!$B:$B,0))</f>
        <v>w_coast</v>
      </c>
      <c r="Q458" t="s">
        <v>139</v>
      </c>
      <c r="R458" s="3" t="s">
        <v>540</v>
      </c>
    </row>
    <row r="459" spans="1:18" x14ac:dyDescent="0.2">
      <c r="A459" t="s">
        <v>502</v>
      </c>
      <c r="B459">
        <v>0.71665999999999996</v>
      </c>
      <c r="C459">
        <v>0.73746077269962196</v>
      </c>
      <c r="D459">
        <v>140918356.13</v>
      </c>
      <c r="E459">
        <v>0.998841530782549</v>
      </c>
      <c r="F459">
        <v>954989012.35025001</v>
      </c>
      <c r="G459">
        <v>17.603912629771301</v>
      </c>
      <c r="H459" t="s">
        <v>147</v>
      </c>
      <c r="I459" t="str">
        <f>INDEX([3]combined!$C:$C,MATCH(A459,[3]combined!$B:$B,0))</f>
        <v>Stethoscope</v>
      </c>
      <c r="J459" t="s">
        <v>136</v>
      </c>
      <c r="K459" t="s">
        <v>943</v>
      </c>
      <c r="L459" t="s">
        <v>940</v>
      </c>
      <c r="M459" t="s">
        <v>140</v>
      </c>
      <c r="N459" t="s">
        <v>1048</v>
      </c>
      <c r="O459" s="4" t="s">
        <v>936</v>
      </c>
      <c r="P459" t="str">
        <f>INDEX([3]combined!$I:$I,MATCH(A459,[3]combined!$B:$B,0))</f>
        <v>s_e</v>
      </c>
      <c r="Q459" t="s">
        <v>139</v>
      </c>
      <c r="R459" s="3" t="s">
        <v>540</v>
      </c>
    </row>
    <row r="460" spans="1:18" x14ac:dyDescent="0.2">
      <c r="A460" t="s">
        <v>150</v>
      </c>
      <c r="B460">
        <v>0.82330999999999999</v>
      </c>
      <c r="C460">
        <v>0.83717227595398103</v>
      </c>
      <c r="D460">
        <v>272120233.31999999</v>
      </c>
      <c r="E460">
        <v>0.99903472404639004</v>
      </c>
      <c r="F460">
        <v>869480697.48685396</v>
      </c>
      <c r="G460">
        <v>17.633053899576201</v>
      </c>
      <c r="H460" t="s">
        <v>147</v>
      </c>
      <c r="I460" t="str">
        <f>INDEX([3]combined!$C:$C,MATCH(A460,[3]combined!$B:$B,0))</f>
        <v>Stethoscope</v>
      </c>
      <c r="J460" t="s">
        <v>136</v>
      </c>
      <c r="K460" t="s">
        <v>943</v>
      </c>
      <c r="L460" t="s">
        <v>940</v>
      </c>
      <c r="M460" t="s">
        <v>140</v>
      </c>
      <c r="N460" t="s">
        <v>1048</v>
      </c>
      <c r="O460" s="4" t="s">
        <v>936</v>
      </c>
      <c r="P460" t="str">
        <f>INDEX([3]combined!$I:$I,MATCH(A460,[3]combined!$B:$B,0))</f>
        <v>s_w_w_coast</v>
      </c>
      <c r="Q460" t="s">
        <v>139</v>
      </c>
      <c r="R460" s="3" t="s">
        <v>540</v>
      </c>
    </row>
    <row r="461" spans="1:18" x14ac:dyDescent="0.2">
      <c r="A461" t="s">
        <v>303</v>
      </c>
      <c r="B461">
        <v>0.81852000000000003</v>
      </c>
      <c r="C461">
        <v>0.832718804128176</v>
      </c>
      <c r="D461">
        <v>322917166.03500098</v>
      </c>
      <c r="E461">
        <v>0.99828829518519502</v>
      </c>
      <c r="F461">
        <v>1354364521.15258</v>
      </c>
      <c r="G461">
        <v>17.6464266628853</v>
      </c>
      <c r="H461" t="s">
        <v>147</v>
      </c>
      <c r="I461" s="9" t="s">
        <v>1064</v>
      </c>
      <c r="J461" t="s">
        <v>136</v>
      </c>
      <c r="K461" t="s">
        <v>943</v>
      </c>
      <c r="L461" t="s">
        <v>940</v>
      </c>
      <c r="M461" t="s">
        <v>140</v>
      </c>
      <c r="N461" t="s">
        <v>1048</v>
      </c>
      <c r="O461" s="4" t="s">
        <v>936</v>
      </c>
      <c r="P461" t="str">
        <f>INDEX([3]combined!$I:$I,MATCH(A461,[3]combined!$B:$B,0))</f>
        <v>w</v>
      </c>
      <c r="Q461" t="s">
        <v>139</v>
      </c>
      <c r="R461" s="3" t="s">
        <v>540</v>
      </c>
    </row>
    <row r="462" spans="1:18" x14ac:dyDescent="0.2">
      <c r="A462" t="s">
        <v>348</v>
      </c>
      <c r="B462">
        <v>0.82528000000000001</v>
      </c>
      <c r="C462">
        <v>0.83900322442840303</v>
      </c>
      <c r="D462">
        <v>445224416.85000002</v>
      </c>
      <c r="E462">
        <v>0.99899461208272899</v>
      </c>
      <c r="F462">
        <v>1288479589.33687</v>
      </c>
      <c r="G462">
        <v>17.654142362578799</v>
      </c>
      <c r="H462" t="s">
        <v>147</v>
      </c>
      <c r="I462" t="str">
        <f>INDEX([3]combined!$C:$C,MATCH(A462,[3]combined!$B:$B,0))</f>
        <v>Computer</v>
      </c>
      <c r="J462" t="s">
        <v>136</v>
      </c>
      <c r="K462" t="s">
        <v>943</v>
      </c>
      <c r="L462" t="s">
        <v>940</v>
      </c>
      <c r="M462" t="s">
        <v>140</v>
      </c>
      <c r="N462" t="s">
        <v>1048</v>
      </c>
      <c r="O462" s="4" t="s">
        <v>936</v>
      </c>
      <c r="P462" t="str">
        <f>INDEX([3]combined!$I:$I,MATCH(A462,[3]combined!$B:$B,0))</f>
        <v>w_coast</v>
      </c>
      <c r="Q462" t="s">
        <v>139</v>
      </c>
      <c r="R462" s="3" t="s">
        <v>540</v>
      </c>
    </row>
    <row r="463" spans="1:18" x14ac:dyDescent="0.2">
      <c r="A463" t="s">
        <v>201</v>
      </c>
      <c r="B463">
        <v>0.86092999999999997</v>
      </c>
      <c r="C463">
        <v>0.87207297331364098</v>
      </c>
      <c r="D463">
        <v>540763087.33199894</v>
      </c>
      <c r="E463">
        <v>0.99955547334491202</v>
      </c>
      <c r="F463">
        <v>1257543576.2160599</v>
      </c>
      <c r="G463">
        <v>17.668107623961902</v>
      </c>
      <c r="H463" t="s">
        <v>147</v>
      </c>
      <c r="I463" t="str">
        <f>INDEX([3]combined!$C:$C,MATCH(A463,[3]combined!$B:$B,0))</f>
        <v>Computer</v>
      </c>
      <c r="J463" t="s">
        <v>136</v>
      </c>
      <c r="K463" t="s">
        <v>943</v>
      </c>
      <c r="L463" t="s">
        <v>940</v>
      </c>
      <c r="M463" t="s">
        <v>140</v>
      </c>
      <c r="N463" t="s">
        <v>1048</v>
      </c>
      <c r="O463" s="4" t="s">
        <v>936</v>
      </c>
      <c r="P463" t="str">
        <f>INDEX([3]combined!$I:$I,MATCH(A463,[3]combined!$B:$B,0))</f>
        <v>s_w_w_coast</v>
      </c>
      <c r="Q463" t="s">
        <v>139</v>
      </c>
      <c r="R463" s="3" t="s">
        <v>540</v>
      </c>
    </row>
    <row r="464" spans="1:18" x14ac:dyDescent="0.2">
      <c r="A464" t="s">
        <v>171</v>
      </c>
      <c r="B464">
        <v>0.79693000000000003</v>
      </c>
      <c r="C464">
        <v>0.81261764386674995</v>
      </c>
      <c r="D464">
        <v>274870129.94</v>
      </c>
      <c r="E464">
        <v>0.99904809426297503</v>
      </c>
      <c r="F464">
        <v>1009775667.24972</v>
      </c>
      <c r="G464">
        <v>17.671053574448599</v>
      </c>
      <c r="H464" t="s">
        <v>147</v>
      </c>
      <c r="I464" t="str">
        <f>INDEX([3]combined!$C:$C,MATCH(A464,[3]combined!$B:$B,0))</f>
        <v>Computer</v>
      </c>
      <c r="J464" t="s">
        <v>136</v>
      </c>
      <c r="K464" t="s">
        <v>943</v>
      </c>
      <c r="L464" t="s">
        <v>940</v>
      </c>
      <c r="M464" t="s">
        <v>140</v>
      </c>
      <c r="N464" t="s">
        <v>1048</v>
      </c>
      <c r="O464" s="4" t="s">
        <v>936</v>
      </c>
      <c r="P464" t="str">
        <f>INDEX([3]combined!$I:$I,MATCH(A464,[3]combined!$B:$B,0))</f>
        <v>s_w_w_coast</v>
      </c>
      <c r="Q464" t="s">
        <v>139</v>
      </c>
      <c r="R464" s="3" t="s">
        <v>540</v>
      </c>
    </row>
    <row r="465" spans="1:18" x14ac:dyDescent="0.2">
      <c r="A465" t="s">
        <v>350</v>
      </c>
      <c r="B465">
        <v>0.65400999999999998</v>
      </c>
      <c r="C465">
        <v>0.67830039464341296</v>
      </c>
      <c r="D465">
        <v>287180462.43000001</v>
      </c>
      <c r="E465">
        <v>0.99652874438939198</v>
      </c>
      <c r="F465">
        <v>4258941869.3963099</v>
      </c>
      <c r="G465">
        <v>17.6912653636135</v>
      </c>
      <c r="H465" t="s">
        <v>147</v>
      </c>
      <c r="I465" t="str">
        <f>INDEX([3]combined!$C:$C,MATCH(A465,[3]combined!$B:$B,0))</f>
        <v>Computer</v>
      </c>
      <c r="J465" t="s">
        <v>136</v>
      </c>
      <c r="K465" t="s">
        <v>943</v>
      </c>
      <c r="L465" t="s">
        <v>940</v>
      </c>
      <c r="M465" t="s">
        <v>140</v>
      </c>
      <c r="N465" t="s">
        <v>1048</v>
      </c>
      <c r="O465" s="4" t="s">
        <v>936</v>
      </c>
      <c r="P465" t="str">
        <f>INDEX([3]combined!$I:$I,MATCH(A465,[3]combined!$B:$B,0))</f>
        <v>w_coast</v>
      </c>
      <c r="Q465" t="s">
        <v>139</v>
      </c>
      <c r="R465" s="3" t="s">
        <v>540</v>
      </c>
    </row>
    <row r="466" spans="1:18" x14ac:dyDescent="0.2">
      <c r="A466" t="s">
        <v>149</v>
      </c>
      <c r="B466">
        <v>0.73950000000000005</v>
      </c>
      <c r="C466">
        <v>0.75891618701388197</v>
      </c>
      <c r="D466">
        <v>182210299.30000001</v>
      </c>
      <c r="E466">
        <v>0.99839640023662901</v>
      </c>
      <c r="F466">
        <v>1188657553.62321</v>
      </c>
      <c r="G466">
        <v>17.699401635160001</v>
      </c>
      <c r="H466" t="s">
        <v>147</v>
      </c>
      <c r="I466" t="str">
        <f>INDEX([3]combined!$C:$C,MATCH(A466,[3]combined!$B:$B,0))</f>
        <v>Stethoscope</v>
      </c>
      <c r="J466" t="s">
        <v>136</v>
      </c>
      <c r="K466" t="s">
        <v>943</v>
      </c>
      <c r="L466" t="s">
        <v>940</v>
      </c>
      <c r="M466" t="s">
        <v>140</v>
      </c>
      <c r="N466" t="s">
        <v>1048</v>
      </c>
      <c r="O466" s="4" t="s">
        <v>936</v>
      </c>
      <c r="P466" t="str">
        <f>INDEX([3]combined!$I:$I,MATCH(A466,[3]combined!$B:$B,0))</f>
        <v>s_w_w_coast</v>
      </c>
      <c r="Q466" t="s">
        <v>139</v>
      </c>
      <c r="R466" s="3" t="s">
        <v>540</v>
      </c>
    </row>
    <row r="467" spans="1:18" x14ac:dyDescent="0.2">
      <c r="A467" t="s">
        <v>526</v>
      </c>
      <c r="B467">
        <v>0.85902999999999996</v>
      </c>
      <c r="C467">
        <v>0.87031349949394698</v>
      </c>
      <c r="D467">
        <v>594692221.34300005</v>
      </c>
      <c r="E467">
        <v>0.99938437270482505</v>
      </c>
      <c r="F467">
        <v>1220900613.66221</v>
      </c>
      <c r="G467">
        <v>17.715232497589199</v>
      </c>
      <c r="H467" t="s">
        <v>147</v>
      </c>
      <c r="I467" t="s">
        <v>1061</v>
      </c>
      <c r="J467" t="s">
        <v>136</v>
      </c>
      <c r="K467" t="s">
        <v>943</v>
      </c>
      <c r="L467" t="s">
        <v>940</v>
      </c>
      <c r="M467" t="s">
        <v>140</v>
      </c>
      <c r="N467" t="s">
        <v>1048</v>
      </c>
      <c r="O467" s="4" t="s">
        <v>936</v>
      </c>
      <c r="P467" t="str">
        <f>INDEX([3]combined!$I:$I,MATCH(A467,[3]combined!$B:$B,0))</f>
        <v>s_e</v>
      </c>
      <c r="Q467" t="s">
        <v>139</v>
      </c>
      <c r="R467" s="3" t="s">
        <v>540</v>
      </c>
    </row>
    <row r="468" spans="1:18" x14ac:dyDescent="0.2">
      <c r="A468" t="s">
        <v>173</v>
      </c>
      <c r="B468">
        <v>0.40275</v>
      </c>
      <c r="C468">
        <v>0.43546699272774497</v>
      </c>
      <c r="D468">
        <v>43776081.306000002</v>
      </c>
      <c r="E468">
        <v>0.99969598103464596</v>
      </c>
      <c r="F468">
        <v>1984618711.12181</v>
      </c>
      <c r="G468">
        <v>17.722923960998301</v>
      </c>
      <c r="H468" t="s">
        <v>147</v>
      </c>
      <c r="I468" t="str">
        <f>INDEX([3]combined!$C:$C,MATCH(A468,[3]combined!$B:$B,0))</f>
        <v>Computer</v>
      </c>
      <c r="J468" t="s">
        <v>136</v>
      </c>
      <c r="K468" t="s">
        <v>943</v>
      </c>
      <c r="L468" t="s">
        <v>940</v>
      </c>
      <c r="M468" t="s">
        <v>140</v>
      </c>
      <c r="N468" t="s">
        <v>1048</v>
      </c>
      <c r="O468" s="4" t="s">
        <v>936</v>
      </c>
      <c r="P468" t="str">
        <f>INDEX([3]combined!$I:$I,MATCH(A468,[3]combined!$B:$B,0))</f>
        <v>s_w_w_coast</v>
      </c>
      <c r="Q468" t="s">
        <v>139</v>
      </c>
      <c r="R468" s="3" t="s">
        <v>540</v>
      </c>
    </row>
    <row r="469" spans="1:18" x14ac:dyDescent="0.2">
      <c r="A469" t="s">
        <v>198</v>
      </c>
      <c r="B469">
        <v>0.76351999999999998</v>
      </c>
      <c r="C469">
        <v>0.78141877822779604</v>
      </c>
      <c r="D469">
        <v>221415054.111</v>
      </c>
      <c r="E469">
        <v>0.99889200147120505</v>
      </c>
      <c r="F469">
        <v>1129986338.27121</v>
      </c>
      <c r="G469">
        <v>17.731178614525401</v>
      </c>
      <c r="H469" t="s">
        <v>147</v>
      </c>
      <c r="I469" t="str">
        <f>INDEX([3]combined!$C:$C,MATCH(A469,[3]combined!$B:$B,0))</f>
        <v>Computer</v>
      </c>
      <c r="J469" t="s">
        <v>136</v>
      </c>
      <c r="K469" t="s">
        <v>943</v>
      </c>
      <c r="L469" t="s">
        <v>940</v>
      </c>
      <c r="M469" t="s">
        <v>140</v>
      </c>
      <c r="N469" t="s">
        <v>1048</v>
      </c>
      <c r="O469" s="4" t="s">
        <v>936</v>
      </c>
      <c r="P469" t="str">
        <f>INDEX([3]combined!$I:$I,MATCH(A469,[3]combined!$B:$B,0))</f>
        <v>s_w_w_coast</v>
      </c>
      <c r="Q469" t="s">
        <v>139</v>
      </c>
      <c r="R469" s="3" t="s">
        <v>540</v>
      </c>
    </row>
    <row r="470" spans="1:18" x14ac:dyDescent="0.2">
      <c r="A470" t="s">
        <v>446</v>
      </c>
      <c r="B470">
        <v>0.85931999999999997</v>
      </c>
      <c r="C470">
        <v>0.87058207235597496</v>
      </c>
      <c r="D470">
        <v>658436978.98300004</v>
      </c>
      <c r="E470">
        <v>0.99930824999660395</v>
      </c>
      <c r="F470">
        <v>1764872649.9116299</v>
      </c>
      <c r="G470">
        <v>17.757811577561601</v>
      </c>
      <c r="H470" t="s">
        <v>147</v>
      </c>
      <c r="I470" t="s">
        <v>1061</v>
      </c>
      <c r="J470" t="s">
        <v>136</v>
      </c>
      <c r="K470" t="s">
        <v>943</v>
      </c>
      <c r="L470" t="s">
        <v>940</v>
      </c>
      <c r="M470" t="s">
        <v>140</v>
      </c>
      <c r="N470" t="s">
        <v>1048</v>
      </c>
      <c r="O470" s="4" t="s">
        <v>936</v>
      </c>
      <c r="P470" t="str">
        <f>INDEX([3]combined!$I:$I,MATCH(A470,[3]combined!$B:$B,0))</f>
        <v>w_coast</v>
      </c>
      <c r="Q470" t="s">
        <v>139</v>
      </c>
      <c r="R470" s="3" t="s">
        <v>540</v>
      </c>
    </row>
    <row r="471" spans="1:18" x14ac:dyDescent="0.2">
      <c r="A471" t="s">
        <v>305</v>
      </c>
      <c r="B471">
        <v>0.88751000000000002</v>
      </c>
      <c r="C471">
        <v>0.89665248239352202</v>
      </c>
      <c r="D471">
        <v>701879718.34799802</v>
      </c>
      <c r="E471">
        <v>0.99931076484617498</v>
      </c>
      <c r="F471">
        <v>1031398428.79138</v>
      </c>
      <c r="G471">
        <v>17.777436141748101</v>
      </c>
      <c r="H471" t="s">
        <v>147</v>
      </c>
      <c r="I471" t="s">
        <v>1061</v>
      </c>
      <c r="J471" t="s">
        <v>136</v>
      </c>
      <c r="K471" t="s">
        <v>943</v>
      </c>
      <c r="L471" t="s">
        <v>940</v>
      </c>
      <c r="M471" t="s">
        <v>140</v>
      </c>
      <c r="N471" t="s">
        <v>1048</v>
      </c>
      <c r="O471" s="4" t="s">
        <v>936</v>
      </c>
      <c r="P471" t="str">
        <f>INDEX([3]combined!$I:$I,MATCH(A471,[3]combined!$B:$B,0))</f>
        <v>w</v>
      </c>
      <c r="Q471" t="s">
        <v>139</v>
      </c>
      <c r="R471" s="3" t="s">
        <v>540</v>
      </c>
    </row>
    <row r="472" spans="1:18" x14ac:dyDescent="0.2">
      <c r="A472" t="s">
        <v>162</v>
      </c>
      <c r="B472">
        <v>0.62931999999999999</v>
      </c>
      <c r="C472">
        <v>0.65485405488391701</v>
      </c>
      <c r="D472">
        <v>222504230.09099999</v>
      </c>
      <c r="E472">
        <v>0.94121141710893996</v>
      </c>
      <c r="F472">
        <v>16582601798728.699</v>
      </c>
      <c r="G472">
        <v>17.793443759350399</v>
      </c>
      <c r="H472" t="s">
        <v>147</v>
      </c>
      <c r="I472" t="str">
        <f>INDEX([3]combined!$C:$C,MATCH(A472,[3]combined!$B:$B,0))</f>
        <v>Stethoscope</v>
      </c>
      <c r="J472" t="s">
        <v>136</v>
      </c>
      <c r="K472" t="s">
        <v>943</v>
      </c>
      <c r="L472" t="s">
        <v>940</v>
      </c>
      <c r="M472" t="s">
        <v>140</v>
      </c>
      <c r="N472" t="s">
        <v>1048</v>
      </c>
      <c r="O472" s="4" t="s">
        <v>936</v>
      </c>
      <c r="P472" t="str">
        <f>INDEX([3]combined!$I:$I,MATCH(A472,[3]combined!$B:$B,0))</f>
        <v>s_w_w_coast</v>
      </c>
      <c r="Q472" t="s">
        <v>139</v>
      </c>
      <c r="R472" s="3" t="s">
        <v>540</v>
      </c>
    </row>
    <row r="473" spans="1:18" x14ac:dyDescent="0.2">
      <c r="A473" t="s">
        <v>158</v>
      </c>
      <c r="B473">
        <v>0.84482999999999997</v>
      </c>
      <c r="C473">
        <v>0.85715310868276595</v>
      </c>
      <c r="D473">
        <v>528518734.71999902</v>
      </c>
      <c r="E473">
        <v>0.99939911341585397</v>
      </c>
      <c r="F473">
        <v>1388644425.06145</v>
      </c>
      <c r="G473">
        <v>17.837294578571399</v>
      </c>
      <c r="H473" t="s">
        <v>147</v>
      </c>
      <c r="I473" t="str">
        <f>INDEX([3]combined!$C:$C,MATCH(A473,[3]combined!$B:$B,0))</f>
        <v>Stethoscope</v>
      </c>
      <c r="J473" t="s">
        <v>136</v>
      </c>
      <c r="K473" t="s">
        <v>943</v>
      </c>
      <c r="L473" t="s">
        <v>940</v>
      </c>
      <c r="M473" t="s">
        <v>140</v>
      </c>
      <c r="N473" t="s">
        <v>1048</v>
      </c>
      <c r="O473" s="4" t="s">
        <v>936</v>
      </c>
      <c r="P473" t="str">
        <f>INDEX([3]combined!$I:$I,MATCH(A473,[3]combined!$B:$B,0))</f>
        <v>s_w_w_coast</v>
      </c>
      <c r="Q473" t="s">
        <v>139</v>
      </c>
      <c r="R473" s="3" t="s">
        <v>540</v>
      </c>
    </row>
    <row r="474" spans="1:18" x14ac:dyDescent="0.2">
      <c r="A474" t="s">
        <v>517</v>
      </c>
      <c r="B474">
        <v>0.87746999999999997</v>
      </c>
      <c r="C474">
        <v>0.88737565599397505</v>
      </c>
      <c r="D474">
        <v>1572812401.302</v>
      </c>
      <c r="E474">
        <v>0.99863752010978302</v>
      </c>
      <c r="F474">
        <v>1945215696.46298</v>
      </c>
      <c r="G474">
        <v>17.844755748275201</v>
      </c>
      <c r="H474" t="s">
        <v>147</v>
      </c>
      <c r="I474" t="s">
        <v>1061</v>
      </c>
      <c r="J474" t="s">
        <v>136</v>
      </c>
      <c r="K474" t="s">
        <v>943</v>
      </c>
      <c r="L474" t="s">
        <v>940</v>
      </c>
      <c r="M474" t="s">
        <v>140</v>
      </c>
      <c r="N474" t="s">
        <v>1048</v>
      </c>
      <c r="O474" s="4" t="s">
        <v>936</v>
      </c>
      <c r="P474" t="str">
        <f>INDEX([3]combined!$I:$I,MATCH(A474,[3]combined!$B:$B,0))</f>
        <v>s_e</v>
      </c>
      <c r="Q474" t="s">
        <v>139</v>
      </c>
      <c r="R474" s="3" t="s">
        <v>540</v>
      </c>
    </row>
    <row r="475" spans="1:18" x14ac:dyDescent="0.2">
      <c r="A475" t="s">
        <v>280</v>
      </c>
      <c r="B475">
        <v>0.71347000000000005</v>
      </c>
      <c r="C475">
        <v>0.73445951966350898</v>
      </c>
      <c r="D475">
        <v>459604087.648</v>
      </c>
      <c r="E475">
        <v>0.99883059059953005</v>
      </c>
      <c r="F475">
        <v>7606195821.1304903</v>
      </c>
      <c r="G475">
        <v>17.879340576942099</v>
      </c>
      <c r="H475" t="s">
        <v>147</v>
      </c>
      <c r="I475" t="s">
        <v>1069</v>
      </c>
      <c r="J475" t="s">
        <v>136</v>
      </c>
      <c r="K475" t="s">
        <v>943</v>
      </c>
      <c r="L475" t="s">
        <v>940</v>
      </c>
      <c r="M475" t="s">
        <v>140</v>
      </c>
      <c r="N475" t="s">
        <v>1048</v>
      </c>
      <c r="O475" s="4" t="s">
        <v>936</v>
      </c>
      <c r="P475" t="str">
        <f>INDEX([3]combined!$I:$I,MATCH(A475,[3]combined!$B:$B,0))</f>
        <v>w</v>
      </c>
      <c r="Q475" t="s">
        <v>139</v>
      </c>
      <c r="R475" s="3" t="s">
        <v>540</v>
      </c>
    </row>
    <row r="476" spans="1:18" x14ac:dyDescent="0.2">
      <c r="A476" t="s">
        <v>320</v>
      </c>
      <c r="B476">
        <v>0.77261999999999997</v>
      </c>
      <c r="C476">
        <v>0.78992793423197105</v>
      </c>
      <c r="D476">
        <v>275380381.18500102</v>
      </c>
      <c r="E476">
        <v>0.99948078669007101</v>
      </c>
      <c r="F476">
        <v>1239356041.6656001</v>
      </c>
      <c r="G476">
        <v>17.891175919498099</v>
      </c>
      <c r="H476" t="s">
        <v>147</v>
      </c>
      <c r="I476" t="s">
        <v>1061</v>
      </c>
      <c r="J476" t="s">
        <v>136</v>
      </c>
      <c r="K476" t="s">
        <v>943</v>
      </c>
      <c r="L476" t="s">
        <v>940</v>
      </c>
      <c r="M476" t="s">
        <v>140</v>
      </c>
      <c r="N476" t="s">
        <v>1048</v>
      </c>
      <c r="O476" s="4" t="s">
        <v>936</v>
      </c>
      <c r="P476" t="str">
        <f>INDEX([3]combined!$I:$I,MATCH(A476,[3]combined!$B:$B,0))</f>
        <v>w</v>
      </c>
      <c r="Q476" t="s">
        <v>139</v>
      </c>
      <c r="R476" s="3" t="s">
        <v>540</v>
      </c>
    </row>
    <row r="477" spans="1:18" x14ac:dyDescent="0.2">
      <c r="A477" t="s">
        <v>533</v>
      </c>
      <c r="B477">
        <v>0.72484000000000004</v>
      </c>
      <c r="C477">
        <v>0.74515154694116104</v>
      </c>
      <c r="D477">
        <v>238118706.28</v>
      </c>
      <c r="E477">
        <v>0.99897772160499199</v>
      </c>
      <c r="F477">
        <v>1573341743.7102101</v>
      </c>
      <c r="G477">
        <v>17.900917976641502</v>
      </c>
      <c r="H477" t="s">
        <v>147</v>
      </c>
      <c r="I477" t="str">
        <f>INDEX([3]combined!$C:$C,MATCH(A477,[3]combined!$B:$B,0))</f>
        <v>Computer</v>
      </c>
      <c r="J477" t="s">
        <v>136</v>
      </c>
      <c r="K477" t="s">
        <v>943</v>
      </c>
      <c r="L477" t="s">
        <v>940</v>
      </c>
      <c r="M477" t="s">
        <v>140</v>
      </c>
      <c r="N477" t="s">
        <v>1048</v>
      </c>
      <c r="O477" s="4" t="s">
        <v>936</v>
      </c>
      <c r="P477" t="str">
        <f>INDEX([3]combined!$I:$I,MATCH(A477,[3]combined!$B:$B,0))</f>
        <v>e_coast</v>
      </c>
      <c r="Q477" t="s">
        <v>139</v>
      </c>
      <c r="R477" s="3" t="s">
        <v>540</v>
      </c>
    </row>
    <row r="478" spans="1:18" x14ac:dyDescent="0.2">
      <c r="A478" t="s">
        <v>288</v>
      </c>
      <c r="B478">
        <v>0.85324999999999995</v>
      </c>
      <c r="C478">
        <v>0.86495893653792799</v>
      </c>
      <c r="D478">
        <v>483320880.602</v>
      </c>
      <c r="E478">
        <v>0.99893475847296198</v>
      </c>
      <c r="F478">
        <v>1511144500.7722099</v>
      </c>
      <c r="G478">
        <v>17.903541378636302</v>
      </c>
      <c r="H478" t="s">
        <v>147</v>
      </c>
      <c r="I478" s="9" t="s">
        <v>1064</v>
      </c>
      <c r="J478" t="s">
        <v>136</v>
      </c>
      <c r="K478" t="s">
        <v>943</v>
      </c>
      <c r="L478" t="s">
        <v>940</v>
      </c>
      <c r="M478" t="s">
        <v>140</v>
      </c>
      <c r="N478" t="s">
        <v>1048</v>
      </c>
      <c r="O478" s="4" t="s">
        <v>936</v>
      </c>
      <c r="P478" t="str">
        <f>INDEX([3]combined!$I:$I,MATCH(A478,[3]combined!$B:$B,0))</f>
        <v>w</v>
      </c>
      <c r="Q478" t="s">
        <v>139</v>
      </c>
      <c r="R478" s="3" t="s">
        <v>540</v>
      </c>
    </row>
    <row r="479" spans="1:18" x14ac:dyDescent="0.2">
      <c r="A479" t="s">
        <v>429</v>
      </c>
      <c r="B479">
        <v>0.71633999999999998</v>
      </c>
      <c r="C479">
        <v>0.73715975841836001</v>
      </c>
      <c r="D479">
        <v>245411812.926</v>
      </c>
      <c r="E479">
        <v>0.99906832625461395</v>
      </c>
      <c r="F479">
        <v>1895449389.3389599</v>
      </c>
      <c r="G479">
        <v>17.910052693169199</v>
      </c>
      <c r="H479" t="s">
        <v>147</v>
      </c>
      <c r="I479" t="s">
        <v>1069</v>
      </c>
      <c r="J479" t="s">
        <v>136</v>
      </c>
      <c r="K479" t="s">
        <v>943</v>
      </c>
      <c r="L479" t="s">
        <v>940</v>
      </c>
      <c r="M479" t="s">
        <v>140</v>
      </c>
      <c r="N479" t="s">
        <v>1048</v>
      </c>
      <c r="O479" s="4" t="s">
        <v>936</v>
      </c>
      <c r="P479" t="str">
        <f>INDEX([3]combined!$I:$I,MATCH(A479,[3]combined!$B:$B,0))</f>
        <v>w_coast</v>
      </c>
      <c r="Q479" t="s">
        <v>139</v>
      </c>
      <c r="R479" s="3" t="s">
        <v>540</v>
      </c>
    </row>
    <row r="480" spans="1:18" x14ac:dyDescent="0.2">
      <c r="A480" t="s">
        <v>408</v>
      </c>
      <c r="B480">
        <v>0.74556</v>
      </c>
      <c r="C480">
        <v>0.76459920330367503</v>
      </c>
      <c r="D480">
        <v>319616836.42000097</v>
      </c>
      <c r="E480">
        <v>0.99897303484456401</v>
      </c>
      <c r="F480">
        <v>1694650189.4817801</v>
      </c>
      <c r="G480">
        <v>17.9688159923619</v>
      </c>
      <c r="H480" t="s">
        <v>147</v>
      </c>
      <c r="I480" t="s">
        <v>1069</v>
      </c>
      <c r="J480" t="s">
        <v>136</v>
      </c>
      <c r="K480" t="s">
        <v>943</v>
      </c>
      <c r="L480" t="s">
        <v>940</v>
      </c>
      <c r="M480" t="s">
        <v>140</v>
      </c>
      <c r="N480" t="s">
        <v>1048</v>
      </c>
      <c r="O480" s="4" t="s">
        <v>936</v>
      </c>
      <c r="P480" t="str">
        <f>INDEX([3]combined!$I:$I,MATCH(A480,[3]combined!$B:$B,0))</f>
        <v>w_coast</v>
      </c>
      <c r="Q480" t="s">
        <v>139</v>
      </c>
      <c r="R480" s="3" t="s">
        <v>540</v>
      </c>
    </row>
    <row r="481" spans="1:18" x14ac:dyDescent="0.2">
      <c r="A481" t="s">
        <v>438</v>
      </c>
      <c r="B481">
        <v>0.77666999999999997</v>
      </c>
      <c r="C481">
        <v>0.79371220326464498</v>
      </c>
      <c r="D481">
        <v>361400186.94999999</v>
      </c>
      <c r="E481">
        <v>0.99941583014283697</v>
      </c>
      <c r="F481">
        <v>1586507772.5576501</v>
      </c>
      <c r="G481">
        <v>17.997181696964301</v>
      </c>
      <c r="H481" t="s">
        <v>147</v>
      </c>
      <c r="I481" t="s">
        <v>1061</v>
      </c>
      <c r="J481" t="s">
        <v>136</v>
      </c>
      <c r="K481" t="s">
        <v>943</v>
      </c>
      <c r="L481" t="s">
        <v>940</v>
      </c>
      <c r="M481" t="s">
        <v>140</v>
      </c>
      <c r="N481" t="s">
        <v>1048</v>
      </c>
      <c r="O481" s="4" t="s">
        <v>936</v>
      </c>
      <c r="P481" t="str">
        <f>INDEX([3]combined!$I:$I,MATCH(A481,[3]combined!$B:$B,0))</f>
        <v>w_coast</v>
      </c>
      <c r="Q481" t="s">
        <v>139</v>
      </c>
      <c r="R481" s="3" t="s">
        <v>540</v>
      </c>
    </row>
    <row r="482" spans="1:18" x14ac:dyDescent="0.2">
      <c r="A482" t="s">
        <v>245</v>
      </c>
      <c r="B482">
        <v>0.75777000000000005</v>
      </c>
      <c r="C482">
        <v>0.77603762809536903</v>
      </c>
      <c r="D482">
        <v>416475282.48300099</v>
      </c>
      <c r="E482">
        <v>0.99942458973951698</v>
      </c>
      <c r="F482">
        <v>2165035298.7505598</v>
      </c>
      <c r="G482">
        <v>18.068593676211002</v>
      </c>
      <c r="H482" t="s">
        <v>147</v>
      </c>
      <c r="I482" t="s">
        <v>1061</v>
      </c>
      <c r="J482" t="s">
        <v>136</v>
      </c>
      <c r="K482" t="s">
        <v>943</v>
      </c>
      <c r="L482" t="s">
        <v>940</v>
      </c>
      <c r="M482" t="s">
        <v>140</v>
      </c>
      <c r="N482" t="s">
        <v>1048</v>
      </c>
      <c r="O482" s="4" t="s">
        <v>936</v>
      </c>
      <c r="P482" t="str">
        <f>INDEX([3]combined!$I:$I,MATCH(A482,[3]combined!$B:$B,0))</f>
        <v>s_w_w_coast</v>
      </c>
      <c r="Q482" t="s">
        <v>139</v>
      </c>
      <c r="R482" s="3" t="s">
        <v>540</v>
      </c>
    </row>
    <row r="483" spans="1:18" x14ac:dyDescent="0.2">
      <c r="A483" t="s">
        <v>349</v>
      </c>
      <c r="B483">
        <v>0.56184000000000001</v>
      </c>
      <c r="C483">
        <v>0.59035876174061097</v>
      </c>
      <c r="D483">
        <v>273057284.93400002</v>
      </c>
      <c r="E483">
        <v>0.99332035001376495</v>
      </c>
      <c r="F483">
        <v>8859253546.6681499</v>
      </c>
      <c r="G483">
        <v>18.0692552541419</v>
      </c>
      <c r="H483" t="s">
        <v>147</v>
      </c>
      <c r="I483" t="str">
        <f>INDEX([3]combined!$C:$C,MATCH(A483,[3]combined!$B:$B,0))</f>
        <v>Computer</v>
      </c>
      <c r="J483" t="s">
        <v>136</v>
      </c>
      <c r="K483" t="s">
        <v>943</v>
      </c>
      <c r="L483" t="s">
        <v>940</v>
      </c>
      <c r="M483" t="s">
        <v>140</v>
      </c>
      <c r="N483" t="s">
        <v>1048</v>
      </c>
      <c r="O483" s="4" t="s">
        <v>936</v>
      </c>
      <c r="P483" t="str">
        <f>INDEX([3]combined!$I:$I,MATCH(A483,[3]combined!$B:$B,0))</f>
        <v>w_coast</v>
      </c>
      <c r="Q483" t="s">
        <v>139</v>
      </c>
      <c r="R483" s="3" t="s">
        <v>540</v>
      </c>
    </row>
    <row r="484" spans="1:18" x14ac:dyDescent="0.2">
      <c r="A484" t="s">
        <v>172</v>
      </c>
      <c r="B484">
        <v>0.71518999999999999</v>
      </c>
      <c r="C484">
        <v>0.73607789298038295</v>
      </c>
      <c r="D484">
        <v>298203105.73199999</v>
      </c>
      <c r="E484">
        <v>0.99899034719579305</v>
      </c>
      <c r="F484">
        <v>2108254274.71175</v>
      </c>
      <c r="G484">
        <v>18.076301839169801</v>
      </c>
      <c r="H484" t="s">
        <v>147</v>
      </c>
      <c r="I484" t="str">
        <f>INDEX([3]combined!$C:$C,MATCH(A484,[3]combined!$B:$B,0))</f>
        <v>Computer</v>
      </c>
      <c r="J484" t="s">
        <v>136</v>
      </c>
      <c r="K484" t="s">
        <v>943</v>
      </c>
      <c r="L484" t="s">
        <v>940</v>
      </c>
      <c r="M484" t="s">
        <v>140</v>
      </c>
      <c r="N484" t="s">
        <v>1048</v>
      </c>
      <c r="O484" s="4" t="s">
        <v>936</v>
      </c>
      <c r="P484" t="str">
        <f>INDEX([3]combined!$I:$I,MATCH(A484,[3]combined!$B:$B,0))</f>
        <v>s_w_w_coast</v>
      </c>
      <c r="Q484" t="s">
        <v>139</v>
      </c>
      <c r="R484" s="3" t="s">
        <v>540</v>
      </c>
    </row>
    <row r="485" spans="1:18" x14ac:dyDescent="0.2">
      <c r="A485" t="s">
        <v>319</v>
      </c>
      <c r="B485">
        <v>0.74507000000000001</v>
      </c>
      <c r="C485">
        <v>0.764139833317936</v>
      </c>
      <c r="D485">
        <v>390862627.77000099</v>
      </c>
      <c r="E485">
        <v>0.99700729527768395</v>
      </c>
      <c r="F485">
        <v>3766042207.2760601</v>
      </c>
      <c r="G485">
        <v>18.161951103098001</v>
      </c>
      <c r="H485" t="s">
        <v>147</v>
      </c>
      <c r="I485" t="s">
        <v>1062</v>
      </c>
      <c r="J485" t="s">
        <v>136</v>
      </c>
      <c r="K485" t="s">
        <v>943</v>
      </c>
      <c r="L485" t="s">
        <v>940</v>
      </c>
      <c r="M485" t="s">
        <v>140</v>
      </c>
      <c r="N485" t="s">
        <v>1048</v>
      </c>
      <c r="O485" s="4" t="s">
        <v>936</v>
      </c>
      <c r="P485" t="str">
        <f>INDEX([3]combined!$I:$I,MATCH(A485,[3]combined!$B:$B,0))</f>
        <v>w</v>
      </c>
      <c r="Q485" t="s">
        <v>139</v>
      </c>
      <c r="R485" s="3" t="s">
        <v>540</v>
      </c>
    </row>
    <row r="486" spans="1:18" x14ac:dyDescent="0.2">
      <c r="A486" t="s">
        <v>490</v>
      </c>
      <c r="B486">
        <v>0.75212000000000001</v>
      </c>
      <c r="C486">
        <v>0.77074664644129398</v>
      </c>
      <c r="D486">
        <v>466127609.06800097</v>
      </c>
      <c r="E486">
        <v>0.99917599769877397</v>
      </c>
      <c r="F486">
        <v>3050114855.4230499</v>
      </c>
      <c r="G486">
        <v>18.1832847159382</v>
      </c>
      <c r="H486" t="s">
        <v>147</v>
      </c>
      <c r="I486" s="9" t="s">
        <v>1064</v>
      </c>
      <c r="J486" t="s">
        <v>136</v>
      </c>
      <c r="K486" t="s">
        <v>943</v>
      </c>
      <c r="L486" t="s">
        <v>940</v>
      </c>
      <c r="M486" t="s">
        <v>140</v>
      </c>
      <c r="N486" t="s">
        <v>1048</v>
      </c>
      <c r="O486" s="4" t="s">
        <v>936</v>
      </c>
      <c r="P486" t="str">
        <f>INDEX([3]combined!$I:$I,MATCH(A486,[3]combined!$B:$B,0))</f>
        <v>s_w_w_coast</v>
      </c>
      <c r="Q486" t="s">
        <v>139</v>
      </c>
      <c r="R486" s="3" t="s">
        <v>540</v>
      </c>
    </row>
    <row r="487" spans="1:18" x14ac:dyDescent="0.2">
      <c r="A487" t="s">
        <v>236</v>
      </c>
      <c r="B487">
        <v>0.73377000000000003</v>
      </c>
      <c r="C487">
        <v>0.75353896241590101</v>
      </c>
      <c r="D487">
        <v>408407711.140001</v>
      </c>
      <c r="E487">
        <v>0.99964108839833199</v>
      </c>
      <c r="F487">
        <v>2736215002.9098802</v>
      </c>
      <c r="G487">
        <v>18.221613087807</v>
      </c>
      <c r="H487" t="s">
        <v>147</v>
      </c>
      <c r="I487" t="s">
        <v>1061</v>
      </c>
      <c r="J487" t="s">
        <v>136</v>
      </c>
      <c r="K487" t="s">
        <v>943</v>
      </c>
      <c r="L487" t="s">
        <v>940</v>
      </c>
      <c r="M487" t="s">
        <v>140</v>
      </c>
      <c r="N487" t="s">
        <v>1048</v>
      </c>
      <c r="O487" s="4" t="s">
        <v>936</v>
      </c>
      <c r="P487" t="str">
        <f>INDEX([3]combined!$I:$I,MATCH(A487,[3]combined!$B:$B,0))</f>
        <v>s_w_w_coast</v>
      </c>
      <c r="Q487" t="s">
        <v>139</v>
      </c>
      <c r="R487" s="3" t="s">
        <v>540</v>
      </c>
    </row>
    <row r="488" spans="1:18" x14ac:dyDescent="0.2">
      <c r="A488" t="s">
        <v>321</v>
      </c>
      <c r="B488">
        <v>0.63885999999999998</v>
      </c>
      <c r="C488">
        <v>0.66392271542143999</v>
      </c>
      <c r="D488">
        <v>496714680.02899998</v>
      </c>
      <c r="E488">
        <v>0.99925117950239495</v>
      </c>
      <c r="F488">
        <v>20380728108.497101</v>
      </c>
      <c r="G488">
        <v>18.486958280093098</v>
      </c>
      <c r="H488" t="s">
        <v>147</v>
      </c>
      <c r="I488" t="s">
        <v>1063</v>
      </c>
      <c r="J488" t="s">
        <v>136</v>
      </c>
      <c r="K488" t="s">
        <v>943</v>
      </c>
      <c r="L488" t="s">
        <v>940</v>
      </c>
      <c r="M488" t="s">
        <v>140</v>
      </c>
      <c r="N488" t="s">
        <v>1048</v>
      </c>
      <c r="O488" s="4" t="s">
        <v>936</v>
      </c>
      <c r="P488" t="str">
        <f>INDEX([3]combined!$I:$I,MATCH(A488,[3]combined!$B:$B,0))</f>
        <v>w</v>
      </c>
      <c r="Q488" t="s">
        <v>139</v>
      </c>
      <c r="R488" s="3" t="s">
        <v>540</v>
      </c>
    </row>
    <row r="489" spans="1:18" x14ac:dyDescent="0.2">
      <c r="A489" t="s">
        <v>182</v>
      </c>
      <c r="B489">
        <v>0.49973000000000001</v>
      </c>
      <c r="C489">
        <v>0.53040564232669596</v>
      </c>
      <c r="D489">
        <v>226083580.31999999</v>
      </c>
      <c r="E489">
        <v>0.99550839076211595</v>
      </c>
      <c r="F489">
        <v>10742015706.1427</v>
      </c>
      <c r="G489">
        <v>18.497255330000801</v>
      </c>
      <c r="H489" t="s">
        <v>147</v>
      </c>
      <c r="I489" t="str">
        <f>INDEX([3]combined!$C:$C,MATCH(A489,[3]combined!$B:$B,0))</f>
        <v>Computer</v>
      </c>
      <c r="J489" t="s">
        <v>136</v>
      </c>
      <c r="K489" t="s">
        <v>943</v>
      </c>
      <c r="L489" t="s">
        <v>940</v>
      </c>
      <c r="M489" t="s">
        <v>140</v>
      </c>
      <c r="N489" t="s">
        <v>1048</v>
      </c>
      <c r="O489" s="4" t="s">
        <v>936</v>
      </c>
      <c r="P489" t="str">
        <f>INDEX([3]combined!$I:$I,MATCH(A489,[3]combined!$B:$B,0))</f>
        <v>s_w_w_coast</v>
      </c>
      <c r="Q489" t="s">
        <v>139</v>
      </c>
      <c r="R489" s="3" t="s">
        <v>540</v>
      </c>
    </row>
    <row r="490" spans="1:18" x14ac:dyDescent="0.2">
      <c r="A490" t="s">
        <v>354</v>
      </c>
      <c r="B490">
        <v>0.49235000000000001</v>
      </c>
      <c r="C490">
        <v>0.52324076252365304</v>
      </c>
      <c r="D490">
        <v>234279725.56799999</v>
      </c>
      <c r="E490">
        <v>0.95714422242234198</v>
      </c>
      <c r="F490">
        <v>564211481751893</v>
      </c>
      <c r="G490">
        <v>18.6450091440297</v>
      </c>
      <c r="H490" t="s">
        <v>147</v>
      </c>
      <c r="I490" t="str">
        <f>INDEX([3]combined!$C:$C,MATCH(A490,[3]combined!$B:$B,0))</f>
        <v>Computer</v>
      </c>
      <c r="J490" t="s">
        <v>136</v>
      </c>
      <c r="K490" t="s">
        <v>943</v>
      </c>
      <c r="L490" t="s">
        <v>940</v>
      </c>
      <c r="M490" t="s">
        <v>140</v>
      </c>
      <c r="N490" t="s">
        <v>1048</v>
      </c>
      <c r="O490" s="4" t="s">
        <v>936</v>
      </c>
      <c r="P490" t="str">
        <f>INDEX([3]combined!$I:$I,MATCH(A490,[3]combined!$B:$B,0))</f>
        <v>w_coast</v>
      </c>
      <c r="Q490" t="s">
        <v>139</v>
      </c>
      <c r="R490" s="3" t="s">
        <v>540</v>
      </c>
    </row>
    <row r="491" spans="1:18" x14ac:dyDescent="0.2">
      <c r="A491" t="s">
        <v>247</v>
      </c>
      <c r="B491">
        <v>0.63634000000000002</v>
      </c>
      <c r="C491">
        <v>0.66152835753099004</v>
      </c>
      <c r="D491">
        <v>382698661.75800002</v>
      </c>
      <c r="E491">
        <v>0.99958338395408597</v>
      </c>
      <c r="F491">
        <v>5006789745.7941103</v>
      </c>
      <c r="G491">
        <v>18.6831162734508</v>
      </c>
      <c r="H491" t="s">
        <v>147</v>
      </c>
      <c r="I491" t="str">
        <f>INDEX([3]combined!$C:$C,MATCH(A491,[3]combined!$B:$B,0))</f>
        <v>Stretcher</v>
      </c>
      <c r="J491" t="s">
        <v>136</v>
      </c>
      <c r="K491" t="s">
        <v>943</v>
      </c>
      <c r="L491" t="s">
        <v>940</v>
      </c>
      <c r="M491" t="s">
        <v>140</v>
      </c>
      <c r="N491" t="s">
        <v>1048</v>
      </c>
      <c r="O491" s="4" t="s">
        <v>936</v>
      </c>
      <c r="P491" t="str">
        <f>INDEX([3]combined!$I:$I,MATCH(A491,[3]combined!$B:$B,0))</f>
        <v>s_w_w_coast</v>
      </c>
      <c r="Q491" t="s">
        <v>139</v>
      </c>
      <c r="R491" s="3" t="s">
        <v>540</v>
      </c>
    </row>
    <row r="492" spans="1:18" x14ac:dyDescent="0.2">
      <c r="A492" t="s">
        <v>230</v>
      </c>
      <c r="B492">
        <v>0.60867000000000004</v>
      </c>
      <c r="C492">
        <v>0.63518357501282496</v>
      </c>
      <c r="D492">
        <v>286618362.36000001</v>
      </c>
      <c r="E492">
        <v>0.99948235514077899</v>
      </c>
      <c r="F492">
        <v>3601562236.2523799</v>
      </c>
      <c r="G492">
        <v>18.7056128783397</v>
      </c>
      <c r="H492" t="s">
        <v>147</v>
      </c>
      <c r="I492" t="s">
        <v>1063</v>
      </c>
      <c r="J492" t="s">
        <v>136</v>
      </c>
      <c r="K492" t="s">
        <v>943</v>
      </c>
      <c r="L492" t="s">
        <v>940</v>
      </c>
      <c r="M492" t="s">
        <v>140</v>
      </c>
      <c r="N492" t="s">
        <v>1048</v>
      </c>
      <c r="O492" s="4" t="s">
        <v>936</v>
      </c>
      <c r="P492" t="str">
        <f>INDEX([3]combined!$I:$I,MATCH(A492,[3]combined!$B:$B,0))</f>
        <v>s_w_w_coast</v>
      </c>
      <c r="Q492" t="s">
        <v>139</v>
      </c>
      <c r="R492" s="3" t="s">
        <v>540</v>
      </c>
    </row>
    <row r="493" spans="1:18" x14ac:dyDescent="0.2">
      <c r="A493" t="s">
        <v>391</v>
      </c>
      <c r="B493">
        <v>0.53873000000000004</v>
      </c>
      <c r="C493">
        <v>0.56812134250031698</v>
      </c>
      <c r="D493">
        <v>282278939.204</v>
      </c>
      <c r="E493">
        <v>0.99894966333127699</v>
      </c>
      <c r="F493">
        <v>7546007049.6788797</v>
      </c>
      <c r="G493">
        <v>18.900877073736901</v>
      </c>
      <c r="H493" t="s">
        <v>147</v>
      </c>
      <c r="I493" s="9" t="s">
        <v>1064</v>
      </c>
      <c r="J493" t="s">
        <v>136</v>
      </c>
      <c r="K493" t="s">
        <v>943</v>
      </c>
      <c r="L493" t="s">
        <v>940</v>
      </c>
      <c r="M493" t="s">
        <v>140</v>
      </c>
      <c r="N493" t="s">
        <v>1048</v>
      </c>
      <c r="O493" s="4" t="s">
        <v>936</v>
      </c>
      <c r="P493" t="str">
        <f>INDEX([3]combined!$I:$I,MATCH(A493,[3]combined!$B:$B,0))</f>
        <v>w_coast</v>
      </c>
      <c r="Q493" t="s">
        <v>139</v>
      </c>
      <c r="R493" s="3" t="s">
        <v>540</v>
      </c>
    </row>
    <row r="494" spans="1:18" x14ac:dyDescent="0.2">
      <c r="A494" t="s">
        <v>152</v>
      </c>
      <c r="B494">
        <v>0.40965000000000001</v>
      </c>
      <c r="C494">
        <v>0.44228180933983902</v>
      </c>
      <c r="D494">
        <v>155873943.27000001</v>
      </c>
      <c r="E494">
        <v>0.99933928184131005</v>
      </c>
      <c r="F494">
        <v>9276159362.3931198</v>
      </c>
      <c r="G494">
        <v>18.939825348945998</v>
      </c>
      <c r="H494" t="s">
        <v>147</v>
      </c>
      <c r="I494" t="str">
        <f>INDEX([3]combined!$C:$C,MATCH(A494,[3]combined!$B:$B,0))</f>
        <v>Stethoscope</v>
      </c>
      <c r="J494" t="s">
        <v>136</v>
      </c>
      <c r="K494" t="s">
        <v>943</v>
      </c>
      <c r="L494" t="s">
        <v>940</v>
      </c>
      <c r="M494" t="s">
        <v>140</v>
      </c>
      <c r="N494" t="s">
        <v>1048</v>
      </c>
      <c r="O494" s="4" t="s">
        <v>936</v>
      </c>
      <c r="P494" t="str">
        <f>INDEX([3]combined!$I:$I,MATCH(A494,[3]combined!$B:$B,0))</f>
        <v>s_w_w_coast</v>
      </c>
      <c r="Q494" t="s">
        <v>139</v>
      </c>
      <c r="R494" s="3" t="s">
        <v>540</v>
      </c>
    </row>
    <row r="495" spans="1:18" x14ac:dyDescent="0.2">
      <c r="A495" t="s">
        <v>389</v>
      </c>
      <c r="B495">
        <v>0.29082999999999998</v>
      </c>
      <c r="C495">
        <v>0.32337174250029199</v>
      </c>
      <c r="D495">
        <v>59524524.617999896</v>
      </c>
      <c r="E495">
        <v>0.997716893990228</v>
      </c>
      <c r="F495">
        <v>94181288830.375198</v>
      </c>
      <c r="G495">
        <v>19.0108282217655</v>
      </c>
      <c r="H495" t="s">
        <v>147</v>
      </c>
      <c r="I495" t="s">
        <v>1057</v>
      </c>
      <c r="J495" t="s">
        <v>136</v>
      </c>
      <c r="K495" t="s">
        <v>943</v>
      </c>
      <c r="L495" t="s">
        <v>940</v>
      </c>
      <c r="M495" t="s">
        <v>140</v>
      </c>
      <c r="N495" t="s">
        <v>1048</v>
      </c>
      <c r="O495" s="4" t="s">
        <v>936</v>
      </c>
      <c r="P495" t="str">
        <f>INDEX([3]combined!$I:$I,MATCH(A495,[3]combined!$B:$B,0))</f>
        <v>w_coast</v>
      </c>
      <c r="Q495" t="s">
        <v>139</v>
      </c>
      <c r="R495" s="3" t="s">
        <v>540</v>
      </c>
    </row>
    <row r="496" spans="1:18" x14ac:dyDescent="0.2">
      <c r="A496" t="s">
        <v>238</v>
      </c>
      <c r="B496">
        <v>0.47250999999999999</v>
      </c>
      <c r="C496">
        <v>0.50393289384439099</v>
      </c>
      <c r="D496">
        <v>263942435.09599999</v>
      </c>
      <c r="E496">
        <v>0.99951600063540602</v>
      </c>
      <c r="F496">
        <v>12606916332.119301</v>
      </c>
      <c r="G496">
        <v>19.123754020658499</v>
      </c>
      <c r="H496" t="s">
        <v>147</v>
      </c>
      <c r="I496" t="str">
        <f>INDEX([3]combined!$C:$C,MATCH(A496,[3]combined!$B:$B,0))</f>
        <v>Stretcher</v>
      </c>
      <c r="J496" t="s">
        <v>136</v>
      </c>
      <c r="K496" t="s">
        <v>943</v>
      </c>
      <c r="L496" t="s">
        <v>940</v>
      </c>
      <c r="M496" t="s">
        <v>140</v>
      </c>
      <c r="N496" t="s">
        <v>1048</v>
      </c>
      <c r="O496" s="4" t="s">
        <v>936</v>
      </c>
      <c r="P496" t="str">
        <f>INDEX([3]combined!$I:$I,MATCH(A496,[3]combined!$B:$B,0))</f>
        <v>s_w_w_coast</v>
      </c>
      <c r="Q496" t="s">
        <v>139</v>
      </c>
      <c r="R496" s="3" t="s">
        <v>540</v>
      </c>
    </row>
    <row r="497" spans="1:18" x14ac:dyDescent="0.2">
      <c r="A497" t="s">
        <v>437</v>
      </c>
      <c r="B497">
        <v>0.43186000000000002</v>
      </c>
      <c r="C497">
        <v>0.464151608809584</v>
      </c>
      <c r="D497">
        <v>294128889.42799997</v>
      </c>
      <c r="E497">
        <v>0.99854592871195502</v>
      </c>
      <c r="F497">
        <v>38030293312.906197</v>
      </c>
      <c r="G497">
        <v>19.3550453256086</v>
      </c>
      <c r="H497" t="s">
        <v>147</v>
      </c>
      <c r="I497" t="s">
        <v>1062</v>
      </c>
      <c r="J497" t="s">
        <v>136</v>
      </c>
      <c r="K497" t="s">
        <v>943</v>
      </c>
      <c r="L497" t="s">
        <v>940</v>
      </c>
      <c r="M497" t="s">
        <v>140</v>
      </c>
      <c r="N497" t="s">
        <v>1048</v>
      </c>
      <c r="O497" s="4" t="s">
        <v>936</v>
      </c>
      <c r="P497" t="str">
        <f>INDEX([3]combined!$I:$I,MATCH(A497,[3]combined!$B:$B,0))</f>
        <v>w_coast</v>
      </c>
      <c r="Q497" t="s">
        <v>139</v>
      </c>
      <c r="R497" s="3" t="s">
        <v>540</v>
      </c>
    </row>
    <row r="498" spans="1:18" x14ac:dyDescent="0.2">
      <c r="A498" t="s">
        <v>436</v>
      </c>
      <c r="B498">
        <v>0.37811</v>
      </c>
      <c r="C498">
        <v>0.41104793594768202</v>
      </c>
      <c r="D498">
        <v>199018102.80000001</v>
      </c>
      <c r="E498">
        <v>0.99962393539554895</v>
      </c>
      <c r="F498">
        <v>12642536978.7813</v>
      </c>
      <c r="G498">
        <v>19.375638147676899</v>
      </c>
      <c r="H498" t="s">
        <v>147</v>
      </c>
      <c r="I498" t="s">
        <v>1069</v>
      </c>
      <c r="J498" t="s">
        <v>136</v>
      </c>
      <c r="K498" t="s">
        <v>943</v>
      </c>
      <c r="L498" t="s">
        <v>940</v>
      </c>
      <c r="M498" t="s">
        <v>140</v>
      </c>
      <c r="N498" t="s">
        <v>1048</v>
      </c>
      <c r="O498" s="4" t="s">
        <v>936</v>
      </c>
      <c r="P498" t="str">
        <f>INDEX([3]combined!$I:$I,MATCH(A498,[3]combined!$B:$B,0))</f>
        <v>w_coast</v>
      </c>
      <c r="Q498" t="s">
        <v>139</v>
      </c>
      <c r="R498" s="3" t="s">
        <v>540</v>
      </c>
    </row>
    <row r="499" spans="1:18" x14ac:dyDescent="0.2">
      <c r="A499" t="s">
        <v>161</v>
      </c>
      <c r="B499">
        <v>0.38349</v>
      </c>
      <c r="C499">
        <v>0.41639106359564498</v>
      </c>
      <c r="D499">
        <v>206310216.01199999</v>
      </c>
      <c r="E499">
        <v>0.99950412218591</v>
      </c>
      <c r="F499">
        <v>16828525174.912901</v>
      </c>
      <c r="G499">
        <v>19.386255204069698</v>
      </c>
      <c r="H499" t="s">
        <v>147</v>
      </c>
      <c r="I499" t="str">
        <f>INDEX([3]combined!$C:$C,MATCH(A499,[3]combined!$B:$B,0))</f>
        <v>Stethoscope</v>
      </c>
      <c r="J499" t="s">
        <v>136</v>
      </c>
      <c r="K499" t="s">
        <v>943</v>
      </c>
      <c r="L499" t="s">
        <v>940</v>
      </c>
      <c r="M499" t="s">
        <v>140</v>
      </c>
      <c r="N499" t="s">
        <v>1048</v>
      </c>
      <c r="O499" s="4" t="s">
        <v>936</v>
      </c>
      <c r="P499" t="str">
        <f>INDEX([3]combined!$I:$I,MATCH(A499,[3]combined!$B:$B,0))</f>
        <v>s_w_w_coast</v>
      </c>
      <c r="Q499" t="s">
        <v>139</v>
      </c>
      <c r="R499" s="3" t="s">
        <v>540</v>
      </c>
    </row>
    <row r="500" spans="1:18" x14ac:dyDescent="0.2">
      <c r="A500" t="s">
        <v>289</v>
      </c>
      <c r="B500">
        <v>0.46499000000000001</v>
      </c>
      <c r="C500">
        <v>0.49659652775665097</v>
      </c>
      <c r="D500">
        <v>339303096.22600001</v>
      </c>
      <c r="E500">
        <v>0.99924936256409203</v>
      </c>
      <c r="F500">
        <v>13724420050.193501</v>
      </c>
      <c r="G500">
        <v>19.463672821662001</v>
      </c>
      <c r="H500" t="s">
        <v>147</v>
      </c>
      <c r="I500" t="s">
        <v>1069</v>
      </c>
      <c r="J500" t="s">
        <v>136</v>
      </c>
      <c r="K500" t="s">
        <v>943</v>
      </c>
      <c r="L500" t="s">
        <v>940</v>
      </c>
      <c r="M500" t="s">
        <v>140</v>
      </c>
      <c r="N500" t="s">
        <v>1048</v>
      </c>
      <c r="O500" s="4" t="s">
        <v>936</v>
      </c>
      <c r="P500" t="str">
        <f>INDEX([3]combined!$I:$I,MATCH(A500,[3]combined!$B:$B,0))</f>
        <v>w</v>
      </c>
      <c r="Q500" t="s">
        <v>139</v>
      </c>
      <c r="R500" s="3" t="s">
        <v>540</v>
      </c>
    </row>
    <row r="501" spans="1:18" x14ac:dyDescent="0.2">
      <c r="A501" t="s">
        <v>345</v>
      </c>
      <c r="B501">
        <v>0.34545999999999999</v>
      </c>
      <c r="C501">
        <v>0.37847773761221698</v>
      </c>
      <c r="D501">
        <v>201726578.97</v>
      </c>
      <c r="E501">
        <v>0.99766187369072201</v>
      </c>
      <c r="F501">
        <v>24190651249.063301</v>
      </c>
      <c r="G501">
        <v>19.499551333824201</v>
      </c>
      <c r="H501" t="s">
        <v>147</v>
      </c>
      <c r="I501" t="str">
        <f>INDEX([3]combined!$C:$C,MATCH(A501,[3]combined!$B:$B,0))</f>
        <v>Computer</v>
      </c>
      <c r="J501" t="s">
        <v>136</v>
      </c>
      <c r="K501" t="s">
        <v>943</v>
      </c>
      <c r="L501" t="s">
        <v>940</v>
      </c>
      <c r="M501" t="s">
        <v>140</v>
      </c>
      <c r="N501" t="s">
        <v>1048</v>
      </c>
      <c r="O501" s="4" t="s">
        <v>936</v>
      </c>
      <c r="P501" t="str">
        <f>INDEX([3]combined!$I:$I,MATCH(A501,[3]combined!$B:$B,0))</f>
        <v>w_coast</v>
      </c>
      <c r="Q501" t="s">
        <v>139</v>
      </c>
      <c r="R501" s="3" t="s">
        <v>540</v>
      </c>
    </row>
    <row r="502" spans="1:18" x14ac:dyDescent="0.2">
      <c r="A502" t="s">
        <v>381</v>
      </c>
      <c r="B502">
        <v>0.1943</v>
      </c>
      <c r="C502">
        <v>0.223655210093889</v>
      </c>
      <c r="D502">
        <v>57082919.630000003</v>
      </c>
      <c r="E502">
        <v>0.99899573937130803</v>
      </c>
      <c r="F502">
        <v>33300855406.8256</v>
      </c>
      <c r="G502">
        <v>19.5267784842945</v>
      </c>
      <c r="H502" t="s">
        <v>147</v>
      </c>
      <c r="I502" t="str">
        <f>INDEX([3]combined!$C:$C,MATCH(A502,[3]combined!$B:$B,0))</f>
        <v>Computer</v>
      </c>
      <c r="J502" t="s">
        <v>136</v>
      </c>
      <c r="K502" t="s">
        <v>943</v>
      </c>
      <c r="L502" t="s">
        <v>940</v>
      </c>
      <c r="M502" t="s">
        <v>140</v>
      </c>
      <c r="N502" t="s">
        <v>1048</v>
      </c>
      <c r="O502" s="4" t="s">
        <v>936</v>
      </c>
      <c r="P502" t="str">
        <f>INDEX([3]combined!$I:$I,MATCH(A502,[3]combined!$B:$B,0))</f>
        <v>w_coast</v>
      </c>
      <c r="Q502" t="s">
        <v>139</v>
      </c>
      <c r="R502" s="3" t="s">
        <v>540</v>
      </c>
    </row>
    <row r="503" spans="1:18" x14ac:dyDescent="0.2">
      <c r="A503" t="s">
        <v>471</v>
      </c>
      <c r="B503">
        <v>0.22624</v>
      </c>
      <c r="C503">
        <v>0.25703911154037301</v>
      </c>
      <c r="D503">
        <v>144054213.36300001</v>
      </c>
      <c r="E503">
        <v>0.99894891827320198</v>
      </c>
      <c r="F503">
        <v>39113513826.267303</v>
      </c>
      <c r="G503">
        <v>20.040179726297701</v>
      </c>
      <c r="H503" t="s">
        <v>147</v>
      </c>
      <c r="I503" t="str">
        <f>INDEX([3]combined!$C:$C,MATCH(A503,[3]combined!$B:$B,0))</f>
        <v>Computer</v>
      </c>
      <c r="J503" t="s">
        <v>136</v>
      </c>
      <c r="K503" t="s">
        <v>943</v>
      </c>
      <c r="L503" t="s">
        <v>940</v>
      </c>
      <c r="M503" t="s">
        <v>140</v>
      </c>
      <c r="N503" t="s">
        <v>1048</v>
      </c>
      <c r="O503" s="4" t="s">
        <v>936</v>
      </c>
      <c r="P503" t="str">
        <f>INDEX([3]combined!$I:$I,MATCH(A503,[3]combined!$B:$B,0))</f>
        <v>s_w_w_coast</v>
      </c>
      <c r="Q503" t="s">
        <v>139</v>
      </c>
      <c r="R503" s="3" t="s">
        <v>540</v>
      </c>
    </row>
    <row r="504" spans="1:18" x14ac:dyDescent="0.2">
      <c r="A504" t="s">
        <v>468</v>
      </c>
      <c r="B504">
        <v>0.17219000000000001</v>
      </c>
      <c r="C504">
        <v>0.20027182152808301</v>
      </c>
      <c r="D504">
        <v>87153910.260000005</v>
      </c>
      <c r="E504">
        <v>0.99731913911820602</v>
      </c>
      <c r="F504">
        <v>99766062100.585403</v>
      </c>
      <c r="G504">
        <v>20.286371913758799</v>
      </c>
      <c r="H504" t="s">
        <v>147</v>
      </c>
      <c r="I504" t="s">
        <v>1069</v>
      </c>
      <c r="J504" t="s">
        <v>136</v>
      </c>
      <c r="K504" t="s">
        <v>943</v>
      </c>
      <c r="L504" t="s">
        <v>940</v>
      </c>
      <c r="M504" t="s">
        <v>140</v>
      </c>
      <c r="N504" t="s">
        <v>1048</v>
      </c>
      <c r="O504" s="4" t="s">
        <v>936</v>
      </c>
      <c r="P504" t="str">
        <f>INDEX([3]combined!$I:$I,MATCH(A504,[3]combined!$B:$B,0))</f>
        <v>s_w_w_coast</v>
      </c>
      <c r="Q504" t="s">
        <v>139</v>
      </c>
      <c r="R504" s="3" t="s">
        <v>540</v>
      </c>
    </row>
    <row r="505" spans="1:18" x14ac:dyDescent="0.2">
      <c r="A505" t="s">
        <v>477</v>
      </c>
      <c r="B505">
        <v>0.22387000000000001</v>
      </c>
      <c r="C505">
        <v>0.25457660576740099</v>
      </c>
      <c r="D505">
        <v>203007174.52399999</v>
      </c>
      <c r="E505">
        <v>0.99888850399261997</v>
      </c>
      <c r="F505">
        <v>86840251478.641495</v>
      </c>
      <c r="G505">
        <v>20.4812840954141</v>
      </c>
      <c r="H505" t="s">
        <v>147</v>
      </c>
      <c r="I505" t="str">
        <f>INDEX([3]combined!$C:$C,MATCH(A505,[3]combined!$B:$B,0))</f>
        <v>Computer</v>
      </c>
      <c r="J505" t="s">
        <v>136</v>
      </c>
      <c r="K505" t="s">
        <v>943</v>
      </c>
      <c r="L505" t="s">
        <v>940</v>
      </c>
      <c r="M505" t="s">
        <v>140</v>
      </c>
      <c r="N505" t="s">
        <v>1048</v>
      </c>
      <c r="O505" s="4" t="s">
        <v>936</v>
      </c>
      <c r="P505" t="str">
        <f>INDEX([3]combined!$I:$I,MATCH(A505,[3]combined!$B:$B,0))</f>
        <v>s_w_w_coast</v>
      </c>
      <c r="Q505" t="s">
        <v>139</v>
      </c>
      <c r="R505" s="3" t="s">
        <v>540</v>
      </c>
    </row>
    <row r="506" spans="1:18" x14ac:dyDescent="0.2">
      <c r="A506" t="s">
        <v>151</v>
      </c>
      <c r="B506">
        <v>0.15301999999999999</v>
      </c>
      <c r="C506">
        <v>0.17978867173515001</v>
      </c>
      <c r="D506">
        <v>177225402.56200001</v>
      </c>
      <c r="E506">
        <v>0.99955369947108996</v>
      </c>
      <c r="F506">
        <v>95757877475.880005</v>
      </c>
      <c r="G506">
        <v>20.903234731836399</v>
      </c>
      <c r="H506" t="s">
        <v>147</v>
      </c>
      <c r="I506" t="str">
        <f>INDEX([3]combined!$C:$C,MATCH(A506,[3]combined!$B:$B,0))</f>
        <v>Stethoscope</v>
      </c>
      <c r="J506" t="s">
        <v>136</v>
      </c>
      <c r="K506" t="s">
        <v>943</v>
      </c>
      <c r="L506" t="s">
        <v>940</v>
      </c>
      <c r="M506" t="s">
        <v>140</v>
      </c>
      <c r="N506" t="s">
        <v>1048</v>
      </c>
      <c r="O506" s="4" t="s">
        <v>936</v>
      </c>
      <c r="P506" t="str">
        <f>INDEX([3]combined!$I:$I,MATCH(A506,[3]combined!$B:$B,0))</f>
        <v>s_w_w_coast</v>
      </c>
      <c r="Q506" t="s">
        <v>139</v>
      </c>
      <c r="R506" s="3" t="s">
        <v>540</v>
      </c>
    </row>
    <row r="507" spans="1:18" x14ac:dyDescent="0.2">
      <c r="A507" t="s">
        <v>346</v>
      </c>
      <c r="B507">
        <v>0.16797000000000001</v>
      </c>
      <c r="C507">
        <v>0.195780353538867</v>
      </c>
      <c r="D507">
        <v>208517638.34</v>
      </c>
      <c r="E507">
        <v>0.999831875228542</v>
      </c>
      <c r="F507">
        <v>153124629476.543</v>
      </c>
      <c r="G507">
        <v>21.043981100584499</v>
      </c>
      <c r="H507" t="s">
        <v>147</v>
      </c>
      <c r="I507" t="str">
        <f>INDEX([3]combined!$C:$C,MATCH(A507,[3]combined!$B:$B,0))</f>
        <v>Computer</v>
      </c>
      <c r="J507" t="s">
        <v>136</v>
      </c>
      <c r="K507" t="s">
        <v>943</v>
      </c>
      <c r="L507" t="s">
        <v>940</v>
      </c>
      <c r="M507" t="s">
        <v>140</v>
      </c>
      <c r="N507" t="s">
        <v>1048</v>
      </c>
      <c r="O507" s="4" t="s">
        <v>936</v>
      </c>
      <c r="P507" t="str">
        <f>INDEX([3]combined!$I:$I,MATCH(A507,[3]combined!$B:$B,0))</f>
        <v>w_coast</v>
      </c>
      <c r="Q507" t="s">
        <v>139</v>
      </c>
      <c r="R507" s="3" t="s">
        <v>540</v>
      </c>
    </row>
    <row r="508" spans="1:18" x14ac:dyDescent="0.2">
      <c r="A508" t="s">
        <v>467</v>
      </c>
      <c r="B508">
        <v>9.9419999999999994E-2</v>
      </c>
      <c r="C508">
        <v>0.121219107785623</v>
      </c>
      <c r="D508">
        <v>97975972.907999903</v>
      </c>
      <c r="E508">
        <v>0.99823981512904303</v>
      </c>
      <c r="F508">
        <v>166072754841.41</v>
      </c>
      <c r="G508">
        <v>21.0855547005843</v>
      </c>
      <c r="H508" t="s">
        <v>147</v>
      </c>
      <c r="I508" t="str">
        <f>INDEX([3]combined!$C:$C,MATCH(A508,[3]combined!$B:$B,0))</f>
        <v>Computer</v>
      </c>
      <c r="J508" t="s">
        <v>136</v>
      </c>
      <c r="K508" t="s">
        <v>943</v>
      </c>
      <c r="L508" t="s">
        <v>940</v>
      </c>
      <c r="M508" t="s">
        <v>140</v>
      </c>
      <c r="N508" t="s">
        <v>1048</v>
      </c>
      <c r="O508" s="4" t="s">
        <v>936</v>
      </c>
      <c r="P508" t="str">
        <f>INDEX([3]combined!$I:$I,MATCH(A508,[3]combined!$B:$B,0))</f>
        <v>s_w_w_coast</v>
      </c>
      <c r="Q508" t="s">
        <v>139</v>
      </c>
      <c r="R508" s="3" t="s">
        <v>540</v>
      </c>
    </row>
    <row r="509" spans="1:18" x14ac:dyDescent="0.2">
      <c r="A509" t="s">
        <v>478</v>
      </c>
      <c r="B509">
        <v>0.11516</v>
      </c>
      <c r="C509">
        <v>0.138649215655816</v>
      </c>
      <c r="D509">
        <v>75261790.443999901</v>
      </c>
      <c r="E509">
        <v>0.99827123339026302</v>
      </c>
      <c r="F509">
        <v>234513705962630</v>
      </c>
      <c r="G509">
        <v>22.638454874919201</v>
      </c>
      <c r="H509" t="s">
        <v>147</v>
      </c>
      <c r="I509" t="str">
        <f>INDEX([3]combined!$C:$C,MATCH(A509,[3]combined!$B:$B,0))</f>
        <v>Computer</v>
      </c>
      <c r="J509" t="s">
        <v>136</v>
      </c>
      <c r="K509" t="s">
        <v>943</v>
      </c>
      <c r="L509" t="s">
        <v>940</v>
      </c>
      <c r="M509" t="s">
        <v>140</v>
      </c>
      <c r="N509" t="s">
        <v>1048</v>
      </c>
      <c r="O509" s="4" t="s">
        <v>936</v>
      </c>
      <c r="P509" t="str">
        <f>INDEX([3]combined!$I:$I,MATCH(A509,[3]combined!$B:$B,0))</f>
        <v>s_w_w_coast</v>
      </c>
      <c r="Q509" t="s">
        <v>139</v>
      </c>
      <c r="R509" s="3" t="s">
        <v>540</v>
      </c>
    </row>
    <row r="510" spans="1:18" x14ac:dyDescent="0.2">
      <c r="A510" t="s">
        <v>543</v>
      </c>
      <c r="B510">
        <v>0.91442999999999997</v>
      </c>
      <c r="C510">
        <v>0.92148204625089103</v>
      </c>
      <c r="D510">
        <v>1278118871.04</v>
      </c>
      <c r="E510">
        <v>0.99907491768018797</v>
      </c>
      <c r="F510">
        <v>1438084506.94965</v>
      </c>
      <c r="G510">
        <v>17.8694776637088</v>
      </c>
      <c r="H510" t="s">
        <v>542</v>
      </c>
      <c r="I510" t="s">
        <v>899</v>
      </c>
      <c r="J510" t="str">
        <f>IF(OR(I510="Sink Trap",I510="Aerator"),"sink", "surface")</f>
        <v>sink</v>
      </c>
      <c r="K510" t="str">
        <f>IF(J510="sink","sink","high")</f>
        <v>sink</v>
      </c>
      <c r="L510" t="s">
        <v>940</v>
      </c>
      <c r="M510" t="s">
        <v>140</v>
      </c>
      <c r="N510" t="s">
        <v>1050</v>
      </c>
      <c r="O510" t="s">
        <v>936</v>
      </c>
      <c r="P510" t="s">
        <v>898</v>
      </c>
      <c r="Q510" t="str">
        <f>INDEX([5]PRJEB31632!$I:$I,MATCH(A510,[5]PRJEB31632!$E:$E,0))</f>
        <v>Illumina HiSeq 2000</v>
      </c>
    </row>
    <row r="511" spans="1:18" x14ac:dyDescent="0.2">
      <c r="A511" t="s">
        <v>544</v>
      </c>
      <c r="B511">
        <v>0.95157000000000003</v>
      </c>
      <c r="C511">
        <v>0.95563546513069297</v>
      </c>
      <c r="D511">
        <v>1189841117.5780001</v>
      </c>
      <c r="E511">
        <v>0.998301146850884</v>
      </c>
      <c r="F511">
        <v>609699331.98161602</v>
      </c>
      <c r="G511">
        <v>17.129925758117398</v>
      </c>
      <c r="H511" t="s">
        <v>542</v>
      </c>
      <c r="I511" t="s">
        <v>899</v>
      </c>
      <c r="J511" t="str">
        <f t="shared" ref="J511:J574" si="1">IF(OR(I511="Sink Trap",I511="Aerator"),"sink", "surface")</f>
        <v>sink</v>
      </c>
      <c r="K511" t="str">
        <f t="shared" ref="K511:K574" si="2">IF(J511="sink","sink","high")</f>
        <v>sink</v>
      </c>
      <c r="L511" t="s">
        <v>940</v>
      </c>
      <c r="M511" t="s">
        <v>140</v>
      </c>
      <c r="N511" t="s">
        <v>1050</v>
      </c>
      <c r="O511" t="s">
        <v>936</v>
      </c>
      <c r="P511" t="s">
        <v>898</v>
      </c>
      <c r="Q511" t="str">
        <f>INDEX([5]PRJEB31632!$I:$I,MATCH(A511,[5]PRJEB31632!$E:$E,0))</f>
        <v>Illumina HiSeq 2000</v>
      </c>
    </row>
    <row r="512" spans="1:18" x14ac:dyDescent="0.2">
      <c r="A512" t="s">
        <v>545</v>
      </c>
      <c r="B512">
        <v>0.93957999999999997</v>
      </c>
      <c r="C512">
        <v>0.94462236145041301</v>
      </c>
      <c r="D512">
        <v>1308881487.536</v>
      </c>
      <c r="E512">
        <v>0.99931085632015904</v>
      </c>
      <c r="F512">
        <v>944718173.70396101</v>
      </c>
      <c r="G512">
        <v>16.989396440275598</v>
      </c>
      <c r="H512" t="s">
        <v>542</v>
      </c>
      <c r="I512" t="s">
        <v>899</v>
      </c>
      <c r="J512" t="str">
        <f t="shared" si="1"/>
        <v>sink</v>
      </c>
      <c r="K512" t="str">
        <f t="shared" si="2"/>
        <v>sink</v>
      </c>
      <c r="L512" t="s">
        <v>940</v>
      </c>
      <c r="M512" t="s">
        <v>140</v>
      </c>
      <c r="N512" t="s">
        <v>1050</v>
      </c>
      <c r="O512" t="s">
        <v>936</v>
      </c>
      <c r="P512" t="s">
        <v>898</v>
      </c>
      <c r="Q512" t="str">
        <f>INDEX([5]PRJEB31632!$I:$I,MATCH(A512,[5]PRJEB31632!$E:$E,0))</f>
        <v>Illumina HiSeq 2000</v>
      </c>
    </row>
    <row r="513" spans="1:17" x14ac:dyDescent="0.2">
      <c r="A513" t="s">
        <v>546</v>
      </c>
      <c r="B513">
        <v>0.95716000000000001</v>
      </c>
      <c r="C513">
        <v>0.96076593364829299</v>
      </c>
      <c r="D513">
        <v>1349718421.605</v>
      </c>
      <c r="E513">
        <v>0.99923652440782995</v>
      </c>
      <c r="F513">
        <v>534485772.80337399</v>
      </c>
      <c r="G513">
        <v>16.895000490099001</v>
      </c>
      <c r="H513" t="s">
        <v>542</v>
      </c>
      <c r="I513" t="s">
        <v>899</v>
      </c>
      <c r="J513" t="str">
        <f t="shared" si="1"/>
        <v>sink</v>
      </c>
      <c r="K513" t="str">
        <f t="shared" si="2"/>
        <v>sink</v>
      </c>
      <c r="L513" t="s">
        <v>940</v>
      </c>
      <c r="M513" t="s">
        <v>140</v>
      </c>
      <c r="N513" t="s">
        <v>1050</v>
      </c>
      <c r="O513" t="s">
        <v>936</v>
      </c>
      <c r="P513" t="s">
        <v>898</v>
      </c>
      <c r="Q513" t="str">
        <f>INDEX([5]PRJEB31632!$I:$I,MATCH(A513,[5]PRJEB31632!$E:$E,0))</f>
        <v>Illumina HiSeq 2000</v>
      </c>
    </row>
    <row r="514" spans="1:17" x14ac:dyDescent="0.2">
      <c r="A514" t="s">
        <v>547</v>
      </c>
      <c r="B514">
        <v>0.86465999999999998</v>
      </c>
      <c r="C514">
        <v>0.875526129134233</v>
      </c>
      <c r="D514">
        <v>935025222.37499702</v>
      </c>
      <c r="E514">
        <v>0.99589467757598904</v>
      </c>
      <c r="F514">
        <v>1563118140.55563</v>
      </c>
      <c r="G514">
        <v>16.451259952327899</v>
      </c>
      <c r="H514" t="s">
        <v>542</v>
      </c>
      <c r="I514" t="s">
        <v>899</v>
      </c>
      <c r="J514" t="str">
        <f t="shared" si="1"/>
        <v>sink</v>
      </c>
      <c r="K514" t="str">
        <f t="shared" si="2"/>
        <v>sink</v>
      </c>
      <c r="L514" t="s">
        <v>940</v>
      </c>
      <c r="M514" t="s">
        <v>140</v>
      </c>
      <c r="N514" t="s">
        <v>1050</v>
      </c>
      <c r="O514" t="s">
        <v>936</v>
      </c>
      <c r="P514" t="s">
        <v>898</v>
      </c>
      <c r="Q514" t="str">
        <f>INDEX([5]PRJEB31632!$I:$I,MATCH(A514,[5]PRJEB31632!$E:$E,0))</f>
        <v>Illumina HiSeq 2000</v>
      </c>
    </row>
    <row r="515" spans="1:17" x14ac:dyDescent="0.2">
      <c r="A515" t="s">
        <v>548</v>
      </c>
      <c r="B515">
        <v>0.75473999999999997</v>
      </c>
      <c r="C515">
        <v>0.77320058648443701</v>
      </c>
      <c r="D515">
        <v>460325910.18400002</v>
      </c>
      <c r="E515">
        <v>0.99829487197246303</v>
      </c>
      <c r="F515">
        <v>4105947365.7073698</v>
      </c>
      <c r="G515">
        <v>17.434191497190898</v>
      </c>
      <c r="H515" t="s">
        <v>542</v>
      </c>
      <c r="I515" t="s">
        <v>899</v>
      </c>
      <c r="J515" t="str">
        <f t="shared" si="1"/>
        <v>sink</v>
      </c>
      <c r="K515" t="str">
        <f t="shared" si="2"/>
        <v>sink</v>
      </c>
      <c r="L515" t="s">
        <v>940</v>
      </c>
      <c r="M515" t="s">
        <v>140</v>
      </c>
      <c r="N515" t="s">
        <v>1050</v>
      </c>
      <c r="O515" t="s">
        <v>936</v>
      </c>
      <c r="P515" t="s">
        <v>898</v>
      </c>
      <c r="Q515" t="str">
        <f>INDEX([5]PRJEB31632!$I:$I,MATCH(A515,[5]PRJEB31632!$E:$E,0))</f>
        <v>Illumina HiSeq 2000</v>
      </c>
    </row>
    <row r="516" spans="1:17" x14ac:dyDescent="0.2">
      <c r="A516" t="s">
        <v>549</v>
      </c>
      <c r="B516">
        <v>0.51890999999999998</v>
      </c>
      <c r="C516">
        <v>0.54898444730311102</v>
      </c>
      <c r="D516">
        <v>174005745.991</v>
      </c>
      <c r="E516">
        <v>0.99915456820702597</v>
      </c>
      <c r="F516">
        <v>4637308250.4959898</v>
      </c>
      <c r="G516">
        <v>18.432948569009302</v>
      </c>
      <c r="H516" t="s">
        <v>542</v>
      </c>
      <c r="I516" t="s">
        <v>1052</v>
      </c>
      <c r="J516" t="str">
        <f t="shared" si="1"/>
        <v>surface</v>
      </c>
      <c r="K516" t="str">
        <f t="shared" si="2"/>
        <v>high</v>
      </c>
      <c r="L516" t="s">
        <v>940</v>
      </c>
      <c r="M516" t="s">
        <v>140</v>
      </c>
      <c r="N516" t="s">
        <v>1050</v>
      </c>
      <c r="O516" t="s">
        <v>936</v>
      </c>
      <c r="P516" t="s">
        <v>898</v>
      </c>
      <c r="Q516" t="str">
        <f>INDEX([5]PRJEB31632!$I:$I,MATCH(A516,[5]PRJEB31632!$E:$E,0))</f>
        <v>Illumina HiSeq 2000</v>
      </c>
    </row>
    <row r="517" spans="1:17" x14ac:dyDescent="0.2">
      <c r="A517" t="s">
        <v>550</v>
      </c>
      <c r="B517">
        <v>0.46161999999999997</v>
      </c>
      <c r="C517">
        <v>0.49330552313541198</v>
      </c>
      <c r="D517">
        <v>485760354.51199901</v>
      </c>
      <c r="E517">
        <v>0.99893086297441502</v>
      </c>
      <c r="F517">
        <v>67178841109.166801</v>
      </c>
      <c r="G517">
        <v>19.703254159583398</v>
      </c>
      <c r="H517" t="s">
        <v>542</v>
      </c>
      <c r="I517" t="s">
        <v>1052</v>
      </c>
      <c r="J517" t="str">
        <f t="shared" si="1"/>
        <v>surface</v>
      </c>
      <c r="K517" t="str">
        <f t="shared" si="2"/>
        <v>high</v>
      </c>
      <c r="L517" t="s">
        <v>940</v>
      </c>
      <c r="M517" t="s">
        <v>140</v>
      </c>
      <c r="N517" t="s">
        <v>1050</v>
      </c>
      <c r="O517" t="s">
        <v>936</v>
      </c>
      <c r="P517" t="s">
        <v>898</v>
      </c>
      <c r="Q517" t="str">
        <f>INDEX([5]PRJEB31632!$I:$I,MATCH(A517,[5]PRJEB31632!$E:$E,0))</f>
        <v>Illumina HiSeq 2000</v>
      </c>
    </row>
    <row r="518" spans="1:17" x14ac:dyDescent="0.2">
      <c r="A518" t="s">
        <v>551</v>
      </c>
      <c r="B518">
        <v>0.69159999999999999</v>
      </c>
      <c r="C518">
        <v>0.71385219252063403</v>
      </c>
      <c r="D518">
        <v>1218538748.4059999</v>
      </c>
      <c r="E518">
        <v>0.99924541007115297</v>
      </c>
      <c r="F518">
        <v>30585912597.582001</v>
      </c>
      <c r="G518">
        <v>18.888135903217901</v>
      </c>
      <c r="H518" t="s">
        <v>542</v>
      </c>
      <c r="I518" t="s">
        <v>1052</v>
      </c>
      <c r="J518" t="str">
        <f t="shared" si="1"/>
        <v>surface</v>
      </c>
      <c r="K518" t="str">
        <f t="shared" si="2"/>
        <v>high</v>
      </c>
      <c r="L518" t="s">
        <v>940</v>
      </c>
      <c r="M518" t="s">
        <v>140</v>
      </c>
      <c r="N518" t="s">
        <v>1050</v>
      </c>
      <c r="O518" t="s">
        <v>936</v>
      </c>
      <c r="P518" t="s">
        <v>898</v>
      </c>
      <c r="Q518" t="str">
        <f>INDEX([5]PRJEB31632!$I:$I,MATCH(A518,[5]PRJEB31632!$E:$E,0))</f>
        <v>Illumina HiSeq 2000</v>
      </c>
    </row>
    <row r="519" spans="1:17" x14ac:dyDescent="0.2">
      <c r="A519" t="s">
        <v>552</v>
      </c>
      <c r="B519">
        <v>0.65334000000000003</v>
      </c>
      <c r="C519">
        <v>0.67766515933414795</v>
      </c>
      <c r="D519">
        <v>785453999.87599897</v>
      </c>
      <c r="E519">
        <v>0.99927195132856705</v>
      </c>
      <c r="F519">
        <v>10389528492.1588</v>
      </c>
      <c r="G519">
        <v>19.144392347799801</v>
      </c>
      <c r="H519" t="s">
        <v>542</v>
      </c>
      <c r="I519" t="s">
        <v>1052</v>
      </c>
      <c r="J519" t="str">
        <f t="shared" si="1"/>
        <v>surface</v>
      </c>
      <c r="K519" t="str">
        <f t="shared" si="2"/>
        <v>high</v>
      </c>
      <c r="L519" t="s">
        <v>940</v>
      </c>
      <c r="M519" t="s">
        <v>140</v>
      </c>
      <c r="N519" t="s">
        <v>1050</v>
      </c>
      <c r="O519" t="s">
        <v>936</v>
      </c>
      <c r="P519" t="s">
        <v>898</v>
      </c>
      <c r="Q519" t="str">
        <f>INDEX([5]PRJEB31632!$I:$I,MATCH(A519,[5]PRJEB31632!$E:$E,0))</f>
        <v>Illumina HiSeq 2000</v>
      </c>
    </row>
    <row r="520" spans="1:17" x14ac:dyDescent="0.2">
      <c r="A520" t="s">
        <v>553</v>
      </c>
      <c r="B520">
        <v>0.43393999999999999</v>
      </c>
      <c r="C520">
        <v>0.46619472741086199</v>
      </c>
      <c r="D520">
        <v>374079125.59200001</v>
      </c>
      <c r="E520">
        <v>0.99966207328905499</v>
      </c>
      <c r="F520">
        <v>18485141493.064201</v>
      </c>
      <c r="G520">
        <v>19.7583495854518</v>
      </c>
      <c r="H520" t="s">
        <v>542</v>
      </c>
      <c r="I520" t="s">
        <v>1052</v>
      </c>
      <c r="J520" t="str">
        <f t="shared" si="1"/>
        <v>surface</v>
      </c>
      <c r="K520" t="str">
        <f t="shared" si="2"/>
        <v>high</v>
      </c>
      <c r="L520" t="s">
        <v>940</v>
      </c>
      <c r="M520" t="s">
        <v>140</v>
      </c>
      <c r="N520" t="s">
        <v>1050</v>
      </c>
      <c r="O520" t="s">
        <v>936</v>
      </c>
      <c r="P520" t="s">
        <v>898</v>
      </c>
      <c r="Q520" t="str">
        <f>INDEX([5]PRJEB31632!$I:$I,MATCH(A520,[5]PRJEB31632!$E:$E,0))</f>
        <v>Illumina HiSeq 2000</v>
      </c>
    </row>
    <row r="521" spans="1:17" x14ac:dyDescent="0.2">
      <c r="A521" t="s">
        <v>554</v>
      </c>
      <c r="B521">
        <v>0.28960999999999998</v>
      </c>
      <c r="C521">
        <v>0.32213150725039302</v>
      </c>
      <c r="D521">
        <v>115885754.676</v>
      </c>
      <c r="E521">
        <v>0.99976644326516595</v>
      </c>
      <c r="F521">
        <v>8830049069.7205791</v>
      </c>
      <c r="G521">
        <v>19.318910970336201</v>
      </c>
      <c r="H521" t="s">
        <v>542</v>
      </c>
      <c r="I521" t="s">
        <v>907</v>
      </c>
      <c r="J521" t="str">
        <f t="shared" si="1"/>
        <v>surface</v>
      </c>
      <c r="K521" t="str">
        <f t="shared" si="2"/>
        <v>high</v>
      </c>
      <c r="L521" t="s">
        <v>940</v>
      </c>
      <c r="M521" t="s">
        <v>140</v>
      </c>
      <c r="N521" t="s">
        <v>1050</v>
      </c>
      <c r="O521" t="s">
        <v>936</v>
      </c>
      <c r="P521" t="s">
        <v>898</v>
      </c>
      <c r="Q521" t="str">
        <f>INDEX([5]PRJEB31632!$I:$I,MATCH(A521,[5]PRJEB31632!$E:$E,0))</f>
        <v>Illumina HiSeq 2000</v>
      </c>
    </row>
    <row r="522" spans="1:17" x14ac:dyDescent="0.2">
      <c r="A522" t="s">
        <v>555</v>
      </c>
      <c r="B522">
        <v>0.66095999999999999</v>
      </c>
      <c r="C522">
        <v>0.68488649067783702</v>
      </c>
      <c r="D522">
        <v>728549077.83200002</v>
      </c>
      <c r="E522">
        <v>0.99805218043454902</v>
      </c>
      <c r="F522">
        <v>28324848045.660198</v>
      </c>
      <c r="G522">
        <v>18.360980162964701</v>
      </c>
      <c r="H522" t="s">
        <v>542</v>
      </c>
      <c r="I522" t="s">
        <v>907</v>
      </c>
      <c r="J522" t="str">
        <f t="shared" si="1"/>
        <v>surface</v>
      </c>
      <c r="K522" t="str">
        <f t="shared" si="2"/>
        <v>high</v>
      </c>
      <c r="L522" t="s">
        <v>940</v>
      </c>
      <c r="M522" t="s">
        <v>140</v>
      </c>
      <c r="N522" t="s">
        <v>1050</v>
      </c>
      <c r="O522" t="s">
        <v>936</v>
      </c>
      <c r="P522" t="s">
        <v>898</v>
      </c>
      <c r="Q522" t="str">
        <f>INDEX([5]PRJEB31632!$I:$I,MATCH(A522,[5]PRJEB31632!$E:$E,0))</f>
        <v>Illumina HiSeq 2000</v>
      </c>
    </row>
    <row r="523" spans="1:17" x14ac:dyDescent="0.2">
      <c r="A523" t="s">
        <v>556</v>
      </c>
      <c r="B523">
        <v>0.46788000000000002</v>
      </c>
      <c r="C523">
        <v>0.49941715231550499</v>
      </c>
      <c r="D523">
        <v>240013484.96399999</v>
      </c>
      <c r="E523">
        <v>0.99961515917955501</v>
      </c>
      <c r="F523">
        <v>7642140421.0881596</v>
      </c>
      <c r="G523">
        <v>19.0974018460354</v>
      </c>
      <c r="H523" t="s">
        <v>542</v>
      </c>
      <c r="I523" t="s">
        <v>907</v>
      </c>
      <c r="J523" t="str">
        <f t="shared" si="1"/>
        <v>surface</v>
      </c>
      <c r="K523" t="str">
        <f t="shared" si="2"/>
        <v>high</v>
      </c>
      <c r="L523" t="s">
        <v>940</v>
      </c>
      <c r="M523" t="s">
        <v>140</v>
      </c>
      <c r="N523" t="s">
        <v>1050</v>
      </c>
      <c r="O523" t="s">
        <v>936</v>
      </c>
      <c r="P523" t="s">
        <v>898</v>
      </c>
      <c r="Q523" t="str">
        <f>INDEX([5]PRJEB31632!$I:$I,MATCH(A523,[5]PRJEB31632!$E:$E,0))</f>
        <v>Illumina HiSeq 2000</v>
      </c>
    </row>
    <row r="524" spans="1:17" x14ac:dyDescent="0.2">
      <c r="A524" t="s">
        <v>557</v>
      </c>
      <c r="B524">
        <v>0.73648999999999998</v>
      </c>
      <c r="C524">
        <v>0.75609194974270399</v>
      </c>
      <c r="D524">
        <v>362629215.16900098</v>
      </c>
      <c r="E524">
        <v>0.999639871205527</v>
      </c>
      <c r="F524">
        <v>2644066503.68683</v>
      </c>
      <c r="G524">
        <v>17.9523499050383</v>
      </c>
      <c r="H524" t="s">
        <v>542</v>
      </c>
      <c r="I524" t="s">
        <v>907</v>
      </c>
      <c r="J524" t="str">
        <f t="shared" si="1"/>
        <v>surface</v>
      </c>
      <c r="K524" t="str">
        <f t="shared" si="2"/>
        <v>high</v>
      </c>
      <c r="L524" t="s">
        <v>940</v>
      </c>
      <c r="M524" t="s">
        <v>140</v>
      </c>
      <c r="N524" t="s">
        <v>1050</v>
      </c>
      <c r="O524" t="s">
        <v>936</v>
      </c>
      <c r="P524" t="s">
        <v>898</v>
      </c>
      <c r="Q524" t="str">
        <f>INDEX([5]PRJEB31632!$I:$I,MATCH(A524,[5]PRJEB31632!$E:$E,0))</f>
        <v>Illumina HiSeq 2000</v>
      </c>
    </row>
    <row r="525" spans="1:17" x14ac:dyDescent="0.2">
      <c r="A525" t="s">
        <v>558</v>
      </c>
      <c r="B525">
        <v>0.35843000000000003</v>
      </c>
      <c r="C525">
        <v>0.39144637106088198</v>
      </c>
      <c r="D525">
        <v>101808293.58</v>
      </c>
      <c r="E525">
        <v>0.99964545063050902</v>
      </c>
      <c r="F525">
        <v>5055282975.9923697</v>
      </c>
      <c r="G525">
        <v>18.8354564100832</v>
      </c>
      <c r="H525" t="s">
        <v>542</v>
      </c>
      <c r="I525" t="s">
        <v>907</v>
      </c>
      <c r="J525" t="str">
        <f t="shared" si="1"/>
        <v>surface</v>
      </c>
      <c r="K525" t="str">
        <f t="shared" si="2"/>
        <v>high</v>
      </c>
      <c r="L525" t="s">
        <v>940</v>
      </c>
      <c r="M525" t="s">
        <v>140</v>
      </c>
      <c r="N525" t="s">
        <v>1050</v>
      </c>
      <c r="O525" t="s">
        <v>936</v>
      </c>
      <c r="P525" t="s">
        <v>898</v>
      </c>
      <c r="Q525" t="str">
        <f>INDEX([5]PRJEB31632!$I:$I,MATCH(A525,[5]PRJEB31632!$E:$E,0))</f>
        <v>Illumina HiSeq 2000</v>
      </c>
    </row>
    <row r="526" spans="1:17" x14ac:dyDescent="0.2">
      <c r="A526" t="s">
        <v>559</v>
      </c>
      <c r="B526">
        <v>0.57442000000000004</v>
      </c>
      <c r="C526">
        <v>0.60243057821137302</v>
      </c>
      <c r="D526">
        <v>750790387.90800095</v>
      </c>
      <c r="E526">
        <v>0.99836751257880396</v>
      </c>
      <c r="F526">
        <v>19459945418.864101</v>
      </c>
      <c r="G526">
        <v>19.437470089732599</v>
      </c>
      <c r="H526" t="s">
        <v>542</v>
      </c>
      <c r="I526" t="s">
        <v>1053</v>
      </c>
      <c r="J526" t="str">
        <f t="shared" si="1"/>
        <v>surface</v>
      </c>
      <c r="K526" t="str">
        <f t="shared" si="2"/>
        <v>high</v>
      </c>
      <c r="L526" t="s">
        <v>940</v>
      </c>
      <c r="M526" t="s">
        <v>140</v>
      </c>
      <c r="N526" t="s">
        <v>1050</v>
      </c>
      <c r="O526" t="s">
        <v>936</v>
      </c>
      <c r="P526" t="s">
        <v>898</v>
      </c>
      <c r="Q526" t="str">
        <f>INDEX([5]PRJEB31632!$I:$I,MATCH(A526,[5]PRJEB31632!$E:$E,0))</f>
        <v>Illumina HiSeq 2000</v>
      </c>
    </row>
    <row r="527" spans="1:17" x14ac:dyDescent="0.2">
      <c r="A527" t="s">
        <v>560</v>
      </c>
      <c r="B527">
        <v>0.49820999999999999</v>
      </c>
      <c r="C527">
        <v>0.52893069633476197</v>
      </c>
      <c r="D527">
        <v>529896395.41799998</v>
      </c>
      <c r="E527">
        <v>0.99931275891903004</v>
      </c>
      <c r="F527">
        <v>17761509549.445099</v>
      </c>
      <c r="G527">
        <v>19.661757637795201</v>
      </c>
      <c r="H527" t="s">
        <v>542</v>
      </c>
      <c r="I527" t="s">
        <v>1053</v>
      </c>
      <c r="J527" t="str">
        <f t="shared" si="1"/>
        <v>surface</v>
      </c>
      <c r="K527" t="str">
        <f t="shared" si="2"/>
        <v>high</v>
      </c>
      <c r="L527" t="s">
        <v>940</v>
      </c>
      <c r="M527" t="s">
        <v>140</v>
      </c>
      <c r="N527" t="s">
        <v>1050</v>
      </c>
      <c r="O527" t="s">
        <v>936</v>
      </c>
      <c r="P527" t="s">
        <v>898</v>
      </c>
      <c r="Q527" t="str">
        <f>INDEX([5]PRJEB31632!$I:$I,MATCH(A527,[5]PRJEB31632!$E:$E,0))</f>
        <v>Illumina HiSeq 2000</v>
      </c>
    </row>
    <row r="528" spans="1:17" x14ac:dyDescent="0.2">
      <c r="A528" t="s">
        <v>561</v>
      </c>
      <c r="B528">
        <v>0.64700999999999997</v>
      </c>
      <c r="C528">
        <v>0.67166083787949205</v>
      </c>
      <c r="D528">
        <v>1106815295.3039999</v>
      </c>
      <c r="E528">
        <v>0.99882496724632497</v>
      </c>
      <c r="F528">
        <v>22371249994.345299</v>
      </c>
      <c r="G528">
        <v>19.261400952790499</v>
      </c>
      <c r="H528" t="s">
        <v>542</v>
      </c>
      <c r="I528" t="s">
        <v>1053</v>
      </c>
      <c r="J528" t="str">
        <f t="shared" si="1"/>
        <v>surface</v>
      </c>
      <c r="K528" t="str">
        <f t="shared" si="2"/>
        <v>high</v>
      </c>
      <c r="L528" t="s">
        <v>940</v>
      </c>
      <c r="M528" t="s">
        <v>140</v>
      </c>
      <c r="N528" t="s">
        <v>1050</v>
      </c>
      <c r="O528" t="s">
        <v>936</v>
      </c>
      <c r="P528" t="s">
        <v>898</v>
      </c>
      <c r="Q528" t="str">
        <f>INDEX([5]PRJEB31632!$I:$I,MATCH(A528,[5]PRJEB31632!$E:$E,0))</f>
        <v>Illumina HiSeq 2000</v>
      </c>
    </row>
    <row r="529" spans="1:17" x14ac:dyDescent="0.2">
      <c r="A529" t="s">
        <v>562</v>
      </c>
      <c r="B529">
        <v>0.82701999999999998</v>
      </c>
      <c r="C529">
        <v>0.84062009517191105</v>
      </c>
      <c r="D529">
        <v>963349968.419999</v>
      </c>
      <c r="E529">
        <v>0.98923464627211</v>
      </c>
      <c r="F529">
        <v>1102845782.44315</v>
      </c>
      <c r="G529">
        <v>16.371622795369401</v>
      </c>
      <c r="H529" t="s">
        <v>542</v>
      </c>
      <c r="I529" t="s">
        <v>1053</v>
      </c>
      <c r="J529" t="str">
        <f t="shared" si="1"/>
        <v>surface</v>
      </c>
      <c r="K529" t="str">
        <f t="shared" si="2"/>
        <v>high</v>
      </c>
      <c r="L529" t="s">
        <v>940</v>
      </c>
      <c r="M529" t="s">
        <v>140</v>
      </c>
      <c r="N529" t="s">
        <v>1050</v>
      </c>
      <c r="O529" t="s">
        <v>936</v>
      </c>
      <c r="P529" t="s">
        <v>898</v>
      </c>
      <c r="Q529" t="str">
        <f>INDEX([5]PRJEB31632!$I:$I,MATCH(A529,[5]PRJEB31632!$E:$E,0))</f>
        <v>Illumina HiSeq 2000</v>
      </c>
    </row>
    <row r="530" spans="1:17" x14ac:dyDescent="0.2">
      <c r="A530" t="s">
        <v>563</v>
      </c>
      <c r="B530">
        <v>0.35660999999999998</v>
      </c>
      <c r="C530">
        <v>0.389629026820901</v>
      </c>
      <c r="D530">
        <v>95444080.195999995</v>
      </c>
      <c r="E530">
        <v>0.99905454055908205</v>
      </c>
      <c r="F530">
        <v>8524340009.7781696</v>
      </c>
      <c r="G530">
        <v>18.7235183217167</v>
      </c>
      <c r="H530" t="s">
        <v>542</v>
      </c>
      <c r="I530" t="s">
        <v>1018</v>
      </c>
      <c r="J530" t="str">
        <f t="shared" si="1"/>
        <v>surface</v>
      </c>
      <c r="K530" t="str">
        <f t="shared" si="2"/>
        <v>high</v>
      </c>
      <c r="L530" t="s">
        <v>940</v>
      </c>
      <c r="M530" t="s">
        <v>140</v>
      </c>
      <c r="N530" t="s">
        <v>1050</v>
      </c>
      <c r="O530" t="s">
        <v>936</v>
      </c>
      <c r="P530" t="s">
        <v>898</v>
      </c>
      <c r="Q530" t="str">
        <f>INDEX([5]PRJEB31632!$I:$I,MATCH(A530,[5]PRJEB31632!$E:$E,0))</f>
        <v>Illumina HiSeq 2000</v>
      </c>
    </row>
    <row r="531" spans="1:17" x14ac:dyDescent="0.2">
      <c r="A531" t="s">
        <v>564</v>
      </c>
      <c r="B531">
        <v>0.53246000000000004</v>
      </c>
      <c r="C531">
        <v>0.56207408547371096</v>
      </c>
      <c r="D531">
        <v>803436270.08399904</v>
      </c>
      <c r="E531">
        <v>0.99934022148896495</v>
      </c>
      <c r="F531">
        <v>62722412125.685501</v>
      </c>
      <c r="G531">
        <v>19.723119768320601</v>
      </c>
      <c r="H531" t="s">
        <v>542</v>
      </c>
      <c r="I531" t="s">
        <v>1018</v>
      </c>
      <c r="J531" t="str">
        <f t="shared" si="1"/>
        <v>surface</v>
      </c>
      <c r="K531" t="str">
        <f t="shared" si="2"/>
        <v>high</v>
      </c>
      <c r="L531" t="s">
        <v>940</v>
      </c>
      <c r="M531" t="s">
        <v>140</v>
      </c>
      <c r="N531" t="s">
        <v>1050</v>
      </c>
      <c r="O531" t="s">
        <v>936</v>
      </c>
      <c r="P531" t="s">
        <v>898</v>
      </c>
      <c r="Q531" t="str">
        <f>INDEX([5]PRJEB31632!$I:$I,MATCH(A531,[5]PRJEB31632!$E:$E,0))</f>
        <v>Illumina HiSeq 2000</v>
      </c>
    </row>
    <row r="532" spans="1:17" x14ac:dyDescent="0.2">
      <c r="A532" t="s">
        <v>565</v>
      </c>
      <c r="B532">
        <v>0.51339999999999997</v>
      </c>
      <c r="C532">
        <v>0.54365329150789099</v>
      </c>
      <c r="D532">
        <v>459755557.92000002</v>
      </c>
      <c r="E532">
        <v>0.99964832396763603</v>
      </c>
      <c r="F532">
        <v>29705845568.103001</v>
      </c>
      <c r="G532">
        <v>19.385544991356198</v>
      </c>
      <c r="H532" t="s">
        <v>542</v>
      </c>
      <c r="I532" t="s">
        <v>1018</v>
      </c>
      <c r="J532" t="str">
        <f t="shared" si="1"/>
        <v>surface</v>
      </c>
      <c r="K532" t="str">
        <f t="shared" si="2"/>
        <v>high</v>
      </c>
      <c r="L532" t="s">
        <v>940</v>
      </c>
      <c r="M532" t="s">
        <v>140</v>
      </c>
      <c r="N532" t="s">
        <v>1050</v>
      </c>
      <c r="O532" t="s">
        <v>936</v>
      </c>
      <c r="P532" t="s">
        <v>898</v>
      </c>
      <c r="Q532" t="str">
        <f>INDEX([5]PRJEB31632!$I:$I,MATCH(A532,[5]PRJEB31632!$E:$E,0))</f>
        <v>Illumina HiSeq 2000</v>
      </c>
    </row>
    <row r="533" spans="1:17" x14ac:dyDescent="0.2">
      <c r="A533" t="s">
        <v>566</v>
      </c>
      <c r="B533">
        <v>0.53707000000000005</v>
      </c>
      <c r="C533">
        <v>0.56652090547376499</v>
      </c>
      <c r="D533">
        <v>115923725.22400001</v>
      </c>
      <c r="E533">
        <v>0.99956068353049798</v>
      </c>
      <c r="F533">
        <v>2251175731.2632599</v>
      </c>
      <c r="G533">
        <v>18.0875672027985</v>
      </c>
      <c r="H533" t="s">
        <v>542</v>
      </c>
      <c r="I533" t="s">
        <v>1019</v>
      </c>
      <c r="J533" t="str">
        <f t="shared" si="1"/>
        <v>surface</v>
      </c>
      <c r="K533" t="str">
        <f t="shared" si="2"/>
        <v>high</v>
      </c>
      <c r="L533" t="s">
        <v>940</v>
      </c>
      <c r="M533" t="s">
        <v>140</v>
      </c>
      <c r="N533" t="s">
        <v>1050</v>
      </c>
      <c r="O533" t="s">
        <v>936</v>
      </c>
      <c r="P533" t="s">
        <v>898</v>
      </c>
      <c r="Q533" t="str">
        <f>INDEX([5]PRJEB31632!$I:$I,MATCH(A533,[5]PRJEB31632!$E:$E,0))</f>
        <v>Illumina HiSeq 2000</v>
      </c>
    </row>
    <row r="534" spans="1:17" x14ac:dyDescent="0.2">
      <c r="A534" t="s">
        <v>567</v>
      </c>
      <c r="B534">
        <v>0.83979999999999999</v>
      </c>
      <c r="C534">
        <v>0.85248682266631204</v>
      </c>
      <c r="D534">
        <v>727842251.17600095</v>
      </c>
      <c r="E534">
        <v>0.99690121905615903</v>
      </c>
      <c r="F534">
        <v>2326188773.7918901</v>
      </c>
      <c r="G534">
        <v>16.7579102602609</v>
      </c>
      <c r="H534" t="s">
        <v>542</v>
      </c>
      <c r="I534" t="s">
        <v>1019</v>
      </c>
      <c r="J534" t="str">
        <f t="shared" si="1"/>
        <v>surface</v>
      </c>
      <c r="K534" t="str">
        <f t="shared" si="2"/>
        <v>high</v>
      </c>
      <c r="L534" t="s">
        <v>940</v>
      </c>
      <c r="M534" t="s">
        <v>140</v>
      </c>
      <c r="N534" t="s">
        <v>1050</v>
      </c>
      <c r="O534" t="s">
        <v>936</v>
      </c>
      <c r="P534" t="s">
        <v>898</v>
      </c>
      <c r="Q534" t="str">
        <f>INDEX([5]PRJEB31632!$I:$I,MATCH(A534,[5]PRJEB31632!$E:$E,0))</f>
        <v>Illumina HiSeq 2000</v>
      </c>
    </row>
    <row r="535" spans="1:17" x14ac:dyDescent="0.2">
      <c r="A535" t="s">
        <v>568</v>
      </c>
      <c r="B535">
        <v>0.79127999999999998</v>
      </c>
      <c r="C535">
        <v>0.80734959143352902</v>
      </c>
      <c r="D535">
        <v>187641205.947</v>
      </c>
      <c r="E535">
        <v>0.99938914703392301</v>
      </c>
      <c r="F535">
        <v>720757897.48207498</v>
      </c>
      <c r="G535">
        <v>17.366152879137001</v>
      </c>
      <c r="H535" t="s">
        <v>542</v>
      </c>
      <c r="I535" t="s">
        <v>1019</v>
      </c>
      <c r="J535" t="str">
        <f t="shared" si="1"/>
        <v>surface</v>
      </c>
      <c r="K535" t="str">
        <f t="shared" si="2"/>
        <v>high</v>
      </c>
      <c r="L535" t="s">
        <v>940</v>
      </c>
      <c r="M535" t="s">
        <v>140</v>
      </c>
      <c r="N535" t="s">
        <v>1050</v>
      </c>
      <c r="O535" t="s">
        <v>936</v>
      </c>
      <c r="P535" t="s">
        <v>898</v>
      </c>
      <c r="Q535" t="str">
        <f>INDEX([5]PRJEB31632!$I:$I,MATCH(A535,[5]PRJEB31632!$E:$E,0))</f>
        <v>Illumina HiSeq 2000</v>
      </c>
    </row>
    <row r="536" spans="1:17" x14ac:dyDescent="0.2">
      <c r="A536" t="s">
        <v>569</v>
      </c>
      <c r="B536">
        <v>0.80694999999999995</v>
      </c>
      <c r="C536">
        <v>0.82195240805407999</v>
      </c>
      <c r="D536">
        <v>331494664.77999997</v>
      </c>
      <c r="E536">
        <v>0.99939789495978604</v>
      </c>
      <c r="F536">
        <v>1149990122.5490301</v>
      </c>
      <c r="G536">
        <v>17.598611927714</v>
      </c>
      <c r="H536" t="s">
        <v>542</v>
      </c>
      <c r="I536" t="s">
        <v>1019</v>
      </c>
      <c r="J536" t="str">
        <f t="shared" si="1"/>
        <v>surface</v>
      </c>
      <c r="K536" t="str">
        <f t="shared" si="2"/>
        <v>high</v>
      </c>
      <c r="L536" t="s">
        <v>940</v>
      </c>
      <c r="M536" t="s">
        <v>140</v>
      </c>
      <c r="N536" t="s">
        <v>1050</v>
      </c>
      <c r="O536" t="s">
        <v>936</v>
      </c>
      <c r="P536" t="s">
        <v>898</v>
      </c>
      <c r="Q536" t="str">
        <f>INDEX([5]PRJEB31632!$I:$I,MATCH(A536,[5]PRJEB31632!$E:$E,0))</f>
        <v>Illumina HiSeq 2000</v>
      </c>
    </row>
    <row r="537" spans="1:17" x14ac:dyDescent="0.2">
      <c r="A537" t="s">
        <v>570</v>
      </c>
      <c r="B537">
        <v>0.72309999999999997</v>
      </c>
      <c r="C537">
        <v>0.74351623901169805</v>
      </c>
      <c r="D537">
        <v>317785209.64999998</v>
      </c>
      <c r="E537">
        <v>0.99899680915534905</v>
      </c>
      <c r="F537">
        <v>2120447671.59726</v>
      </c>
      <c r="G537">
        <v>17.8348112851201</v>
      </c>
      <c r="H537" t="s">
        <v>542</v>
      </c>
      <c r="I537" s="9" t="s">
        <v>1066</v>
      </c>
      <c r="J537" t="str">
        <f t="shared" si="1"/>
        <v>sink</v>
      </c>
      <c r="K537" t="str">
        <f t="shared" si="2"/>
        <v>sink</v>
      </c>
      <c r="L537" t="s">
        <v>940</v>
      </c>
      <c r="M537" t="s">
        <v>140</v>
      </c>
      <c r="N537" t="s">
        <v>1050</v>
      </c>
      <c r="O537" t="s">
        <v>936</v>
      </c>
      <c r="P537" t="s">
        <v>898</v>
      </c>
      <c r="Q537" t="str">
        <f>INDEX([5]PRJEB31632!$I:$I,MATCH(A537,[5]PRJEB31632!$E:$E,0))</f>
        <v>Illumina HiSeq 2000</v>
      </c>
    </row>
    <row r="538" spans="1:17" x14ac:dyDescent="0.2">
      <c r="A538" t="s">
        <v>571</v>
      </c>
      <c r="B538">
        <v>0.53786999999999996</v>
      </c>
      <c r="C538">
        <v>0.56729225337928202</v>
      </c>
      <c r="D538">
        <v>12142351.187999999</v>
      </c>
      <c r="E538">
        <v>0.99380837907844399</v>
      </c>
      <c r="F538">
        <v>1924599237.4793401</v>
      </c>
      <c r="G538">
        <v>15.7042075009028</v>
      </c>
      <c r="H538" t="s">
        <v>542</v>
      </c>
      <c r="I538" s="9" t="s">
        <v>1066</v>
      </c>
      <c r="J538" t="str">
        <f t="shared" si="1"/>
        <v>sink</v>
      </c>
      <c r="K538" t="str">
        <f t="shared" si="2"/>
        <v>sink</v>
      </c>
      <c r="L538" t="s">
        <v>940</v>
      </c>
      <c r="M538" t="s">
        <v>140</v>
      </c>
      <c r="N538" t="s">
        <v>1050</v>
      </c>
      <c r="O538" t="s">
        <v>936</v>
      </c>
      <c r="P538" t="s">
        <v>898</v>
      </c>
      <c r="Q538" t="str">
        <f>INDEX([5]PRJEB31632!$I:$I,MATCH(A538,[5]PRJEB31632!$E:$E,0))</f>
        <v>Illumina HiSeq 2000</v>
      </c>
    </row>
    <row r="539" spans="1:17" x14ac:dyDescent="0.2">
      <c r="A539" t="s">
        <v>572</v>
      </c>
      <c r="B539">
        <v>0.74970999999999999</v>
      </c>
      <c r="C539">
        <v>0.768488747993199</v>
      </c>
      <c r="D539">
        <v>1044288630.918</v>
      </c>
      <c r="E539">
        <v>0.99875786576501002</v>
      </c>
      <c r="F539">
        <v>6210417663.6195097</v>
      </c>
      <c r="G539">
        <v>18.685486547389999</v>
      </c>
      <c r="H539" t="s">
        <v>542</v>
      </c>
      <c r="I539" s="9" t="s">
        <v>1066</v>
      </c>
      <c r="J539" t="str">
        <f t="shared" si="1"/>
        <v>sink</v>
      </c>
      <c r="K539" t="str">
        <f t="shared" si="2"/>
        <v>sink</v>
      </c>
      <c r="L539" t="s">
        <v>940</v>
      </c>
      <c r="M539" t="s">
        <v>140</v>
      </c>
      <c r="N539" t="s">
        <v>1050</v>
      </c>
      <c r="O539" t="s">
        <v>936</v>
      </c>
      <c r="P539" t="s">
        <v>898</v>
      </c>
      <c r="Q539" t="str">
        <f>INDEX([5]PRJEB31632!$I:$I,MATCH(A539,[5]PRJEB31632!$E:$E,0))</f>
        <v>Illumina HiSeq 2000</v>
      </c>
    </row>
    <row r="540" spans="1:17" x14ac:dyDescent="0.2">
      <c r="A540" t="s">
        <v>573</v>
      </c>
      <c r="B540">
        <v>0.89637</v>
      </c>
      <c r="C540">
        <v>0.90483151834582998</v>
      </c>
      <c r="D540">
        <v>1357056691.7820001</v>
      </c>
      <c r="E540">
        <v>0.99889517918667803</v>
      </c>
      <c r="F540">
        <v>1668300251.04352</v>
      </c>
      <c r="G540">
        <v>17.164633736775201</v>
      </c>
      <c r="H540" t="s">
        <v>542</v>
      </c>
      <c r="I540" s="9" t="s">
        <v>1066</v>
      </c>
      <c r="J540" t="str">
        <f t="shared" si="1"/>
        <v>sink</v>
      </c>
      <c r="K540" t="str">
        <f t="shared" si="2"/>
        <v>sink</v>
      </c>
      <c r="L540" t="s">
        <v>940</v>
      </c>
      <c r="M540" t="s">
        <v>140</v>
      </c>
      <c r="N540" t="s">
        <v>1050</v>
      </c>
      <c r="O540" t="s">
        <v>936</v>
      </c>
      <c r="P540" t="s">
        <v>898</v>
      </c>
      <c r="Q540" t="str">
        <f>INDEX([5]PRJEB31632!$I:$I,MATCH(A540,[5]PRJEB31632!$E:$E,0))</f>
        <v>Illumina HiSeq 2000</v>
      </c>
    </row>
    <row r="541" spans="1:17" x14ac:dyDescent="0.2">
      <c r="A541" t="s">
        <v>574</v>
      </c>
      <c r="B541">
        <v>0.95243</v>
      </c>
      <c r="C541">
        <v>0.95642493608191204</v>
      </c>
      <c r="D541">
        <v>1147817054.7049999</v>
      </c>
      <c r="E541">
        <v>0.99921573787291795</v>
      </c>
      <c r="F541">
        <v>975502284.447644</v>
      </c>
      <c r="G541">
        <v>17.1410121647443</v>
      </c>
      <c r="H541" t="s">
        <v>542</v>
      </c>
      <c r="I541" s="9" t="s">
        <v>1066</v>
      </c>
      <c r="J541" t="str">
        <f t="shared" si="1"/>
        <v>sink</v>
      </c>
      <c r="K541" t="str">
        <f t="shared" si="2"/>
        <v>sink</v>
      </c>
      <c r="L541" t="s">
        <v>940</v>
      </c>
      <c r="M541" t="s">
        <v>140</v>
      </c>
      <c r="N541" t="s">
        <v>1050</v>
      </c>
      <c r="O541" t="s">
        <v>936</v>
      </c>
      <c r="P541" t="s">
        <v>898</v>
      </c>
      <c r="Q541" t="str">
        <f>INDEX([5]PRJEB31632!$I:$I,MATCH(A541,[5]PRJEB31632!$E:$E,0))</f>
        <v>Illumina HiSeq 2000</v>
      </c>
    </row>
    <row r="542" spans="1:17" x14ac:dyDescent="0.2">
      <c r="A542" t="s">
        <v>575</v>
      </c>
      <c r="B542">
        <v>0.60816999999999999</v>
      </c>
      <c r="C542">
        <v>0.634706588910386</v>
      </c>
      <c r="D542">
        <v>210787907.62799999</v>
      </c>
      <c r="E542">
        <v>0.99940856805982703</v>
      </c>
      <c r="F542">
        <v>3638657957.00489</v>
      </c>
      <c r="G542">
        <v>18.1328343217743</v>
      </c>
      <c r="H542" t="s">
        <v>542</v>
      </c>
      <c r="I542" s="9" t="s">
        <v>1066</v>
      </c>
      <c r="J542" t="str">
        <f t="shared" si="1"/>
        <v>sink</v>
      </c>
      <c r="K542" t="str">
        <f t="shared" si="2"/>
        <v>sink</v>
      </c>
      <c r="L542" t="s">
        <v>940</v>
      </c>
      <c r="M542" t="s">
        <v>140</v>
      </c>
      <c r="N542" t="s">
        <v>1050</v>
      </c>
      <c r="O542" t="s">
        <v>936</v>
      </c>
      <c r="P542" t="s">
        <v>898</v>
      </c>
      <c r="Q542" t="str">
        <f>INDEX([5]PRJEB31632!$I:$I,MATCH(A542,[5]PRJEB31632!$E:$E,0))</f>
        <v>Illumina HiSeq 2000</v>
      </c>
    </row>
    <row r="543" spans="1:17" x14ac:dyDescent="0.2">
      <c r="A543" t="s">
        <v>576</v>
      </c>
      <c r="B543">
        <v>0.34125</v>
      </c>
      <c r="C543">
        <v>0.37425925838035501</v>
      </c>
      <c r="D543">
        <v>209361053.46900001</v>
      </c>
      <c r="E543">
        <v>0.999616233312841</v>
      </c>
      <c r="F543">
        <v>14264575729.1779</v>
      </c>
      <c r="G543">
        <v>19.624209269706501</v>
      </c>
      <c r="H543" t="s">
        <v>542</v>
      </c>
      <c r="I543" t="s">
        <v>1052</v>
      </c>
      <c r="J543" t="str">
        <f t="shared" si="1"/>
        <v>surface</v>
      </c>
      <c r="K543" t="str">
        <f t="shared" si="2"/>
        <v>high</v>
      </c>
      <c r="L543" t="s">
        <v>940</v>
      </c>
      <c r="M543" t="s">
        <v>140</v>
      </c>
      <c r="N543" t="s">
        <v>1045</v>
      </c>
      <c r="O543" t="s">
        <v>936</v>
      </c>
      <c r="P543" t="s">
        <v>898</v>
      </c>
      <c r="Q543" t="str">
        <f>INDEX([5]PRJEB31632!$I:$I,MATCH(A543,[5]PRJEB31632!$E:$E,0))</f>
        <v>Illumina HiSeq 2000</v>
      </c>
    </row>
    <row r="544" spans="1:17" x14ac:dyDescent="0.2">
      <c r="A544" t="s">
        <v>577</v>
      </c>
      <c r="B544">
        <v>0.52593999999999996</v>
      </c>
      <c r="C544">
        <v>0.55577921906411298</v>
      </c>
      <c r="D544">
        <v>730899139.59399903</v>
      </c>
      <c r="E544">
        <v>0.99892877705271599</v>
      </c>
      <c r="F544">
        <v>35540601777.9049</v>
      </c>
      <c r="G544">
        <v>19.6994165974025</v>
      </c>
      <c r="H544" t="s">
        <v>542</v>
      </c>
      <c r="I544" t="s">
        <v>907</v>
      </c>
      <c r="J544" t="str">
        <f t="shared" si="1"/>
        <v>surface</v>
      </c>
      <c r="K544" t="str">
        <f t="shared" si="2"/>
        <v>high</v>
      </c>
      <c r="L544" t="s">
        <v>940</v>
      </c>
      <c r="M544" t="s">
        <v>140</v>
      </c>
      <c r="N544" t="s">
        <v>1045</v>
      </c>
      <c r="O544" t="s">
        <v>936</v>
      </c>
      <c r="P544" t="s">
        <v>898</v>
      </c>
      <c r="Q544" t="str">
        <f>INDEX([5]PRJEB31632!$I:$I,MATCH(A544,[5]PRJEB31632!$E:$E,0))</f>
        <v>Illumina HiSeq 2000</v>
      </c>
    </row>
    <row r="545" spans="1:17" x14ac:dyDescent="0.2">
      <c r="A545" t="s">
        <v>578</v>
      </c>
      <c r="B545">
        <v>0.75531000000000004</v>
      </c>
      <c r="C545">
        <v>0.77373436196208001</v>
      </c>
      <c r="D545">
        <v>1079237380.8989999</v>
      </c>
      <c r="E545">
        <v>0.98567703082840297</v>
      </c>
      <c r="F545">
        <v>6580115161.1555595</v>
      </c>
      <c r="G545">
        <v>17.091666588805101</v>
      </c>
      <c r="H545" t="s">
        <v>542</v>
      </c>
      <c r="I545" t="s">
        <v>1053</v>
      </c>
      <c r="J545" t="str">
        <f t="shared" si="1"/>
        <v>surface</v>
      </c>
      <c r="K545" t="str">
        <f t="shared" si="2"/>
        <v>high</v>
      </c>
      <c r="L545" t="s">
        <v>940</v>
      </c>
      <c r="M545" t="s">
        <v>140</v>
      </c>
      <c r="N545" t="s">
        <v>1045</v>
      </c>
      <c r="O545" t="s">
        <v>936</v>
      </c>
      <c r="P545" t="s">
        <v>898</v>
      </c>
      <c r="Q545" t="str">
        <f>INDEX([5]PRJEB31632!$I:$I,MATCH(A545,[5]PRJEB31632!$E:$E,0))</f>
        <v>Illumina HiSeq 2000</v>
      </c>
    </row>
    <row r="546" spans="1:17" x14ac:dyDescent="0.2">
      <c r="A546" t="s">
        <v>579</v>
      </c>
      <c r="B546">
        <v>0.63324999999999998</v>
      </c>
      <c r="C546">
        <v>0.65859130669950605</v>
      </c>
      <c r="D546">
        <v>1120418038.388</v>
      </c>
      <c r="E546">
        <v>0.99975119858713601</v>
      </c>
      <c r="F546">
        <v>22709745027.567699</v>
      </c>
      <c r="G546">
        <v>19.607200596210301</v>
      </c>
      <c r="H546" t="s">
        <v>542</v>
      </c>
      <c r="I546" t="s">
        <v>1052</v>
      </c>
      <c r="J546" t="str">
        <f t="shared" si="1"/>
        <v>surface</v>
      </c>
      <c r="K546" t="str">
        <f t="shared" si="2"/>
        <v>high</v>
      </c>
      <c r="L546" t="s">
        <v>940</v>
      </c>
      <c r="M546" t="s">
        <v>140</v>
      </c>
      <c r="N546" t="s">
        <v>1045</v>
      </c>
      <c r="O546" t="s">
        <v>936</v>
      </c>
      <c r="P546" t="s">
        <v>898</v>
      </c>
      <c r="Q546" t="str">
        <f>INDEX([5]PRJEB31632!$I:$I,MATCH(A546,[5]PRJEB31632!$E:$E,0))</f>
        <v>Illumina HiSeq 2000</v>
      </c>
    </row>
    <row r="547" spans="1:17" x14ac:dyDescent="0.2">
      <c r="A547" t="s">
        <v>580</v>
      </c>
      <c r="B547">
        <v>0.77215999999999996</v>
      </c>
      <c r="C547">
        <v>0.78949800844175799</v>
      </c>
      <c r="D547">
        <v>753966377.22000098</v>
      </c>
      <c r="E547">
        <v>0.99887498660648999</v>
      </c>
      <c r="F547">
        <v>4355857811.0140696</v>
      </c>
      <c r="G547">
        <v>18.073568498556401</v>
      </c>
      <c r="H547" t="s">
        <v>542</v>
      </c>
      <c r="I547" t="s">
        <v>907</v>
      </c>
      <c r="J547" t="str">
        <f t="shared" si="1"/>
        <v>surface</v>
      </c>
      <c r="K547" t="str">
        <f t="shared" si="2"/>
        <v>high</v>
      </c>
      <c r="L547" t="s">
        <v>940</v>
      </c>
      <c r="M547" t="s">
        <v>140</v>
      </c>
      <c r="N547" t="s">
        <v>1045</v>
      </c>
      <c r="O547" t="s">
        <v>936</v>
      </c>
      <c r="P547" t="s">
        <v>898</v>
      </c>
      <c r="Q547" t="str">
        <f>INDEX([5]PRJEB31632!$I:$I,MATCH(A547,[5]PRJEB31632!$E:$E,0))</f>
        <v>Illumina HiSeq 2000</v>
      </c>
    </row>
    <row r="548" spans="1:17" x14ac:dyDescent="0.2">
      <c r="A548" t="s">
        <v>581</v>
      </c>
      <c r="B548">
        <v>0.96658999999999995</v>
      </c>
      <c r="C548">
        <v>0.96941490916829598</v>
      </c>
      <c r="D548">
        <v>1324684225.6259999</v>
      </c>
      <c r="E548">
        <v>0.998241901588376</v>
      </c>
      <c r="F548">
        <v>125818074.048145</v>
      </c>
      <c r="G548">
        <v>15.997533581100701</v>
      </c>
      <c r="H548" t="s">
        <v>542</v>
      </c>
      <c r="I548" t="s">
        <v>1053</v>
      </c>
      <c r="J548" t="str">
        <f t="shared" si="1"/>
        <v>surface</v>
      </c>
      <c r="K548" t="str">
        <f t="shared" si="2"/>
        <v>high</v>
      </c>
      <c r="L548" t="s">
        <v>940</v>
      </c>
      <c r="M548" t="s">
        <v>140</v>
      </c>
      <c r="N548" t="s">
        <v>1045</v>
      </c>
      <c r="O548" t="s">
        <v>936</v>
      </c>
      <c r="P548" t="s">
        <v>898</v>
      </c>
      <c r="Q548" t="str">
        <f>INDEX([5]PRJEB31632!$I:$I,MATCH(A548,[5]PRJEB31632!$E:$E,0))</f>
        <v>Illumina HiSeq 2000</v>
      </c>
    </row>
    <row r="549" spans="1:17" x14ac:dyDescent="0.2">
      <c r="A549" t="s">
        <v>582</v>
      </c>
      <c r="B549">
        <v>0.64185999999999999</v>
      </c>
      <c r="C549">
        <v>0.666772084379606</v>
      </c>
      <c r="D549">
        <v>963868459.04800105</v>
      </c>
      <c r="E549">
        <v>0.99975196276290601</v>
      </c>
      <c r="F549">
        <v>16217993286.368401</v>
      </c>
      <c r="G549">
        <v>19.526586229534502</v>
      </c>
      <c r="H549" t="s">
        <v>542</v>
      </c>
      <c r="I549" t="s">
        <v>1052</v>
      </c>
      <c r="J549" t="str">
        <f t="shared" si="1"/>
        <v>surface</v>
      </c>
      <c r="K549" t="str">
        <f t="shared" si="2"/>
        <v>high</v>
      </c>
      <c r="L549" t="s">
        <v>940</v>
      </c>
      <c r="M549" t="s">
        <v>140</v>
      </c>
      <c r="N549" t="s">
        <v>1045</v>
      </c>
      <c r="O549" t="s">
        <v>936</v>
      </c>
      <c r="P549" t="s">
        <v>898</v>
      </c>
      <c r="Q549" t="str">
        <f>INDEX([5]PRJEB31632!$I:$I,MATCH(A549,[5]PRJEB31632!$E:$E,0))</f>
        <v>Illumina HiSeq 2000</v>
      </c>
    </row>
    <row r="550" spans="1:17" x14ac:dyDescent="0.2">
      <c r="A550" t="s">
        <v>583</v>
      </c>
      <c r="B550">
        <v>0.64027000000000001</v>
      </c>
      <c r="C550">
        <v>0.66526206162444101</v>
      </c>
      <c r="D550">
        <v>787575723.80099905</v>
      </c>
      <c r="E550">
        <v>0.99935999724456404</v>
      </c>
      <c r="F550">
        <v>12741003365.560499</v>
      </c>
      <c r="G550">
        <v>19.1976421069884</v>
      </c>
      <c r="H550" t="s">
        <v>542</v>
      </c>
      <c r="I550" t="s">
        <v>907</v>
      </c>
      <c r="J550" t="str">
        <f t="shared" si="1"/>
        <v>surface</v>
      </c>
      <c r="K550" t="str">
        <f t="shared" si="2"/>
        <v>high</v>
      </c>
      <c r="L550" t="s">
        <v>940</v>
      </c>
      <c r="M550" t="s">
        <v>140</v>
      </c>
      <c r="N550" t="s">
        <v>1045</v>
      </c>
      <c r="O550" t="s">
        <v>936</v>
      </c>
      <c r="P550" t="s">
        <v>898</v>
      </c>
      <c r="Q550" t="str">
        <f>INDEX([5]PRJEB31632!$I:$I,MATCH(A550,[5]PRJEB31632!$E:$E,0))</f>
        <v>Illumina HiSeq 2000</v>
      </c>
    </row>
    <row r="551" spans="1:17" x14ac:dyDescent="0.2">
      <c r="A551" t="s">
        <v>584</v>
      </c>
      <c r="B551">
        <v>0.78154999999999997</v>
      </c>
      <c r="C551">
        <v>0.79826976395340099</v>
      </c>
      <c r="D551">
        <v>1200552214.056</v>
      </c>
      <c r="E551">
        <v>0.99815857678177</v>
      </c>
      <c r="F551">
        <v>5716192104.6981201</v>
      </c>
      <c r="G551">
        <v>18.191943367261199</v>
      </c>
      <c r="H551" t="s">
        <v>542</v>
      </c>
      <c r="I551" t="s">
        <v>1053</v>
      </c>
      <c r="J551" t="str">
        <f t="shared" si="1"/>
        <v>surface</v>
      </c>
      <c r="K551" t="str">
        <f t="shared" si="2"/>
        <v>high</v>
      </c>
      <c r="L551" t="s">
        <v>940</v>
      </c>
      <c r="M551" t="s">
        <v>140</v>
      </c>
      <c r="N551" t="s">
        <v>1045</v>
      </c>
      <c r="O551" t="s">
        <v>936</v>
      </c>
      <c r="P551" t="s">
        <v>898</v>
      </c>
      <c r="Q551" t="str">
        <f>INDEX([5]PRJEB31632!$I:$I,MATCH(A551,[5]PRJEB31632!$E:$E,0))</f>
        <v>Illumina HiSeq 2000</v>
      </c>
    </row>
    <row r="552" spans="1:17" x14ac:dyDescent="0.2">
      <c r="A552" t="s">
        <v>585</v>
      </c>
      <c r="B552">
        <v>0.34344000000000002</v>
      </c>
      <c r="C552">
        <v>0.37645422350350599</v>
      </c>
      <c r="D552">
        <v>334931441.99199998</v>
      </c>
      <c r="E552">
        <v>0.99975046417643798</v>
      </c>
      <c r="F552">
        <v>33984941744.942299</v>
      </c>
      <c r="G552">
        <v>20.155053603467401</v>
      </c>
      <c r="H552" t="s">
        <v>542</v>
      </c>
      <c r="I552" t="s">
        <v>1052</v>
      </c>
      <c r="J552" t="str">
        <f t="shared" si="1"/>
        <v>surface</v>
      </c>
      <c r="K552" t="str">
        <f t="shared" si="2"/>
        <v>high</v>
      </c>
      <c r="L552" t="s">
        <v>940</v>
      </c>
      <c r="M552" t="s">
        <v>140</v>
      </c>
      <c r="N552" t="s">
        <v>1045</v>
      </c>
      <c r="O552" t="s">
        <v>936</v>
      </c>
      <c r="P552" t="s">
        <v>898</v>
      </c>
      <c r="Q552" t="str">
        <f>INDEX([5]PRJEB31632!$I:$I,MATCH(A552,[5]PRJEB31632!$E:$E,0))</f>
        <v>Illumina HiSeq 2000</v>
      </c>
    </row>
    <row r="553" spans="1:17" x14ac:dyDescent="0.2">
      <c r="A553" t="s">
        <v>586</v>
      </c>
      <c r="B553">
        <v>0.46722000000000002</v>
      </c>
      <c r="C553">
        <v>0.49877312800346901</v>
      </c>
      <c r="D553">
        <v>316844081.264</v>
      </c>
      <c r="E553">
        <v>0.99973603681672996</v>
      </c>
      <c r="F553">
        <v>19778820386.833199</v>
      </c>
      <c r="G553">
        <v>19.326259923481</v>
      </c>
      <c r="H553" t="s">
        <v>542</v>
      </c>
      <c r="I553" t="s">
        <v>907</v>
      </c>
      <c r="J553" t="str">
        <f t="shared" si="1"/>
        <v>surface</v>
      </c>
      <c r="K553" t="str">
        <f t="shared" si="2"/>
        <v>high</v>
      </c>
      <c r="L553" t="s">
        <v>940</v>
      </c>
      <c r="M553" t="s">
        <v>140</v>
      </c>
      <c r="N553" t="s">
        <v>1045</v>
      </c>
      <c r="O553" t="s">
        <v>936</v>
      </c>
      <c r="P553" t="s">
        <v>898</v>
      </c>
      <c r="Q553" t="str">
        <f>INDEX([5]PRJEB31632!$I:$I,MATCH(A553,[5]PRJEB31632!$E:$E,0))</f>
        <v>Illumina HiSeq 2000</v>
      </c>
    </row>
    <row r="554" spans="1:17" x14ac:dyDescent="0.2">
      <c r="A554" t="s">
        <v>587</v>
      </c>
      <c r="B554">
        <v>0.80672999999999995</v>
      </c>
      <c r="C554">
        <v>0.82174756046969999</v>
      </c>
      <c r="D554">
        <v>732136730.55999994</v>
      </c>
      <c r="E554">
        <v>0.99826532281590596</v>
      </c>
      <c r="F554">
        <v>2411111236.5473599</v>
      </c>
      <c r="G554">
        <v>17.902150498487099</v>
      </c>
      <c r="H554" t="s">
        <v>542</v>
      </c>
      <c r="I554" t="s">
        <v>1053</v>
      </c>
      <c r="J554" t="str">
        <f t="shared" si="1"/>
        <v>surface</v>
      </c>
      <c r="K554" t="str">
        <f t="shared" si="2"/>
        <v>high</v>
      </c>
      <c r="L554" t="s">
        <v>940</v>
      </c>
      <c r="M554" t="s">
        <v>140</v>
      </c>
      <c r="N554" t="s">
        <v>1045</v>
      </c>
      <c r="O554" t="s">
        <v>936</v>
      </c>
      <c r="P554" t="s">
        <v>898</v>
      </c>
      <c r="Q554" t="str">
        <f>INDEX([5]PRJEB31632!$I:$I,MATCH(A554,[5]PRJEB31632!$E:$E,0))</f>
        <v>Illumina HiSeq 2000</v>
      </c>
    </row>
    <row r="555" spans="1:17" x14ac:dyDescent="0.2">
      <c r="A555" t="s">
        <v>588</v>
      </c>
      <c r="B555">
        <v>0.44266</v>
      </c>
      <c r="C555">
        <v>0.47475100738202702</v>
      </c>
      <c r="D555">
        <v>712967675.493999</v>
      </c>
      <c r="E555">
        <v>0.99980419748904703</v>
      </c>
      <c r="F555">
        <v>31663712303.1506</v>
      </c>
      <c r="G555">
        <v>20.352400238951699</v>
      </c>
      <c r="H555" t="s">
        <v>542</v>
      </c>
      <c r="I555" t="s">
        <v>1052</v>
      </c>
      <c r="J555" t="str">
        <f t="shared" si="1"/>
        <v>surface</v>
      </c>
      <c r="K555" t="str">
        <f t="shared" si="2"/>
        <v>high</v>
      </c>
      <c r="L555" t="s">
        <v>940</v>
      </c>
      <c r="M555" t="s">
        <v>140</v>
      </c>
      <c r="N555" t="s">
        <v>1045</v>
      </c>
      <c r="O555" t="s">
        <v>936</v>
      </c>
      <c r="P555" t="s">
        <v>898</v>
      </c>
      <c r="Q555" t="str">
        <f>INDEX([5]PRJEB31632!$I:$I,MATCH(A555,[5]PRJEB31632!$E:$E,0))</f>
        <v>Illumina HiSeq 2000</v>
      </c>
    </row>
    <row r="556" spans="1:17" x14ac:dyDescent="0.2">
      <c r="A556" t="s">
        <v>589</v>
      </c>
      <c r="B556">
        <v>0.47585</v>
      </c>
      <c r="C556">
        <v>0.50718810901511202</v>
      </c>
      <c r="D556">
        <v>699837685.926</v>
      </c>
      <c r="E556">
        <v>0.99994382294704598</v>
      </c>
      <c r="F556">
        <v>57450457356.489304</v>
      </c>
      <c r="G556">
        <v>20.0870597563807</v>
      </c>
      <c r="H556" t="s">
        <v>542</v>
      </c>
      <c r="I556" t="s">
        <v>1052</v>
      </c>
      <c r="J556" t="str">
        <f t="shared" si="1"/>
        <v>surface</v>
      </c>
      <c r="K556" t="str">
        <f t="shared" si="2"/>
        <v>high</v>
      </c>
      <c r="L556" t="s">
        <v>940</v>
      </c>
      <c r="M556" t="s">
        <v>140</v>
      </c>
      <c r="N556" t="s">
        <v>1045</v>
      </c>
      <c r="O556" t="s">
        <v>936</v>
      </c>
      <c r="P556" t="s">
        <v>898</v>
      </c>
      <c r="Q556" t="str">
        <f>INDEX([5]PRJEB31632!$I:$I,MATCH(A556,[5]PRJEB31632!$E:$E,0))</f>
        <v>Illumina HiSeq 2000</v>
      </c>
    </row>
    <row r="557" spans="1:17" x14ac:dyDescent="0.2">
      <c r="A557" t="s">
        <v>590</v>
      </c>
      <c r="B557">
        <v>0.53246000000000004</v>
      </c>
      <c r="C557">
        <v>0.56207408547371096</v>
      </c>
      <c r="D557">
        <v>577881021.13200104</v>
      </c>
      <c r="E557">
        <v>0.99963522560669704</v>
      </c>
      <c r="F557">
        <v>15878052282.7015</v>
      </c>
      <c r="G557">
        <v>19.600646423305999</v>
      </c>
      <c r="H557" t="s">
        <v>542</v>
      </c>
      <c r="I557" t="s">
        <v>907</v>
      </c>
      <c r="J557" t="str">
        <f t="shared" si="1"/>
        <v>surface</v>
      </c>
      <c r="K557" t="str">
        <f t="shared" si="2"/>
        <v>high</v>
      </c>
      <c r="L557" t="s">
        <v>940</v>
      </c>
      <c r="M557" t="s">
        <v>140</v>
      </c>
      <c r="N557" t="s">
        <v>1045</v>
      </c>
      <c r="O557" t="s">
        <v>936</v>
      </c>
      <c r="P557" t="s">
        <v>898</v>
      </c>
      <c r="Q557" t="str">
        <f>INDEX([5]PRJEB31632!$I:$I,MATCH(A557,[5]PRJEB31632!$E:$E,0))</f>
        <v>Illumina HiSeq 2000</v>
      </c>
    </row>
    <row r="558" spans="1:17" x14ac:dyDescent="0.2">
      <c r="A558" t="s">
        <v>591</v>
      </c>
      <c r="B558">
        <v>0.86270999999999998</v>
      </c>
      <c r="C558">
        <v>0.87372101993703299</v>
      </c>
      <c r="D558">
        <v>1391250815.6459999</v>
      </c>
      <c r="E558">
        <v>0.99285090827287803</v>
      </c>
      <c r="F558">
        <v>2130605449.2058799</v>
      </c>
      <c r="G558">
        <v>16.702371234211899</v>
      </c>
      <c r="H558" t="s">
        <v>542</v>
      </c>
      <c r="I558" t="s">
        <v>1053</v>
      </c>
      <c r="J558" t="str">
        <f t="shared" si="1"/>
        <v>surface</v>
      </c>
      <c r="K558" t="str">
        <f t="shared" si="2"/>
        <v>high</v>
      </c>
      <c r="L558" t="s">
        <v>940</v>
      </c>
      <c r="M558" t="s">
        <v>140</v>
      </c>
      <c r="N558" t="s">
        <v>1045</v>
      </c>
      <c r="O558" t="s">
        <v>936</v>
      </c>
      <c r="P558" t="s">
        <v>898</v>
      </c>
      <c r="Q558" t="str">
        <f>INDEX([5]PRJEB31632!$I:$I,MATCH(A558,[5]PRJEB31632!$E:$E,0))</f>
        <v>Illumina HiSeq 2000</v>
      </c>
    </row>
    <row r="559" spans="1:17" x14ac:dyDescent="0.2">
      <c r="A559" t="s">
        <v>592</v>
      </c>
      <c r="B559">
        <v>0.95618000000000003</v>
      </c>
      <c r="C559">
        <v>0.95986668195150404</v>
      </c>
      <c r="D559">
        <v>1444813937.2509999</v>
      </c>
      <c r="E559">
        <v>0.99885654890155295</v>
      </c>
      <c r="F559">
        <v>1196935553.51718</v>
      </c>
      <c r="G559">
        <v>17.832675223537301</v>
      </c>
      <c r="H559" t="s">
        <v>542</v>
      </c>
      <c r="I559" t="s">
        <v>899</v>
      </c>
      <c r="J559" t="str">
        <f t="shared" si="1"/>
        <v>sink</v>
      </c>
      <c r="K559" t="str">
        <f t="shared" si="2"/>
        <v>sink</v>
      </c>
      <c r="L559" t="s">
        <v>940</v>
      </c>
      <c r="M559" t="s">
        <v>140</v>
      </c>
      <c r="N559" t="s">
        <v>1045</v>
      </c>
      <c r="O559" t="s">
        <v>936</v>
      </c>
      <c r="P559" t="s">
        <v>898</v>
      </c>
      <c r="Q559" t="str">
        <f>INDEX([5]PRJEB31632!$I:$I,MATCH(A559,[5]PRJEB31632!$E:$E,0))</f>
        <v>Illumina HiSeq 2000</v>
      </c>
    </row>
    <row r="560" spans="1:17" x14ac:dyDescent="0.2">
      <c r="A560" t="s">
        <v>593</v>
      </c>
      <c r="B560">
        <v>0.52327999999999997</v>
      </c>
      <c r="C560">
        <v>0.553209147273937</v>
      </c>
      <c r="D560">
        <v>318008140.48000002</v>
      </c>
      <c r="E560">
        <v>0.99958691583714099</v>
      </c>
      <c r="F560">
        <v>6839380464.9330902</v>
      </c>
      <c r="G560">
        <v>19.177866805655</v>
      </c>
      <c r="H560" t="s">
        <v>542</v>
      </c>
      <c r="I560" t="s">
        <v>1019</v>
      </c>
      <c r="J560" t="str">
        <f t="shared" si="1"/>
        <v>surface</v>
      </c>
      <c r="K560" t="str">
        <f t="shared" si="2"/>
        <v>high</v>
      </c>
      <c r="L560" t="s">
        <v>940</v>
      </c>
      <c r="M560" t="s">
        <v>140</v>
      </c>
      <c r="N560" t="s">
        <v>1045</v>
      </c>
      <c r="O560" t="s">
        <v>936</v>
      </c>
      <c r="P560" t="s">
        <v>898</v>
      </c>
      <c r="Q560" t="str">
        <f>INDEX([5]PRJEB31632!$I:$I,MATCH(A560,[5]PRJEB31632!$E:$E,0))</f>
        <v>Illumina HiSeq 2000</v>
      </c>
    </row>
    <row r="561" spans="1:17" x14ac:dyDescent="0.2">
      <c r="A561" t="s">
        <v>594</v>
      </c>
      <c r="B561">
        <v>0.92969999999999997</v>
      </c>
      <c r="C561">
        <v>0.93553827536142298</v>
      </c>
      <c r="D561">
        <v>1187149399.506</v>
      </c>
      <c r="E561">
        <v>0.99898144560311797</v>
      </c>
      <c r="F561">
        <v>676852743.51372004</v>
      </c>
      <c r="G561">
        <v>16.835302031783201</v>
      </c>
      <c r="H561" t="s">
        <v>542</v>
      </c>
      <c r="I561" s="9" t="s">
        <v>1066</v>
      </c>
      <c r="J561" t="str">
        <f t="shared" si="1"/>
        <v>sink</v>
      </c>
      <c r="K561" t="str">
        <f t="shared" si="2"/>
        <v>sink</v>
      </c>
      <c r="L561" t="s">
        <v>940</v>
      </c>
      <c r="M561" t="s">
        <v>140</v>
      </c>
      <c r="N561" t="s">
        <v>1045</v>
      </c>
      <c r="O561" t="s">
        <v>936</v>
      </c>
      <c r="P561" t="s">
        <v>898</v>
      </c>
      <c r="Q561" t="str">
        <f>INDEX([5]PRJEB31632!$I:$I,MATCH(A561,[5]PRJEB31632!$E:$E,0))</f>
        <v>Illumina HiSeq 2000</v>
      </c>
    </row>
    <row r="562" spans="1:17" x14ac:dyDescent="0.2">
      <c r="A562" t="s">
        <v>595</v>
      </c>
      <c r="B562">
        <v>0.42946000000000001</v>
      </c>
      <c r="C562">
        <v>0.461793113642047</v>
      </c>
      <c r="D562">
        <v>853572237.49400103</v>
      </c>
      <c r="E562">
        <v>0.99993790216071399</v>
      </c>
      <c r="F562">
        <v>73180262076.851593</v>
      </c>
      <c r="G562">
        <v>20.596316143807901</v>
      </c>
      <c r="H562" t="s">
        <v>542</v>
      </c>
      <c r="I562" t="s">
        <v>1052</v>
      </c>
      <c r="J562" t="str">
        <f t="shared" si="1"/>
        <v>surface</v>
      </c>
      <c r="K562" t="str">
        <f t="shared" si="2"/>
        <v>high</v>
      </c>
      <c r="L562" t="s">
        <v>940</v>
      </c>
      <c r="M562" t="s">
        <v>140</v>
      </c>
      <c r="N562" t="s">
        <v>1071</v>
      </c>
      <c r="O562" t="s">
        <v>936</v>
      </c>
      <c r="P562" t="s">
        <v>898</v>
      </c>
      <c r="Q562" t="str">
        <f>INDEX([5]PRJEB31632!$I:$I,MATCH(A562,[5]PRJEB31632!$E:$E,0))</f>
        <v>Illumina HiSeq 2000</v>
      </c>
    </row>
    <row r="563" spans="1:17" x14ac:dyDescent="0.2">
      <c r="A563" t="s">
        <v>596</v>
      </c>
      <c r="B563">
        <v>0.56315999999999999</v>
      </c>
      <c r="C563">
        <v>0.59162652028296503</v>
      </c>
      <c r="D563">
        <v>880734838.51500106</v>
      </c>
      <c r="E563">
        <v>0.99965213844214396</v>
      </c>
      <c r="F563">
        <v>21722774365.942501</v>
      </c>
      <c r="G563">
        <v>19.888148135553799</v>
      </c>
      <c r="H563" t="s">
        <v>542</v>
      </c>
      <c r="I563" t="s">
        <v>1052</v>
      </c>
      <c r="J563" t="str">
        <f t="shared" si="1"/>
        <v>surface</v>
      </c>
      <c r="K563" t="str">
        <f t="shared" si="2"/>
        <v>high</v>
      </c>
      <c r="L563" t="s">
        <v>940</v>
      </c>
      <c r="M563" t="s">
        <v>140</v>
      </c>
      <c r="N563" t="s">
        <v>1071</v>
      </c>
      <c r="O563" t="s">
        <v>936</v>
      </c>
      <c r="P563" t="s">
        <v>898</v>
      </c>
      <c r="Q563" t="str">
        <f>INDEX([5]PRJEB31632!$I:$I,MATCH(A563,[5]PRJEB31632!$E:$E,0))</f>
        <v>Illumina HiSeq 2000</v>
      </c>
    </row>
    <row r="564" spans="1:17" x14ac:dyDescent="0.2">
      <c r="A564" t="s">
        <v>597</v>
      </c>
      <c r="B564">
        <v>0.61036000000000001</v>
      </c>
      <c r="C564">
        <v>0.63679553913826903</v>
      </c>
      <c r="D564">
        <v>693713335.76999998</v>
      </c>
      <c r="E564">
        <v>0.99620364690940499</v>
      </c>
      <c r="F564">
        <v>26335718133.214699</v>
      </c>
      <c r="G564">
        <v>18.748392735373098</v>
      </c>
      <c r="H564" t="s">
        <v>542</v>
      </c>
      <c r="I564" t="s">
        <v>1052</v>
      </c>
      <c r="J564" t="str">
        <f t="shared" si="1"/>
        <v>surface</v>
      </c>
      <c r="K564" t="str">
        <f t="shared" si="2"/>
        <v>high</v>
      </c>
      <c r="L564" t="s">
        <v>940</v>
      </c>
      <c r="M564" t="s">
        <v>140</v>
      </c>
      <c r="N564" t="s">
        <v>1071</v>
      </c>
      <c r="O564" t="s">
        <v>936</v>
      </c>
      <c r="P564" t="s">
        <v>898</v>
      </c>
      <c r="Q564" t="str">
        <f>INDEX([5]PRJEB31632!$I:$I,MATCH(A564,[5]PRJEB31632!$E:$E,0))</f>
        <v>Illumina HiSeq 2000</v>
      </c>
    </row>
    <row r="565" spans="1:17" x14ac:dyDescent="0.2">
      <c r="A565" t="s">
        <v>598</v>
      </c>
      <c r="B565">
        <v>0.44252999999999998</v>
      </c>
      <c r="C565">
        <v>0.474623555139847</v>
      </c>
      <c r="D565">
        <v>812840630.93099797</v>
      </c>
      <c r="E565">
        <v>0.99965265028848505</v>
      </c>
      <c r="F565">
        <v>88927579002.011703</v>
      </c>
      <c r="G565">
        <v>20.393743863017999</v>
      </c>
      <c r="H565" t="s">
        <v>542</v>
      </c>
      <c r="I565" t="s">
        <v>907</v>
      </c>
      <c r="J565" t="str">
        <f t="shared" si="1"/>
        <v>surface</v>
      </c>
      <c r="K565" t="str">
        <f t="shared" si="2"/>
        <v>high</v>
      </c>
      <c r="L565" t="s">
        <v>940</v>
      </c>
      <c r="M565" t="s">
        <v>140</v>
      </c>
      <c r="N565" t="s">
        <v>1071</v>
      </c>
      <c r="O565" t="s">
        <v>936</v>
      </c>
      <c r="P565" t="s">
        <v>898</v>
      </c>
      <c r="Q565" t="str">
        <f>INDEX([5]PRJEB31632!$I:$I,MATCH(A565,[5]PRJEB31632!$E:$E,0))</f>
        <v>Illumina HiSeq 2000</v>
      </c>
    </row>
    <row r="566" spans="1:17" x14ac:dyDescent="0.2">
      <c r="A566" t="s">
        <v>599</v>
      </c>
      <c r="B566">
        <v>0.42569000000000001</v>
      </c>
      <c r="C566">
        <v>0.45808602204971599</v>
      </c>
      <c r="D566">
        <v>518344038.10499901</v>
      </c>
      <c r="E566">
        <v>0.99982132404296198</v>
      </c>
      <c r="F566">
        <v>38595723132.123703</v>
      </c>
      <c r="G566">
        <v>20.090929814571201</v>
      </c>
      <c r="H566" t="s">
        <v>542</v>
      </c>
      <c r="I566" t="s">
        <v>907</v>
      </c>
      <c r="J566" t="str">
        <f t="shared" si="1"/>
        <v>surface</v>
      </c>
      <c r="K566" t="str">
        <f t="shared" si="2"/>
        <v>high</v>
      </c>
      <c r="L566" t="s">
        <v>940</v>
      </c>
      <c r="M566" t="s">
        <v>140</v>
      </c>
      <c r="N566" t="s">
        <v>1071</v>
      </c>
      <c r="O566" t="s">
        <v>936</v>
      </c>
      <c r="P566" t="s">
        <v>898</v>
      </c>
      <c r="Q566" t="str">
        <f>INDEX([5]PRJEB31632!$I:$I,MATCH(A566,[5]PRJEB31632!$E:$E,0))</f>
        <v>Illumina HiSeq 2000</v>
      </c>
    </row>
    <row r="567" spans="1:17" x14ac:dyDescent="0.2">
      <c r="A567" t="s">
        <v>600</v>
      </c>
      <c r="B567">
        <v>0.47205000000000003</v>
      </c>
      <c r="C567">
        <v>0.50348441627024298</v>
      </c>
      <c r="D567">
        <v>438637631.88899899</v>
      </c>
      <c r="E567">
        <v>0.99939670954440196</v>
      </c>
      <c r="F567">
        <v>15839188933.6297</v>
      </c>
      <c r="G567">
        <v>19.6391894265427</v>
      </c>
      <c r="H567" t="s">
        <v>542</v>
      </c>
      <c r="I567" t="s">
        <v>907</v>
      </c>
      <c r="J567" t="str">
        <f t="shared" si="1"/>
        <v>surface</v>
      </c>
      <c r="K567" t="str">
        <f t="shared" si="2"/>
        <v>high</v>
      </c>
      <c r="L567" t="s">
        <v>940</v>
      </c>
      <c r="M567" t="s">
        <v>140</v>
      </c>
      <c r="N567" t="s">
        <v>1071</v>
      </c>
      <c r="O567" t="s">
        <v>936</v>
      </c>
      <c r="P567" t="s">
        <v>898</v>
      </c>
      <c r="Q567" t="str">
        <f>INDEX([5]PRJEB31632!$I:$I,MATCH(A567,[5]PRJEB31632!$E:$E,0))</f>
        <v>Illumina HiSeq 2000</v>
      </c>
    </row>
    <row r="568" spans="1:17" x14ac:dyDescent="0.2">
      <c r="A568" t="s">
        <v>601</v>
      </c>
      <c r="B568">
        <v>0.52361000000000002</v>
      </c>
      <c r="C568">
        <v>0.55352805161678298</v>
      </c>
      <c r="D568">
        <v>407996369.27999997</v>
      </c>
      <c r="E568">
        <v>0.99887188552416395</v>
      </c>
      <c r="F568">
        <v>14483366073.053699</v>
      </c>
      <c r="G568">
        <v>19.1730984280352</v>
      </c>
      <c r="H568" t="s">
        <v>542</v>
      </c>
      <c r="I568" t="s">
        <v>907</v>
      </c>
      <c r="J568" t="str">
        <f t="shared" si="1"/>
        <v>surface</v>
      </c>
      <c r="K568" t="str">
        <f t="shared" si="2"/>
        <v>high</v>
      </c>
      <c r="L568" t="s">
        <v>940</v>
      </c>
      <c r="M568" t="s">
        <v>140</v>
      </c>
      <c r="N568" t="s">
        <v>1071</v>
      </c>
      <c r="O568" t="s">
        <v>936</v>
      </c>
      <c r="P568" t="s">
        <v>898</v>
      </c>
      <c r="Q568" t="str">
        <f>INDEX([5]PRJEB31632!$I:$I,MATCH(A568,[5]PRJEB31632!$E:$E,0))</f>
        <v>Illumina HiSeq 2000</v>
      </c>
    </row>
    <row r="569" spans="1:17" x14ac:dyDescent="0.2">
      <c r="A569" t="s">
        <v>602</v>
      </c>
      <c r="B569">
        <v>0.84830000000000005</v>
      </c>
      <c r="C569">
        <v>0.86037080532869104</v>
      </c>
      <c r="D569">
        <v>981974942.93999898</v>
      </c>
      <c r="E569">
        <v>0.99884853602007295</v>
      </c>
      <c r="F569">
        <v>2010103261.4839799</v>
      </c>
      <c r="G569">
        <v>18.0918683632881</v>
      </c>
      <c r="H569" t="s">
        <v>542</v>
      </c>
      <c r="I569" t="s">
        <v>1053</v>
      </c>
      <c r="J569" t="str">
        <f t="shared" si="1"/>
        <v>surface</v>
      </c>
      <c r="K569" t="str">
        <f t="shared" si="2"/>
        <v>high</v>
      </c>
      <c r="L569" t="s">
        <v>940</v>
      </c>
      <c r="M569" t="s">
        <v>140</v>
      </c>
      <c r="N569" t="s">
        <v>1071</v>
      </c>
      <c r="O569" t="s">
        <v>936</v>
      </c>
      <c r="P569" t="s">
        <v>898</v>
      </c>
      <c r="Q569" t="str">
        <f>INDEX([5]PRJEB31632!$I:$I,MATCH(A569,[5]PRJEB31632!$E:$E,0))</f>
        <v>Illumina HiSeq 2000</v>
      </c>
    </row>
    <row r="570" spans="1:17" x14ac:dyDescent="0.2">
      <c r="A570" t="s">
        <v>603</v>
      </c>
      <c r="B570">
        <v>0.52039999999999997</v>
      </c>
      <c r="C570">
        <v>0.55042524766538503</v>
      </c>
      <c r="D570">
        <v>1397189593.954</v>
      </c>
      <c r="E570">
        <v>0.99868736550049397</v>
      </c>
      <c r="F570">
        <v>64397058473.5373</v>
      </c>
      <c r="G570">
        <v>20.6306518221012</v>
      </c>
      <c r="H570" t="s">
        <v>542</v>
      </c>
      <c r="I570" t="s">
        <v>1053</v>
      </c>
      <c r="J570" t="str">
        <f t="shared" si="1"/>
        <v>surface</v>
      </c>
      <c r="K570" t="str">
        <f t="shared" si="2"/>
        <v>high</v>
      </c>
      <c r="L570" t="s">
        <v>940</v>
      </c>
      <c r="M570" t="s">
        <v>140</v>
      </c>
      <c r="N570" t="s">
        <v>1071</v>
      </c>
      <c r="O570" t="s">
        <v>936</v>
      </c>
      <c r="P570" t="s">
        <v>898</v>
      </c>
      <c r="Q570" t="str">
        <f>INDEX([5]PRJEB31632!$I:$I,MATCH(A570,[5]PRJEB31632!$E:$E,0))</f>
        <v>Illumina HiSeq 2000</v>
      </c>
    </row>
    <row r="571" spans="1:17" x14ac:dyDescent="0.2">
      <c r="A571" t="s">
        <v>604</v>
      </c>
      <c r="B571">
        <v>0.58955000000000002</v>
      </c>
      <c r="C571">
        <v>0.61691938316907302</v>
      </c>
      <c r="D571">
        <v>775064020.16700101</v>
      </c>
      <c r="E571">
        <v>0.99966570894234297</v>
      </c>
      <c r="F571">
        <v>14867331419.625099</v>
      </c>
      <c r="G571">
        <v>19.649108365829001</v>
      </c>
      <c r="H571" t="s">
        <v>542</v>
      </c>
      <c r="I571" t="s">
        <v>1052</v>
      </c>
      <c r="J571" t="str">
        <f t="shared" si="1"/>
        <v>surface</v>
      </c>
      <c r="K571" t="str">
        <f t="shared" si="2"/>
        <v>high</v>
      </c>
      <c r="L571" t="s">
        <v>940</v>
      </c>
      <c r="M571" t="s">
        <v>140</v>
      </c>
      <c r="N571" t="s">
        <v>1071</v>
      </c>
      <c r="O571" t="s">
        <v>936</v>
      </c>
      <c r="P571" t="s">
        <v>898</v>
      </c>
      <c r="Q571" t="str">
        <f>INDEX([5]PRJEB31632!$I:$I,MATCH(A571,[5]PRJEB31632!$E:$E,0))</f>
        <v>Illumina HiSeq 2000</v>
      </c>
    </row>
    <row r="572" spans="1:17" x14ac:dyDescent="0.2">
      <c r="A572" t="s">
        <v>605</v>
      </c>
      <c r="B572">
        <v>0.5766</v>
      </c>
      <c r="C572">
        <v>0.60452019332613205</v>
      </c>
      <c r="D572">
        <v>1049484969.65</v>
      </c>
      <c r="E572">
        <v>0.99933551695894696</v>
      </c>
      <c r="F572">
        <v>23745229584.752998</v>
      </c>
      <c r="G572">
        <v>20.027516833254001</v>
      </c>
      <c r="H572" t="s">
        <v>542</v>
      </c>
      <c r="I572" t="s">
        <v>1052</v>
      </c>
      <c r="J572" t="str">
        <f t="shared" si="1"/>
        <v>surface</v>
      </c>
      <c r="K572" t="str">
        <f t="shared" si="2"/>
        <v>high</v>
      </c>
      <c r="L572" t="s">
        <v>940</v>
      </c>
      <c r="M572" t="s">
        <v>140</v>
      </c>
      <c r="N572" t="s">
        <v>1071</v>
      </c>
      <c r="O572" t="s">
        <v>936</v>
      </c>
      <c r="P572" t="s">
        <v>898</v>
      </c>
      <c r="Q572" t="str">
        <f>INDEX([5]PRJEB31632!$I:$I,MATCH(A572,[5]PRJEB31632!$E:$E,0))</f>
        <v>Illumina HiSeq 2000</v>
      </c>
    </row>
    <row r="573" spans="1:17" x14ac:dyDescent="0.2">
      <c r="A573" t="s">
        <v>606</v>
      </c>
      <c r="B573">
        <v>0.71318999999999999</v>
      </c>
      <c r="C573">
        <v>0.73419603184980897</v>
      </c>
      <c r="D573">
        <v>719590803.43799901</v>
      </c>
      <c r="E573">
        <v>0.99889470443092898</v>
      </c>
      <c r="F573">
        <v>6107015310.6160402</v>
      </c>
      <c r="G573">
        <v>18.587106007519601</v>
      </c>
      <c r="H573" t="s">
        <v>542</v>
      </c>
      <c r="I573" t="s">
        <v>1052</v>
      </c>
      <c r="J573" t="str">
        <f t="shared" si="1"/>
        <v>surface</v>
      </c>
      <c r="K573" t="str">
        <f t="shared" si="2"/>
        <v>high</v>
      </c>
      <c r="L573" t="s">
        <v>940</v>
      </c>
      <c r="M573" t="s">
        <v>140</v>
      </c>
      <c r="N573" t="s">
        <v>1071</v>
      </c>
      <c r="O573" t="s">
        <v>936</v>
      </c>
      <c r="P573" t="s">
        <v>898</v>
      </c>
      <c r="Q573" t="str">
        <f>INDEX([5]PRJEB31632!$I:$I,MATCH(A573,[5]PRJEB31632!$E:$E,0))</f>
        <v>Illumina HiSeq 2000</v>
      </c>
    </row>
    <row r="574" spans="1:17" x14ac:dyDescent="0.2">
      <c r="A574" t="s">
        <v>607</v>
      </c>
      <c r="B574">
        <v>0.74026000000000003</v>
      </c>
      <c r="C574">
        <v>0.75962912721829201</v>
      </c>
      <c r="D574">
        <v>901643769.03600001</v>
      </c>
      <c r="E574">
        <v>0.99934534947223597</v>
      </c>
      <c r="F574">
        <v>8767176382.4491692</v>
      </c>
      <c r="G574">
        <v>18.466549719677101</v>
      </c>
      <c r="H574" t="s">
        <v>542</v>
      </c>
      <c r="I574" t="s">
        <v>907</v>
      </c>
      <c r="J574" t="str">
        <f t="shared" si="1"/>
        <v>surface</v>
      </c>
      <c r="K574" t="str">
        <f t="shared" si="2"/>
        <v>high</v>
      </c>
      <c r="L574" t="s">
        <v>940</v>
      </c>
      <c r="M574" t="s">
        <v>140</v>
      </c>
      <c r="N574" t="s">
        <v>1071</v>
      </c>
      <c r="O574" t="s">
        <v>936</v>
      </c>
      <c r="P574" t="s">
        <v>898</v>
      </c>
      <c r="Q574" t="str">
        <f>INDEX([5]PRJEB31632!$I:$I,MATCH(A574,[5]PRJEB31632!$E:$E,0))</f>
        <v>Illumina HiSeq 2000</v>
      </c>
    </row>
    <row r="575" spans="1:17" x14ac:dyDescent="0.2">
      <c r="A575" t="s">
        <v>608</v>
      </c>
      <c r="B575">
        <v>0.78668000000000005</v>
      </c>
      <c r="C575">
        <v>0.80305817228429199</v>
      </c>
      <c r="D575">
        <v>1246886067.5999999</v>
      </c>
      <c r="E575">
        <v>0.99985935114917701</v>
      </c>
      <c r="F575">
        <v>9832005165.1379509</v>
      </c>
      <c r="G575">
        <v>18.363347030346201</v>
      </c>
      <c r="H575" t="s">
        <v>542</v>
      </c>
      <c r="I575" t="s">
        <v>907</v>
      </c>
      <c r="J575" t="str">
        <f t="shared" ref="J575:J638" si="3">IF(OR(I575="Sink Trap",I575="Aerator"),"sink", "surface")</f>
        <v>surface</v>
      </c>
      <c r="K575" t="str">
        <f t="shared" ref="K575:K638" si="4">IF(J575="sink","sink","high")</f>
        <v>high</v>
      </c>
      <c r="L575" t="s">
        <v>940</v>
      </c>
      <c r="M575" t="s">
        <v>140</v>
      </c>
      <c r="N575" t="s">
        <v>1071</v>
      </c>
      <c r="O575" t="s">
        <v>936</v>
      </c>
      <c r="P575" t="s">
        <v>898</v>
      </c>
      <c r="Q575" t="str">
        <f>INDEX([5]PRJEB31632!$I:$I,MATCH(A575,[5]PRJEB31632!$E:$E,0))</f>
        <v>Illumina HiSeq 2000</v>
      </c>
    </row>
    <row r="576" spans="1:17" x14ac:dyDescent="0.2">
      <c r="A576" t="s">
        <v>609</v>
      </c>
      <c r="B576">
        <v>0.58194999999999997</v>
      </c>
      <c r="C576">
        <v>0.60964550763431202</v>
      </c>
      <c r="D576">
        <v>514301576.82899898</v>
      </c>
      <c r="E576">
        <v>0.99924036673799399</v>
      </c>
      <c r="F576">
        <v>16856755981.4072</v>
      </c>
      <c r="G576">
        <v>18.9933672278157</v>
      </c>
      <c r="H576" t="s">
        <v>542</v>
      </c>
      <c r="I576" t="s">
        <v>907</v>
      </c>
      <c r="J576" t="str">
        <f t="shared" si="3"/>
        <v>surface</v>
      </c>
      <c r="K576" t="str">
        <f t="shared" si="4"/>
        <v>high</v>
      </c>
      <c r="L576" t="s">
        <v>940</v>
      </c>
      <c r="M576" t="s">
        <v>140</v>
      </c>
      <c r="N576" t="s">
        <v>1071</v>
      </c>
      <c r="O576" t="s">
        <v>936</v>
      </c>
      <c r="P576" t="s">
        <v>898</v>
      </c>
      <c r="Q576" t="str">
        <f>INDEX([5]PRJEB31632!$I:$I,MATCH(A576,[5]PRJEB31632!$E:$E,0))</f>
        <v>Illumina HiSeq 2000</v>
      </c>
    </row>
    <row r="577" spans="1:17" x14ac:dyDescent="0.2">
      <c r="A577" t="s">
        <v>610</v>
      </c>
      <c r="B577">
        <v>0.77949000000000002</v>
      </c>
      <c r="C577">
        <v>0.79634617459337498</v>
      </c>
      <c r="D577">
        <v>1047211395.75</v>
      </c>
      <c r="E577">
        <v>0.998158491651705</v>
      </c>
      <c r="F577">
        <v>4577032541.5787296</v>
      </c>
      <c r="G577">
        <v>18.361888102976099</v>
      </c>
      <c r="H577" t="s">
        <v>542</v>
      </c>
      <c r="I577" t="s">
        <v>1053</v>
      </c>
      <c r="J577" t="str">
        <f t="shared" si="3"/>
        <v>surface</v>
      </c>
      <c r="K577" t="str">
        <f t="shared" si="4"/>
        <v>high</v>
      </c>
      <c r="L577" t="s">
        <v>940</v>
      </c>
      <c r="M577" t="s">
        <v>140</v>
      </c>
      <c r="N577" t="s">
        <v>1071</v>
      </c>
      <c r="O577" t="s">
        <v>936</v>
      </c>
      <c r="P577" t="s">
        <v>898</v>
      </c>
      <c r="Q577" t="str">
        <f>INDEX([5]PRJEB31632!$I:$I,MATCH(A577,[5]PRJEB31632!$E:$E,0))</f>
        <v>Illumina HiSeq 2000</v>
      </c>
    </row>
    <row r="578" spans="1:17" x14ac:dyDescent="0.2">
      <c r="A578" t="s">
        <v>611</v>
      </c>
      <c r="B578">
        <v>0.87387000000000004</v>
      </c>
      <c r="C578">
        <v>0.88404708835771595</v>
      </c>
      <c r="D578">
        <v>1514613473.895</v>
      </c>
      <c r="E578">
        <v>0.99886159557234</v>
      </c>
      <c r="F578">
        <v>3253391978.7236199</v>
      </c>
      <c r="G578">
        <v>18.203178694128599</v>
      </c>
      <c r="H578" t="s">
        <v>542</v>
      </c>
      <c r="I578" t="s">
        <v>1053</v>
      </c>
      <c r="J578" t="str">
        <f t="shared" si="3"/>
        <v>surface</v>
      </c>
      <c r="K578" t="str">
        <f t="shared" si="4"/>
        <v>high</v>
      </c>
      <c r="L578" t="s">
        <v>940</v>
      </c>
      <c r="M578" t="s">
        <v>140</v>
      </c>
      <c r="N578" t="s">
        <v>1071</v>
      </c>
      <c r="O578" t="s">
        <v>936</v>
      </c>
      <c r="P578" t="s">
        <v>898</v>
      </c>
      <c r="Q578" t="str">
        <f>INDEX([5]PRJEB31632!$I:$I,MATCH(A578,[5]PRJEB31632!$E:$E,0))</f>
        <v>Illumina HiSeq 2000</v>
      </c>
    </row>
    <row r="579" spans="1:17" x14ac:dyDescent="0.2">
      <c r="A579" t="s">
        <v>612</v>
      </c>
      <c r="B579">
        <v>0.49795</v>
      </c>
      <c r="C579">
        <v>0.52867836426580195</v>
      </c>
      <c r="D579">
        <v>716301777.424999</v>
      </c>
      <c r="E579">
        <v>0.99954231294893203</v>
      </c>
      <c r="F579">
        <v>24832111810.736099</v>
      </c>
      <c r="G579">
        <v>20.048505990137201</v>
      </c>
      <c r="H579" t="s">
        <v>542</v>
      </c>
      <c r="I579" t="s">
        <v>1053</v>
      </c>
      <c r="J579" t="str">
        <f t="shared" si="3"/>
        <v>surface</v>
      </c>
      <c r="K579" t="str">
        <f t="shared" si="4"/>
        <v>high</v>
      </c>
      <c r="L579" t="s">
        <v>940</v>
      </c>
      <c r="M579" t="s">
        <v>140</v>
      </c>
      <c r="N579" t="s">
        <v>1071</v>
      </c>
      <c r="O579" t="s">
        <v>936</v>
      </c>
      <c r="P579" t="s">
        <v>898</v>
      </c>
      <c r="Q579" t="str">
        <f>INDEX([5]PRJEB31632!$I:$I,MATCH(A579,[5]PRJEB31632!$E:$E,0))</f>
        <v>Illumina HiSeq 2000</v>
      </c>
    </row>
    <row r="580" spans="1:17" x14ac:dyDescent="0.2">
      <c r="A580" t="s">
        <v>613</v>
      </c>
      <c r="B580">
        <v>0.67315000000000003</v>
      </c>
      <c r="C580">
        <v>0.69642390177410496</v>
      </c>
      <c r="D580">
        <v>823006324.975999</v>
      </c>
      <c r="E580">
        <v>0.99965288688731302</v>
      </c>
      <c r="F580">
        <v>8755645217.5604496</v>
      </c>
      <c r="G580">
        <v>19.278513396142799</v>
      </c>
      <c r="H580" t="s">
        <v>542</v>
      </c>
      <c r="I580" t="s">
        <v>1052</v>
      </c>
      <c r="J580" t="str">
        <f t="shared" si="3"/>
        <v>surface</v>
      </c>
      <c r="K580" t="str">
        <f t="shared" si="4"/>
        <v>high</v>
      </c>
      <c r="L580" t="s">
        <v>940</v>
      </c>
      <c r="M580" t="s">
        <v>140</v>
      </c>
      <c r="N580" t="s">
        <v>1071</v>
      </c>
      <c r="O580" t="s">
        <v>936</v>
      </c>
      <c r="P580" t="s">
        <v>898</v>
      </c>
      <c r="Q580" t="str">
        <f>INDEX([5]PRJEB31632!$I:$I,MATCH(A580,[5]PRJEB31632!$E:$E,0))</f>
        <v>Illumina HiSeq 2000</v>
      </c>
    </row>
    <row r="581" spans="1:17" x14ac:dyDescent="0.2">
      <c r="A581" t="s">
        <v>614</v>
      </c>
      <c r="B581">
        <v>0.50578999999999996</v>
      </c>
      <c r="C581">
        <v>0.53628220208236999</v>
      </c>
      <c r="D581">
        <v>667331641.33500004</v>
      </c>
      <c r="E581">
        <v>0.99913527675956104</v>
      </c>
      <c r="F581">
        <v>52744992004.984703</v>
      </c>
      <c r="G581">
        <v>19.705624105266899</v>
      </c>
      <c r="H581" t="s">
        <v>542</v>
      </c>
      <c r="I581" t="s">
        <v>1052</v>
      </c>
      <c r="J581" t="str">
        <f t="shared" si="3"/>
        <v>surface</v>
      </c>
      <c r="K581" t="str">
        <f t="shared" si="4"/>
        <v>high</v>
      </c>
      <c r="L581" t="s">
        <v>940</v>
      </c>
      <c r="M581" t="s">
        <v>140</v>
      </c>
      <c r="N581" t="s">
        <v>1071</v>
      </c>
      <c r="O581" t="s">
        <v>936</v>
      </c>
      <c r="P581" t="s">
        <v>898</v>
      </c>
      <c r="Q581" t="str">
        <f>INDEX([5]PRJEB31632!$I:$I,MATCH(A581,[5]PRJEB31632!$E:$E,0))</f>
        <v>Illumina HiSeq 2000</v>
      </c>
    </row>
    <row r="582" spans="1:17" x14ac:dyDescent="0.2">
      <c r="A582" t="s">
        <v>615</v>
      </c>
      <c r="B582">
        <v>0.50305999999999995</v>
      </c>
      <c r="C582">
        <v>0.53363559378689096</v>
      </c>
      <c r="D582">
        <v>951475942.04999804</v>
      </c>
      <c r="E582">
        <v>0.99932027953574298</v>
      </c>
      <c r="F582">
        <v>215010100370.185</v>
      </c>
      <c r="G582">
        <v>19.954291244557702</v>
      </c>
      <c r="H582" t="s">
        <v>542</v>
      </c>
      <c r="I582" t="s">
        <v>907</v>
      </c>
      <c r="J582" t="str">
        <f t="shared" si="3"/>
        <v>surface</v>
      </c>
      <c r="K582" t="str">
        <f t="shared" si="4"/>
        <v>high</v>
      </c>
      <c r="L582" t="s">
        <v>940</v>
      </c>
      <c r="M582" t="s">
        <v>140</v>
      </c>
      <c r="N582" t="s">
        <v>1071</v>
      </c>
      <c r="O582" t="s">
        <v>936</v>
      </c>
      <c r="P582" t="s">
        <v>898</v>
      </c>
      <c r="Q582" t="str">
        <f>INDEX([5]PRJEB31632!$I:$I,MATCH(A582,[5]PRJEB31632!$E:$E,0))</f>
        <v>Illumina HiSeq 2000</v>
      </c>
    </row>
    <row r="583" spans="1:17" x14ac:dyDescent="0.2">
      <c r="A583" t="s">
        <v>616</v>
      </c>
      <c r="B583">
        <v>0.40966999999999998</v>
      </c>
      <c r="C583">
        <v>0.44230154802586102</v>
      </c>
      <c r="D583">
        <v>288503398.94999999</v>
      </c>
      <c r="E583">
        <v>0.99964203508363703</v>
      </c>
      <c r="F583">
        <v>13657988486.922199</v>
      </c>
      <c r="G583">
        <v>19.5804150830105</v>
      </c>
      <c r="H583" t="s">
        <v>542</v>
      </c>
      <c r="I583" t="s">
        <v>907</v>
      </c>
      <c r="J583" t="str">
        <f t="shared" si="3"/>
        <v>surface</v>
      </c>
      <c r="K583" t="str">
        <f t="shared" si="4"/>
        <v>high</v>
      </c>
      <c r="L583" t="s">
        <v>940</v>
      </c>
      <c r="M583" t="s">
        <v>140</v>
      </c>
      <c r="N583" t="s">
        <v>1071</v>
      </c>
      <c r="O583" t="s">
        <v>936</v>
      </c>
      <c r="P583" t="s">
        <v>898</v>
      </c>
      <c r="Q583" t="str">
        <f>INDEX([5]PRJEB31632!$I:$I,MATCH(A583,[5]PRJEB31632!$E:$E,0))</f>
        <v>Illumina HiSeq 2000</v>
      </c>
    </row>
    <row r="584" spans="1:17" x14ac:dyDescent="0.2">
      <c r="A584" t="s">
        <v>617</v>
      </c>
      <c r="B584">
        <v>0.56764999999999999</v>
      </c>
      <c r="C584">
        <v>0.59593691387077397</v>
      </c>
      <c r="D584">
        <v>479247411.37500101</v>
      </c>
      <c r="E584">
        <v>0.99964496603025699</v>
      </c>
      <c r="F584">
        <v>8850868557.9685307</v>
      </c>
      <c r="G584">
        <v>19.3020206520867</v>
      </c>
      <c r="H584" t="s">
        <v>542</v>
      </c>
      <c r="I584" t="s">
        <v>907</v>
      </c>
      <c r="J584" t="str">
        <f t="shared" si="3"/>
        <v>surface</v>
      </c>
      <c r="K584" t="str">
        <f t="shared" si="4"/>
        <v>high</v>
      </c>
      <c r="L584" t="s">
        <v>940</v>
      </c>
      <c r="M584" t="s">
        <v>140</v>
      </c>
      <c r="N584" t="s">
        <v>1071</v>
      </c>
      <c r="O584" t="s">
        <v>936</v>
      </c>
      <c r="P584" t="s">
        <v>898</v>
      </c>
      <c r="Q584" t="str">
        <f>INDEX([5]PRJEB31632!$I:$I,MATCH(A584,[5]PRJEB31632!$E:$E,0))</f>
        <v>Illumina HiSeq 2000</v>
      </c>
    </row>
    <row r="585" spans="1:17" x14ac:dyDescent="0.2">
      <c r="A585" t="s">
        <v>618</v>
      </c>
      <c r="B585">
        <v>0.62117</v>
      </c>
      <c r="C585">
        <v>0.64709736885548597</v>
      </c>
      <c r="D585">
        <v>700592620.10500097</v>
      </c>
      <c r="E585">
        <v>0.99981804740574398</v>
      </c>
      <c r="F585">
        <v>14561053273.367901</v>
      </c>
      <c r="G585">
        <v>19.244075028931601</v>
      </c>
      <c r="H585" t="s">
        <v>542</v>
      </c>
      <c r="I585" t="s">
        <v>907</v>
      </c>
      <c r="J585" t="str">
        <f t="shared" si="3"/>
        <v>surface</v>
      </c>
      <c r="K585" t="str">
        <f t="shared" si="4"/>
        <v>high</v>
      </c>
      <c r="L585" t="s">
        <v>940</v>
      </c>
      <c r="M585" t="s">
        <v>140</v>
      </c>
      <c r="N585" t="s">
        <v>1071</v>
      </c>
      <c r="O585" t="s">
        <v>936</v>
      </c>
      <c r="P585" t="s">
        <v>898</v>
      </c>
      <c r="Q585" t="str">
        <f>INDEX([5]PRJEB31632!$I:$I,MATCH(A585,[5]PRJEB31632!$E:$E,0))</f>
        <v>Illumina HiSeq 2000</v>
      </c>
    </row>
    <row r="586" spans="1:17" x14ac:dyDescent="0.2">
      <c r="A586" t="s">
        <v>619</v>
      </c>
      <c r="B586">
        <v>0.89154</v>
      </c>
      <c r="C586">
        <v>0.900373608876892</v>
      </c>
      <c r="D586">
        <v>1429340534.71</v>
      </c>
      <c r="E586">
        <v>0.99972736806051998</v>
      </c>
      <c r="F586">
        <v>2211582708.3726602</v>
      </c>
      <c r="G586">
        <v>17.630114284364002</v>
      </c>
      <c r="H586" t="s">
        <v>542</v>
      </c>
      <c r="I586" t="s">
        <v>1053</v>
      </c>
      <c r="J586" t="str">
        <f t="shared" si="3"/>
        <v>surface</v>
      </c>
      <c r="K586" t="str">
        <f t="shared" si="4"/>
        <v>high</v>
      </c>
      <c r="L586" t="s">
        <v>940</v>
      </c>
      <c r="M586" t="s">
        <v>140</v>
      </c>
      <c r="N586" t="s">
        <v>1071</v>
      </c>
      <c r="O586" t="s">
        <v>936</v>
      </c>
      <c r="P586" t="s">
        <v>898</v>
      </c>
      <c r="Q586" t="str">
        <f>INDEX([5]PRJEB31632!$I:$I,MATCH(A586,[5]PRJEB31632!$E:$E,0))</f>
        <v>Illumina HiSeq 2000</v>
      </c>
    </row>
    <row r="587" spans="1:17" x14ac:dyDescent="0.2">
      <c r="A587" t="s">
        <v>620</v>
      </c>
      <c r="B587">
        <v>0.91718</v>
      </c>
      <c r="C587">
        <v>0.92401493500596099</v>
      </c>
      <c r="D587">
        <v>1327792533.652</v>
      </c>
      <c r="E587">
        <v>0.99722001374222802</v>
      </c>
      <c r="F587">
        <v>700155612.82657194</v>
      </c>
      <c r="G587">
        <v>16.398759801634199</v>
      </c>
      <c r="H587" t="s">
        <v>542</v>
      </c>
      <c r="I587" t="s">
        <v>1053</v>
      </c>
      <c r="J587" t="str">
        <f t="shared" si="3"/>
        <v>surface</v>
      </c>
      <c r="K587" t="str">
        <f t="shared" si="4"/>
        <v>high</v>
      </c>
      <c r="L587" t="s">
        <v>940</v>
      </c>
      <c r="M587" t="s">
        <v>140</v>
      </c>
      <c r="N587" t="s">
        <v>1071</v>
      </c>
      <c r="O587" t="s">
        <v>936</v>
      </c>
      <c r="P587" t="s">
        <v>898</v>
      </c>
      <c r="Q587" t="str">
        <f>INDEX([5]PRJEB31632!$I:$I,MATCH(A587,[5]PRJEB31632!$E:$E,0))</f>
        <v>Illumina HiSeq 2000</v>
      </c>
    </row>
    <row r="588" spans="1:17" x14ac:dyDescent="0.2">
      <c r="A588" t="s">
        <v>621</v>
      </c>
      <c r="B588">
        <v>0.62316000000000005</v>
      </c>
      <c r="C588">
        <v>0.64899213490437502</v>
      </c>
      <c r="D588">
        <v>858329600.49900103</v>
      </c>
      <c r="E588">
        <v>0.99842038774029696</v>
      </c>
      <c r="F588">
        <v>15130293701.1667</v>
      </c>
      <c r="G588">
        <v>19.249464578005</v>
      </c>
      <c r="H588" t="s">
        <v>542</v>
      </c>
      <c r="I588" t="s">
        <v>1052</v>
      </c>
      <c r="J588" t="str">
        <f t="shared" si="3"/>
        <v>surface</v>
      </c>
      <c r="K588" t="str">
        <f t="shared" si="4"/>
        <v>high</v>
      </c>
      <c r="L588" t="s">
        <v>940</v>
      </c>
      <c r="M588" t="s">
        <v>140</v>
      </c>
      <c r="N588" t="s">
        <v>1071</v>
      </c>
      <c r="O588" t="s">
        <v>936</v>
      </c>
      <c r="P588" t="s">
        <v>898</v>
      </c>
      <c r="Q588" t="str">
        <f>INDEX([5]PRJEB31632!$I:$I,MATCH(A588,[5]PRJEB31632!$E:$E,0))</f>
        <v>Illumina HiSeq 2000</v>
      </c>
    </row>
    <row r="589" spans="1:17" x14ac:dyDescent="0.2">
      <c r="A589" t="s">
        <v>622</v>
      </c>
      <c r="B589">
        <v>0.63775000000000004</v>
      </c>
      <c r="C589">
        <v>0.66286815791966702</v>
      </c>
      <c r="D589">
        <v>1159469157.444</v>
      </c>
      <c r="E589">
        <v>0.99918149097020803</v>
      </c>
      <c r="F589">
        <v>17706905911.337898</v>
      </c>
      <c r="G589">
        <v>19.647373370009898</v>
      </c>
      <c r="H589" t="s">
        <v>542</v>
      </c>
      <c r="I589" t="s">
        <v>1052</v>
      </c>
      <c r="J589" t="str">
        <f t="shared" si="3"/>
        <v>surface</v>
      </c>
      <c r="K589" t="str">
        <f t="shared" si="4"/>
        <v>high</v>
      </c>
      <c r="L589" t="s">
        <v>940</v>
      </c>
      <c r="M589" t="s">
        <v>140</v>
      </c>
      <c r="N589" t="s">
        <v>1071</v>
      </c>
      <c r="O589" t="s">
        <v>936</v>
      </c>
      <c r="P589" t="s">
        <v>898</v>
      </c>
      <c r="Q589" t="str">
        <f>INDEX([5]PRJEB31632!$I:$I,MATCH(A589,[5]PRJEB31632!$E:$E,0))</f>
        <v>Illumina HiSeq 2000</v>
      </c>
    </row>
    <row r="590" spans="1:17" x14ac:dyDescent="0.2">
      <c r="A590" t="s">
        <v>623</v>
      </c>
      <c r="B590">
        <v>0.44768000000000002</v>
      </c>
      <c r="C590">
        <v>0.47967017582034099</v>
      </c>
      <c r="D590">
        <v>872807007.725999</v>
      </c>
      <c r="E590">
        <v>0.99992148215313503</v>
      </c>
      <c r="F590">
        <v>51262832691.117302</v>
      </c>
      <c r="G590">
        <v>20.520242614041798</v>
      </c>
      <c r="H590" t="s">
        <v>542</v>
      </c>
      <c r="I590" t="s">
        <v>1052</v>
      </c>
      <c r="J590" t="str">
        <f t="shared" si="3"/>
        <v>surface</v>
      </c>
      <c r="K590" t="str">
        <f t="shared" si="4"/>
        <v>high</v>
      </c>
      <c r="L590" t="s">
        <v>940</v>
      </c>
      <c r="M590" t="s">
        <v>140</v>
      </c>
      <c r="N590" t="s">
        <v>1071</v>
      </c>
      <c r="O590" t="s">
        <v>936</v>
      </c>
      <c r="P590" t="s">
        <v>898</v>
      </c>
      <c r="Q590" t="str">
        <f>INDEX([5]PRJEB31632!$I:$I,MATCH(A590,[5]PRJEB31632!$E:$E,0))</f>
        <v>Illumina HiSeq 2000</v>
      </c>
    </row>
    <row r="591" spans="1:17" x14ac:dyDescent="0.2">
      <c r="A591" t="s">
        <v>624</v>
      </c>
      <c r="B591">
        <v>0.54005999999999998</v>
      </c>
      <c r="C591">
        <v>0.569403314736321</v>
      </c>
      <c r="D591">
        <v>649530967.82000005</v>
      </c>
      <c r="E591">
        <v>0.99841955139905003</v>
      </c>
      <c r="F591">
        <v>25341659624.269299</v>
      </c>
      <c r="G591">
        <v>19.488412078613901</v>
      </c>
      <c r="H591" t="s">
        <v>542</v>
      </c>
      <c r="I591" t="s">
        <v>1052</v>
      </c>
      <c r="J591" t="str">
        <f t="shared" si="3"/>
        <v>surface</v>
      </c>
      <c r="K591" t="str">
        <f t="shared" si="4"/>
        <v>high</v>
      </c>
      <c r="L591" t="s">
        <v>940</v>
      </c>
      <c r="M591" t="s">
        <v>140</v>
      </c>
      <c r="N591" t="s">
        <v>1071</v>
      </c>
      <c r="O591" t="s">
        <v>936</v>
      </c>
      <c r="P591" t="s">
        <v>898</v>
      </c>
      <c r="Q591" t="str">
        <f>INDEX([5]PRJEB31632!$I:$I,MATCH(A591,[5]PRJEB31632!$E:$E,0))</f>
        <v>Illumina HiSeq 2000</v>
      </c>
    </row>
    <row r="592" spans="1:17" x14ac:dyDescent="0.2">
      <c r="A592" t="s">
        <v>625</v>
      </c>
      <c r="B592">
        <v>0.58672000000000002</v>
      </c>
      <c r="C592">
        <v>0.61421176818898804</v>
      </c>
      <c r="D592">
        <v>736986039.21000004</v>
      </c>
      <c r="E592">
        <v>0.99958014344048596</v>
      </c>
      <c r="F592">
        <v>13602843302.4554</v>
      </c>
      <c r="G592">
        <v>19.593744971123002</v>
      </c>
      <c r="H592" t="s">
        <v>542</v>
      </c>
      <c r="I592" t="s">
        <v>907</v>
      </c>
      <c r="J592" t="str">
        <f t="shared" si="3"/>
        <v>surface</v>
      </c>
      <c r="K592" t="str">
        <f t="shared" si="4"/>
        <v>high</v>
      </c>
      <c r="L592" t="s">
        <v>940</v>
      </c>
      <c r="M592" t="s">
        <v>140</v>
      </c>
      <c r="N592" t="s">
        <v>1071</v>
      </c>
      <c r="O592" t="s">
        <v>936</v>
      </c>
      <c r="P592" t="s">
        <v>898</v>
      </c>
      <c r="Q592" t="str">
        <f>INDEX([5]PRJEB31632!$I:$I,MATCH(A592,[5]PRJEB31632!$E:$E,0))</f>
        <v>Illumina HiSeq 2000</v>
      </c>
    </row>
    <row r="593" spans="1:17" x14ac:dyDescent="0.2">
      <c r="A593" t="s">
        <v>626</v>
      </c>
      <c r="B593">
        <v>0.50334999999999996</v>
      </c>
      <c r="C593">
        <v>0.533916793768479</v>
      </c>
      <c r="D593">
        <v>781639883.523</v>
      </c>
      <c r="E593">
        <v>0.99995506416475999</v>
      </c>
      <c r="F593">
        <v>40425721768.280701</v>
      </c>
      <c r="G593">
        <v>20.0616450437034</v>
      </c>
      <c r="H593" t="s">
        <v>542</v>
      </c>
      <c r="I593" t="s">
        <v>907</v>
      </c>
      <c r="J593" t="str">
        <f t="shared" si="3"/>
        <v>surface</v>
      </c>
      <c r="K593" t="str">
        <f t="shared" si="4"/>
        <v>high</v>
      </c>
      <c r="L593" t="s">
        <v>940</v>
      </c>
      <c r="M593" t="s">
        <v>140</v>
      </c>
      <c r="N593" t="s">
        <v>1071</v>
      </c>
      <c r="O593" t="s">
        <v>936</v>
      </c>
      <c r="P593" t="s">
        <v>898</v>
      </c>
      <c r="Q593" t="str">
        <f>INDEX([5]PRJEB31632!$I:$I,MATCH(A593,[5]PRJEB31632!$E:$E,0))</f>
        <v>Illumina HiSeq 2000</v>
      </c>
    </row>
    <row r="594" spans="1:17" x14ac:dyDescent="0.2">
      <c r="A594" t="s">
        <v>627</v>
      </c>
      <c r="B594">
        <v>0.41663</v>
      </c>
      <c r="C594">
        <v>0.44916561577792402</v>
      </c>
      <c r="D594">
        <v>528997370.67799997</v>
      </c>
      <c r="E594">
        <v>0.99875878921440497</v>
      </c>
      <c r="F594">
        <v>99991911834.767105</v>
      </c>
      <c r="G594">
        <v>20.0855707292524</v>
      </c>
      <c r="H594" t="s">
        <v>542</v>
      </c>
      <c r="I594" t="s">
        <v>907</v>
      </c>
      <c r="J594" t="str">
        <f t="shared" si="3"/>
        <v>surface</v>
      </c>
      <c r="K594" t="str">
        <f t="shared" si="4"/>
        <v>high</v>
      </c>
      <c r="L594" t="s">
        <v>940</v>
      </c>
      <c r="M594" t="s">
        <v>140</v>
      </c>
      <c r="N594" t="s">
        <v>1071</v>
      </c>
      <c r="O594" t="s">
        <v>936</v>
      </c>
      <c r="P594" t="s">
        <v>898</v>
      </c>
      <c r="Q594" t="str">
        <f>INDEX([5]PRJEB31632!$I:$I,MATCH(A594,[5]PRJEB31632!$E:$E,0))</f>
        <v>Illumina HiSeq 2000</v>
      </c>
    </row>
    <row r="595" spans="1:17" x14ac:dyDescent="0.2">
      <c r="A595" t="s">
        <v>628</v>
      </c>
      <c r="B595">
        <v>0.52239000000000002</v>
      </c>
      <c r="C595">
        <v>0.55234898578477898</v>
      </c>
      <c r="D595">
        <v>635431764.36000001</v>
      </c>
      <c r="E595">
        <v>0.99968692054859698</v>
      </c>
      <c r="F595">
        <v>31975595684.959999</v>
      </c>
      <c r="G595">
        <v>19.6558258402994</v>
      </c>
      <c r="H595" t="s">
        <v>542</v>
      </c>
      <c r="I595" t="s">
        <v>907</v>
      </c>
      <c r="J595" t="str">
        <f t="shared" si="3"/>
        <v>surface</v>
      </c>
      <c r="K595" t="str">
        <f t="shared" si="4"/>
        <v>high</v>
      </c>
      <c r="L595" t="s">
        <v>940</v>
      </c>
      <c r="M595" t="s">
        <v>140</v>
      </c>
      <c r="N595" t="s">
        <v>1071</v>
      </c>
      <c r="O595" t="s">
        <v>936</v>
      </c>
      <c r="P595" t="s">
        <v>898</v>
      </c>
      <c r="Q595" t="str">
        <f>INDEX([5]PRJEB31632!$I:$I,MATCH(A595,[5]PRJEB31632!$E:$E,0))</f>
        <v>Illumina HiSeq 2000</v>
      </c>
    </row>
    <row r="596" spans="1:17" x14ac:dyDescent="0.2">
      <c r="A596" t="s">
        <v>629</v>
      </c>
      <c r="B596">
        <v>0.58496000000000004</v>
      </c>
      <c r="C596">
        <v>0.61252731501772695</v>
      </c>
      <c r="D596">
        <v>564862929.08500004</v>
      </c>
      <c r="E596">
        <v>0.99590098146149697</v>
      </c>
      <c r="F596">
        <v>15946112724.229</v>
      </c>
      <c r="G596">
        <v>18.851523469202998</v>
      </c>
      <c r="H596" t="s">
        <v>542</v>
      </c>
      <c r="I596" t="s">
        <v>907</v>
      </c>
      <c r="J596" t="str">
        <f t="shared" si="3"/>
        <v>surface</v>
      </c>
      <c r="K596" t="str">
        <f t="shared" si="4"/>
        <v>high</v>
      </c>
      <c r="L596" t="s">
        <v>940</v>
      </c>
      <c r="M596" t="s">
        <v>140</v>
      </c>
      <c r="N596" t="s">
        <v>1071</v>
      </c>
      <c r="O596" t="s">
        <v>936</v>
      </c>
      <c r="P596" t="s">
        <v>898</v>
      </c>
      <c r="Q596" t="str">
        <f>INDEX([5]PRJEB31632!$I:$I,MATCH(A596,[5]PRJEB31632!$E:$E,0))</f>
        <v>Illumina HiSeq 2000</v>
      </c>
    </row>
    <row r="597" spans="1:17" x14ac:dyDescent="0.2">
      <c r="A597" t="s">
        <v>630</v>
      </c>
      <c r="B597">
        <v>0.88502000000000003</v>
      </c>
      <c r="C597">
        <v>0.89435259986939097</v>
      </c>
      <c r="D597">
        <v>1225474974.7920001</v>
      </c>
      <c r="E597">
        <v>0.99710834359197698</v>
      </c>
      <c r="F597">
        <v>3456930058.4376702</v>
      </c>
      <c r="G597">
        <v>17.779283110155401</v>
      </c>
      <c r="H597" t="s">
        <v>542</v>
      </c>
      <c r="I597" t="s">
        <v>1053</v>
      </c>
      <c r="J597" t="str">
        <f t="shared" si="3"/>
        <v>surface</v>
      </c>
      <c r="K597" t="str">
        <f t="shared" si="4"/>
        <v>high</v>
      </c>
      <c r="L597" t="s">
        <v>940</v>
      </c>
      <c r="M597" t="s">
        <v>140</v>
      </c>
      <c r="N597" t="s">
        <v>1071</v>
      </c>
      <c r="O597" t="s">
        <v>936</v>
      </c>
      <c r="P597" t="s">
        <v>898</v>
      </c>
      <c r="Q597" t="str">
        <f>INDEX([5]PRJEB31632!$I:$I,MATCH(A597,[5]PRJEB31632!$E:$E,0))</f>
        <v>Illumina HiSeq 2000</v>
      </c>
    </row>
    <row r="598" spans="1:17" x14ac:dyDescent="0.2">
      <c r="A598" t="s">
        <v>631</v>
      </c>
      <c r="B598">
        <v>0.48798999999999998</v>
      </c>
      <c r="C598">
        <v>0.519003525136565</v>
      </c>
      <c r="D598">
        <v>994444782.345999</v>
      </c>
      <c r="E598">
        <v>0.99742728949258497</v>
      </c>
      <c r="F598">
        <v>138103640779.15601</v>
      </c>
      <c r="G598">
        <v>20.117594363836702</v>
      </c>
      <c r="H598" t="s">
        <v>542</v>
      </c>
      <c r="I598" t="s">
        <v>1053</v>
      </c>
      <c r="J598" t="str">
        <f t="shared" si="3"/>
        <v>surface</v>
      </c>
      <c r="K598" t="str">
        <f t="shared" si="4"/>
        <v>high</v>
      </c>
      <c r="L598" t="s">
        <v>940</v>
      </c>
      <c r="M598" t="s">
        <v>140</v>
      </c>
      <c r="N598" t="s">
        <v>1071</v>
      </c>
      <c r="O598" t="s">
        <v>936</v>
      </c>
      <c r="P598" t="s">
        <v>898</v>
      </c>
      <c r="Q598" t="str">
        <f>INDEX([5]PRJEB31632!$I:$I,MATCH(A598,[5]PRJEB31632!$E:$E,0))</f>
        <v>Illumina HiSeq 2000</v>
      </c>
    </row>
    <row r="599" spans="1:17" x14ac:dyDescent="0.2">
      <c r="A599" t="s">
        <v>632</v>
      </c>
      <c r="B599">
        <v>0.78064</v>
      </c>
      <c r="C599">
        <v>0.79742007678015803</v>
      </c>
      <c r="D599">
        <v>1059330918.592</v>
      </c>
      <c r="E599">
        <v>0.99855229501125997</v>
      </c>
      <c r="F599">
        <v>6707163022.0400896</v>
      </c>
      <c r="G599">
        <v>18.6013953429743</v>
      </c>
      <c r="H599" t="s">
        <v>542</v>
      </c>
      <c r="I599" t="s">
        <v>1053</v>
      </c>
      <c r="J599" t="str">
        <f t="shared" si="3"/>
        <v>surface</v>
      </c>
      <c r="K599" t="str">
        <f t="shared" si="4"/>
        <v>high</v>
      </c>
      <c r="L599" t="s">
        <v>940</v>
      </c>
      <c r="M599" t="s">
        <v>140</v>
      </c>
      <c r="N599" t="s">
        <v>1071</v>
      </c>
      <c r="O599" t="s">
        <v>936</v>
      </c>
      <c r="P599" t="s">
        <v>898</v>
      </c>
      <c r="Q599" t="str">
        <f>INDEX([5]PRJEB31632!$I:$I,MATCH(A599,[5]PRJEB31632!$E:$E,0))</f>
        <v>Illumina HiSeq 2000</v>
      </c>
    </row>
    <row r="600" spans="1:17" x14ac:dyDescent="0.2">
      <c r="A600" t="s">
        <v>633</v>
      </c>
      <c r="B600">
        <v>0.66822999999999999</v>
      </c>
      <c r="C600">
        <v>0.691769470755913</v>
      </c>
      <c r="D600">
        <v>1211247264.513</v>
      </c>
      <c r="E600">
        <v>0.99466960139494098</v>
      </c>
      <c r="F600">
        <v>50590481741.241898</v>
      </c>
      <c r="G600">
        <v>18.442924737381698</v>
      </c>
      <c r="H600" t="s">
        <v>542</v>
      </c>
      <c r="I600" t="s">
        <v>1053</v>
      </c>
      <c r="J600" t="str">
        <f t="shared" si="3"/>
        <v>surface</v>
      </c>
      <c r="K600" t="str">
        <f t="shared" si="4"/>
        <v>high</v>
      </c>
      <c r="L600" t="s">
        <v>940</v>
      </c>
      <c r="M600" t="s">
        <v>140</v>
      </c>
      <c r="N600" t="s">
        <v>1071</v>
      </c>
      <c r="O600" t="s">
        <v>936</v>
      </c>
      <c r="P600" t="s">
        <v>898</v>
      </c>
      <c r="Q600" t="str">
        <f>INDEX([5]PRJEB31632!$I:$I,MATCH(A600,[5]PRJEB31632!$E:$E,0))</f>
        <v>Illumina HiSeq 2000</v>
      </c>
    </row>
    <row r="601" spans="1:17" x14ac:dyDescent="0.2">
      <c r="A601" t="s">
        <v>634</v>
      </c>
      <c r="B601">
        <v>0.66073999999999999</v>
      </c>
      <c r="C601">
        <v>0.68467810141122598</v>
      </c>
      <c r="D601">
        <v>876800107.56799996</v>
      </c>
      <c r="E601">
        <v>0.99651399195127099</v>
      </c>
      <c r="F601">
        <v>12202643604.7355</v>
      </c>
      <c r="G601">
        <v>18.847147989157801</v>
      </c>
      <c r="H601" t="s">
        <v>542</v>
      </c>
      <c r="I601" t="s">
        <v>1053</v>
      </c>
      <c r="J601" t="str">
        <f t="shared" si="3"/>
        <v>surface</v>
      </c>
      <c r="K601" t="str">
        <f t="shared" si="4"/>
        <v>high</v>
      </c>
      <c r="L601" t="s">
        <v>940</v>
      </c>
      <c r="M601" t="s">
        <v>140</v>
      </c>
      <c r="N601" t="s">
        <v>1071</v>
      </c>
      <c r="O601" t="s">
        <v>936</v>
      </c>
      <c r="P601" t="s">
        <v>898</v>
      </c>
      <c r="Q601" t="str">
        <f>INDEX([5]PRJEB31632!$I:$I,MATCH(A601,[5]PRJEB31632!$E:$E,0))</f>
        <v>Illumina HiSeq 2000</v>
      </c>
    </row>
    <row r="602" spans="1:17" x14ac:dyDescent="0.2">
      <c r="A602" t="s">
        <v>635</v>
      </c>
      <c r="B602">
        <v>0.42688999999999999</v>
      </c>
      <c r="C602">
        <v>0.45926630288068698</v>
      </c>
      <c r="D602">
        <v>483466637.89200097</v>
      </c>
      <c r="E602">
        <v>0.99971563379928297</v>
      </c>
      <c r="F602">
        <v>20360170457.154999</v>
      </c>
      <c r="G602">
        <v>20.0406287336939</v>
      </c>
      <c r="H602" t="s">
        <v>542</v>
      </c>
      <c r="I602" t="s">
        <v>1052</v>
      </c>
      <c r="J602" t="str">
        <f t="shared" si="3"/>
        <v>surface</v>
      </c>
      <c r="K602" t="str">
        <f t="shared" si="4"/>
        <v>high</v>
      </c>
      <c r="L602" t="s">
        <v>940</v>
      </c>
      <c r="M602" t="s">
        <v>140</v>
      </c>
      <c r="N602" t="s">
        <v>1071</v>
      </c>
      <c r="O602" t="s">
        <v>936</v>
      </c>
      <c r="P602" t="s">
        <v>898</v>
      </c>
      <c r="Q602" t="str">
        <f>INDEX([5]PRJEB31632!$I:$I,MATCH(A602,[5]PRJEB31632!$E:$E,0))</f>
        <v>Illumina HiSeq 2000</v>
      </c>
    </row>
    <row r="603" spans="1:17" x14ac:dyDescent="0.2">
      <c r="A603" t="s">
        <v>636</v>
      </c>
      <c r="B603">
        <v>0.38174999999999998</v>
      </c>
      <c r="C603">
        <v>0.41466369752243298</v>
      </c>
      <c r="D603">
        <v>314111561.63200003</v>
      </c>
      <c r="E603">
        <v>0.99963408746603699</v>
      </c>
      <c r="F603">
        <v>15298551711.821699</v>
      </c>
      <c r="G603">
        <v>19.8544888869468</v>
      </c>
      <c r="H603" t="s">
        <v>542</v>
      </c>
      <c r="I603" t="s">
        <v>1052</v>
      </c>
      <c r="J603" t="str">
        <f t="shared" si="3"/>
        <v>surface</v>
      </c>
      <c r="K603" t="str">
        <f t="shared" si="4"/>
        <v>high</v>
      </c>
      <c r="L603" t="s">
        <v>940</v>
      </c>
      <c r="M603" t="s">
        <v>140</v>
      </c>
      <c r="N603" t="s">
        <v>1071</v>
      </c>
      <c r="O603" t="s">
        <v>936</v>
      </c>
      <c r="P603" t="s">
        <v>898</v>
      </c>
      <c r="Q603" t="str">
        <f>INDEX([5]PRJEB31632!$I:$I,MATCH(A603,[5]PRJEB31632!$E:$E,0))</f>
        <v>Illumina HiSeq 2000</v>
      </c>
    </row>
    <row r="604" spans="1:17" x14ac:dyDescent="0.2">
      <c r="A604" t="s">
        <v>637</v>
      </c>
      <c r="B604">
        <v>0.55759000000000003</v>
      </c>
      <c r="C604">
        <v>0.58627522230041396</v>
      </c>
      <c r="D604">
        <v>926563171.76200104</v>
      </c>
      <c r="E604">
        <v>0.99967520746974703</v>
      </c>
      <c r="F604">
        <v>23391947795.980499</v>
      </c>
      <c r="G604">
        <v>19.9737052479265</v>
      </c>
      <c r="H604" t="s">
        <v>542</v>
      </c>
      <c r="I604" t="s">
        <v>1052</v>
      </c>
      <c r="J604" t="str">
        <f t="shared" si="3"/>
        <v>surface</v>
      </c>
      <c r="K604" t="str">
        <f t="shared" si="4"/>
        <v>high</v>
      </c>
      <c r="L604" t="s">
        <v>940</v>
      </c>
      <c r="M604" t="s">
        <v>140</v>
      </c>
      <c r="N604" t="s">
        <v>1071</v>
      </c>
      <c r="O604" t="s">
        <v>936</v>
      </c>
      <c r="P604" t="s">
        <v>898</v>
      </c>
      <c r="Q604" t="str">
        <f>INDEX([5]PRJEB31632!$I:$I,MATCH(A604,[5]PRJEB31632!$E:$E,0))</f>
        <v>Illumina HiSeq 2000</v>
      </c>
    </row>
    <row r="605" spans="1:17" x14ac:dyDescent="0.2">
      <c r="A605" t="s">
        <v>638</v>
      </c>
      <c r="B605">
        <v>0.70445000000000002</v>
      </c>
      <c r="C605">
        <v>0.725966961952067</v>
      </c>
      <c r="D605">
        <v>646771351.69000101</v>
      </c>
      <c r="E605">
        <v>0.99958169510102302</v>
      </c>
      <c r="F605">
        <v>7543639507.4140997</v>
      </c>
      <c r="G605">
        <v>18.5344646715279</v>
      </c>
      <c r="H605" t="s">
        <v>542</v>
      </c>
      <c r="I605" t="s">
        <v>1052</v>
      </c>
      <c r="J605" t="str">
        <f t="shared" si="3"/>
        <v>surface</v>
      </c>
      <c r="K605" t="str">
        <f t="shared" si="4"/>
        <v>high</v>
      </c>
      <c r="L605" t="s">
        <v>940</v>
      </c>
      <c r="M605" t="s">
        <v>140</v>
      </c>
      <c r="N605" t="s">
        <v>1071</v>
      </c>
      <c r="O605" t="s">
        <v>936</v>
      </c>
      <c r="P605" t="s">
        <v>898</v>
      </c>
      <c r="Q605" t="str">
        <f>INDEX([5]PRJEB31632!$I:$I,MATCH(A605,[5]PRJEB31632!$E:$E,0))</f>
        <v>Illumina HiSeq 2000</v>
      </c>
    </row>
    <row r="606" spans="1:17" x14ac:dyDescent="0.2">
      <c r="A606" t="s">
        <v>639</v>
      </c>
      <c r="B606">
        <v>0.79147000000000001</v>
      </c>
      <c r="C606">
        <v>0.80752679954598905</v>
      </c>
      <c r="D606">
        <v>1187886197.71</v>
      </c>
      <c r="E606">
        <v>0.998896971351518</v>
      </c>
      <c r="F606">
        <v>5879428298.9648705</v>
      </c>
      <c r="G606">
        <v>18.1915029907444</v>
      </c>
      <c r="H606" t="s">
        <v>542</v>
      </c>
      <c r="I606" t="s">
        <v>1053</v>
      </c>
      <c r="J606" t="str">
        <f t="shared" si="3"/>
        <v>surface</v>
      </c>
      <c r="K606" t="str">
        <f t="shared" si="4"/>
        <v>high</v>
      </c>
      <c r="L606" t="s">
        <v>940</v>
      </c>
      <c r="M606" t="s">
        <v>140</v>
      </c>
      <c r="N606" t="s">
        <v>1071</v>
      </c>
      <c r="O606" t="s">
        <v>936</v>
      </c>
      <c r="P606" t="s">
        <v>898</v>
      </c>
      <c r="Q606" t="str">
        <f>INDEX([5]PRJEB31632!$I:$I,MATCH(A606,[5]PRJEB31632!$E:$E,0))</f>
        <v>Illumina HiSeq 2000</v>
      </c>
    </row>
    <row r="607" spans="1:17" x14ac:dyDescent="0.2">
      <c r="A607" t="s">
        <v>640</v>
      </c>
      <c r="B607">
        <v>0.60587999999999997</v>
      </c>
      <c r="C607">
        <v>0.63252156174400898</v>
      </c>
      <c r="D607">
        <v>1126493428.6800001</v>
      </c>
      <c r="E607">
        <v>0.99956801741049095</v>
      </c>
      <c r="F607">
        <v>73225945079.840302</v>
      </c>
      <c r="G607">
        <v>19.521197937662802</v>
      </c>
      <c r="H607" t="s">
        <v>542</v>
      </c>
      <c r="I607" t="s">
        <v>1053</v>
      </c>
      <c r="J607" t="str">
        <f t="shared" si="3"/>
        <v>surface</v>
      </c>
      <c r="K607" t="str">
        <f t="shared" si="4"/>
        <v>high</v>
      </c>
      <c r="L607" t="s">
        <v>940</v>
      </c>
      <c r="M607" t="s">
        <v>140</v>
      </c>
      <c r="N607" t="s">
        <v>1071</v>
      </c>
      <c r="O607" t="s">
        <v>936</v>
      </c>
      <c r="P607" t="s">
        <v>898</v>
      </c>
      <c r="Q607" t="str">
        <f>INDEX([5]PRJEB31632!$I:$I,MATCH(A607,[5]PRJEB31632!$E:$E,0))</f>
        <v>Illumina HiSeq 2000</v>
      </c>
    </row>
    <row r="608" spans="1:17" x14ac:dyDescent="0.2">
      <c r="A608" t="s">
        <v>641</v>
      </c>
      <c r="B608">
        <v>0.96816999999999998</v>
      </c>
      <c r="C608">
        <v>0.97086333763863597</v>
      </c>
      <c r="D608">
        <v>1157610337.3440001</v>
      </c>
      <c r="E608">
        <v>0.99955937501601899</v>
      </c>
      <c r="F608">
        <v>343810276.04896301</v>
      </c>
      <c r="G608">
        <v>16.527673837371299</v>
      </c>
      <c r="H608" t="s">
        <v>542</v>
      </c>
      <c r="I608" s="9" t="s">
        <v>1066</v>
      </c>
      <c r="J608" t="str">
        <f t="shared" si="3"/>
        <v>sink</v>
      </c>
      <c r="K608" t="str">
        <f t="shared" si="4"/>
        <v>sink</v>
      </c>
      <c r="L608" t="s">
        <v>940</v>
      </c>
      <c r="M608" t="s">
        <v>140</v>
      </c>
      <c r="N608" t="s">
        <v>1071</v>
      </c>
      <c r="O608" t="s">
        <v>936</v>
      </c>
      <c r="P608" t="s">
        <v>898</v>
      </c>
      <c r="Q608" t="str">
        <f>INDEX([5]PRJEB31632!$I:$I,MATCH(A608,[5]PRJEB31632!$E:$E,0))</f>
        <v>Illumina HiSeq 2000</v>
      </c>
    </row>
    <row r="609" spans="1:17" x14ac:dyDescent="0.2">
      <c r="A609" t="s">
        <v>642</v>
      </c>
      <c r="B609">
        <v>0.48857</v>
      </c>
      <c r="C609">
        <v>0.51956738120407997</v>
      </c>
      <c r="D609">
        <v>417606883.35000002</v>
      </c>
      <c r="E609">
        <v>0.99975507418956</v>
      </c>
      <c r="F609">
        <v>11135606215.622601</v>
      </c>
      <c r="G609">
        <v>19.593090508963801</v>
      </c>
      <c r="H609" t="s">
        <v>542</v>
      </c>
      <c r="I609" t="s">
        <v>1019</v>
      </c>
      <c r="J609" t="str">
        <f t="shared" si="3"/>
        <v>surface</v>
      </c>
      <c r="K609" t="str">
        <f t="shared" si="4"/>
        <v>high</v>
      </c>
      <c r="L609" t="s">
        <v>940</v>
      </c>
      <c r="M609" t="s">
        <v>140</v>
      </c>
      <c r="N609" t="s">
        <v>1045</v>
      </c>
      <c r="O609" t="s">
        <v>936</v>
      </c>
      <c r="P609" t="s">
        <v>898</v>
      </c>
      <c r="Q609" t="str">
        <f>INDEX([5]PRJEB31632!$I:$I,MATCH(A609,[5]PRJEB31632!$E:$E,0))</f>
        <v>Illumina HiSeq 2000</v>
      </c>
    </row>
    <row r="610" spans="1:17" x14ac:dyDescent="0.2">
      <c r="A610" t="s">
        <v>643</v>
      </c>
      <c r="B610">
        <v>0.93706999999999996</v>
      </c>
      <c r="C610">
        <v>0.942315342942043</v>
      </c>
      <c r="D610">
        <v>1151320936.3199999</v>
      </c>
      <c r="E610">
        <v>0.99944780509078002</v>
      </c>
      <c r="F610">
        <v>967441131.71494401</v>
      </c>
      <c r="G610">
        <v>17.3762048724222</v>
      </c>
      <c r="H610" t="s">
        <v>542</v>
      </c>
      <c r="I610" t="s">
        <v>899</v>
      </c>
      <c r="J610" t="str">
        <f t="shared" si="3"/>
        <v>sink</v>
      </c>
      <c r="K610" t="str">
        <f t="shared" si="4"/>
        <v>sink</v>
      </c>
      <c r="L610" t="s">
        <v>940</v>
      </c>
      <c r="M610" t="s">
        <v>140</v>
      </c>
      <c r="N610" t="s">
        <v>1045</v>
      </c>
      <c r="O610" t="s">
        <v>936</v>
      </c>
      <c r="P610" t="s">
        <v>898</v>
      </c>
      <c r="Q610" t="str">
        <f>INDEX([5]PRJEB31632!$I:$I,MATCH(A610,[5]PRJEB31632!$E:$E,0))</f>
        <v>Illumina HiSeq 2000</v>
      </c>
    </row>
    <row r="611" spans="1:17" x14ac:dyDescent="0.2">
      <c r="A611" t="s">
        <v>644</v>
      </c>
      <c r="B611">
        <v>0.45823999999999998</v>
      </c>
      <c r="C611">
        <v>0.49000267971824402</v>
      </c>
      <c r="D611">
        <v>665702136.08800006</v>
      </c>
      <c r="E611">
        <v>0.99995193821133399</v>
      </c>
      <c r="F611">
        <v>39233359138.792297</v>
      </c>
      <c r="G611">
        <v>20.184606764685501</v>
      </c>
      <c r="H611" t="s">
        <v>542</v>
      </c>
      <c r="I611" t="s">
        <v>907</v>
      </c>
      <c r="J611" t="str">
        <f t="shared" si="3"/>
        <v>surface</v>
      </c>
      <c r="K611" t="str">
        <f t="shared" si="4"/>
        <v>high</v>
      </c>
      <c r="L611" t="s">
        <v>940</v>
      </c>
      <c r="M611" t="s">
        <v>140</v>
      </c>
      <c r="N611" t="s">
        <v>1071</v>
      </c>
      <c r="O611" t="s">
        <v>936</v>
      </c>
      <c r="P611" t="s">
        <v>898</v>
      </c>
      <c r="Q611" t="str">
        <f>INDEX([5]PRJEB31632!$I:$I,MATCH(A611,[5]PRJEB31632!$E:$E,0))</f>
        <v>Illumina HiSeq 2000</v>
      </c>
    </row>
    <row r="612" spans="1:17" x14ac:dyDescent="0.2">
      <c r="A612" t="s">
        <v>645</v>
      </c>
      <c r="B612">
        <v>0.46411999999999998</v>
      </c>
      <c r="C612">
        <v>0.49574711795637899</v>
      </c>
      <c r="D612">
        <v>715239084.5</v>
      </c>
      <c r="E612">
        <v>0.99957582728286698</v>
      </c>
      <c r="F612">
        <v>93458266996.829803</v>
      </c>
      <c r="G612">
        <v>20.119581780337501</v>
      </c>
      <c r="H612" t="s">
        <v>542</v>
      </c>
      <c r="I612" t="s">
        <v>907</v>
      </c>
      <c r="J612" t="str">
        <f t="shared" si="3"/>
        <v>surface</v>
      </c>
      <c r="K612" t="str">
        <f t="shared" si="4"/>
        <v>high</v>
      </c>
      <c r="L612" t="s">
        <v>940</v>
      </c>
      <c r="M612" t="s">
        <v>140</v>
      </c>
      <c r="N612" t="s">
        <v>1071</v>
      </c>
      <c r="O612" t="s">
        <v>936</v>
      </c>
      <c r="P612" t="s">
        <v>898</v>
      </c>
      <c r="Q612" t="str">
        <f>INDEX([5]PRJEB31632!$I:$I,MATCH(A612,[5]PRJEB31632!$E:$E,0))</f>
        <v>Illumina HiSeq 2000</v>
      </c>
    </row>
    <row r="613" spans="1:17" x14ac:dyDescent="0.2">
      <c r="A613" t="s">
        <v>646</v>
      </c>
      <c r="B613">
        <v>0.63871</v>
      </c>
      <c r="C613">
        <v>0.66378021685215804</v>
      </c>
      <c r="D613">
        <v>663541436.21999896</v>
      </c>
      <c r="E613">
        <v>0.99837322368709003</v>
      </c>
      <c r="F613">
        <v>17362796627.658699</v>
      </c>
      <c r="G613">
        <v>18.748031853697</v>
      </c>
      <c r="H613" t="s">
        <v>542</v>
      </c>
      <c r="I613" t="s">
        <v>1052</v>
      </c>
      <c r="J613" t="str">
        <f t="shared" si="3"/>
        <v>surface</v>
      </c>
      <c r="K613" t="str">
        <f t="shared" si="4"/>
        <v>high</v>
      </c>
      <c r="L613" t="s">
        <v>940</v>
      </c>
      <c r="M613" t="s">
        <v>140</v>
      </c>
      <c r="N613" t="s">
        <v>1071</v>
      </c>
      <c r="O613" t="s">
        <v>936</v>
      </c>
      <c r="P613" t="s">
        <v>898</v>
      </c>
      <c r="Q613" t="str">
        <f>INDEX([5]PRJEB31632!$I:$I,MATCH(A613,[5]PRJEB31632!$E:$E,0))</f>
        <v>Illumina HiSeq 2000</v>
      </c>
    </row>
    <row r="614" spans="1:17" x14ac:dyDescent="0.2">
      <c r="A614" t="s">
        <v>647</v>
      </c>
      <c r="B614">
        <v>0.45595999999999998</v>
      </c>
      <c r="C614">
        <v>0.48777354515221699</v>
      </c>
      <c r="D614">
        <v>555809945.94400001</v>
      </c>
      <c r="E614">
        <v>0.99715622615310495</v>
      </c>
      <c r="F614">
        <v>151032134669.017</v>
      </c>
      <c r="G614">
        <v>19.7868854529972</v>
      </c>
      <c r="H614" t="s">
        <v>542</v>
      </c>
      <c r="I614" t="s">
        <v>907</v>
      </c>
      <c r="J614" t="str">
        <f t="shared" si="3"/>
        <v>surface</v>
      </c>
      <c r="K614" t="str">
        <f t="shared" si="4"/>
        <v>high</v>
      </c>
      <c r="L614" t="s">
        <v>940</v>
      </c>
      <c r="M614" t="s">
        <v>140</v>
      </c>
      <c r="N614" t="s">
        <v>1071</v>
      </c>
      <c r="O614" t="s">
        <v>936</v>
      </c>
      <c r="P614" t="s">
        <v>898</v>
      </c>
      <c r="Q614" t="str">
        <f>INDEX([5]PRJEB31632!$I:$I,MATCH(A614,[5]PRJEB31632!$E:$E,0))</f>
        <v>Illumina HiSeq 2000</v>
      </c>
    </row>
    <row r="615" spans="1:17" x14ac:dyDescent="0.2">
      <c r="A615" t="s">
        <v>648</v>
      </c>
      <c r="B615">
        <v>0.49348999999999998</v>
      </c>
      <c r="C615">
        <v>0.52434813154152604</v>
      </c>
      <c r="D615">
        <v>352361302.80000103</v>
      </c>
      <c r="E615">
        <v>0.99868640030587996</v>
      </c>
      <c r="F615">
        <v>21573051545.8965</v>
      </c>
      <c r="G615">
        <v>19.159396331664301</v>
      </c>
      <c r="H615" t="s">
        <v>542</v>
      </c>
      <c r="I615" t="s">
        <v>907</v>
      </c>
      <c r="J615" t="str">
        <f t="shared" si="3"/>
        <v>surface</v>
      </c>
      <c r="K615" t="str">
        <f t="shared" si="4"/>
        <v>high</v>
      </c>
      <c r="L615" t="s">
        <v>940</v>
      </c>
      <c r="M615" t="s">
        <v>140</v>
      </c>
      <c r="N615" t="s">
        <v>1071</v>
      </c>
      <c r="O615" t="s">
        <v>936</v>
      </c>
      <c r="P615" t="s">
        <v>898</v>
      </c>
      <c r="Q615" t="str">
        <f>INDEX([5]PRJEB31632!$I:$I,MATCH(A615,[5]PRJEB31632!$E:$E,0))</f>
        <v>Illumina HiSeq 2000</v>
      </c>
    </row>
    <row r="616" spans="1:17" x14ac:dyDescent="0.2">
      <c r="A616" t="s">
        <v>649</v>
      </c>
      <c r="B616">
        <v>0.96945999999999999</v>
      </c>
      <c r="C616">
        <v>0.97204576477767901</v>
      </c>
      <c r="D616">
        <v>1102059463.2320001</v>
      </c>
      <c r="E616">
        <v>0.998607020538266</v>
      </c>
      <c r="F616">
        <v>192841054.39281601</v>
      </c>
      <c r="G616">
        <v>16.450024437055198</v>
      </c>
      <c r="H616" t="s">
        <v>542</v>
      </c>
      <c r="I616" s="9" t="s">
        <v>1066</v>
      </c>
      <c r="J616" t="str">
        <f t="shared" si="3"/>
        <v>sink</v>
      </c>
      <c r="K616" t="str">
        <f t="shared" si="4"/>
        <v>sink</v>
      </c>
      <c r="L616" t="s">
        <v>940</v>
      </c>
      <c r="M616" t="s">
        <v>140</v>
      </c>
      <c r="N616" t="s">
        <v>1045</v>
      </c>
      <c r="O616" t="s">
        <v>936</v>
      </c>
      <c r="P616" t="s">
        <v>898</v>
      </c>
      <c r="Q616" t="str">
        <f>INDEX([5]PRJEB31632!$I:$I,MATCH(A616,[5]PRJEB31632!$E:$E,0))</f>
        <v>Illumina HiSeq 2000</v>
      </c>
    </row>
    <row r="617" spans="1:17" x14ac:dyDescent="0.2">
      <c r="A617" t="s">
        <v>650</v>
      </c>
      <c r="B617">
        <v>0.73551</v>
      </c>
      <c r="C617">
        <v>0.75517221689677605</v>
      </c>
      <c r="D617">
        <v>832487129.47500002</v>
      </c>
      <c r="E617">
        <v>0.99074560613481699</v>
      </c>
      <c r="F617">
        <v>9391749953.2018795</v>
      </c>
      <c r="G617">
        <v>17.273070165914699</v>
      </c>
      <c r="H617" t="s">
        <v>542</v>
      </c>
      <c r="I617" t="s">
        <v>907</v>
      </c>
      <c r="J617" t="str">
        <f t="shared" si="3"/>
        <v>surface</v>
      </c>
      <c r="K617" t="str">
        <f t="shared" si="4"/>
        <v>high</v>
      </c>
      <c r="L617" t="s">
        <v>940</v>
      </c>
      <c r="M617" t="s">
        <v>140</v>
      </c>
      <c r="N617" t="s">
        <v>1071</v>
      </c>
      <c r="O617" t="s">
        <v>936</v>
      </c>
      <c r="P617" t="s">
        <v>898</v>
      </c>
      <c r="Q617" t="str">
        <f>INDEX([5]PRJEB31632!$I:$I,MATCH(A617,[5]PRJEB31632!$E:$E,0))</f>
        <v>Illumina HiSeq 2000</v>
      </c>
    </row>
    <row r="618" spans="1:17" x14ac:dyDescent="0.2">
      <c r="A618" t="s">
        <v>651</v>
      </c>
      <c r="B618">
        <v>0.52991999999999995</v>
      </c>
      <c r="C618">
        <v>0.55962258245998797</v>
      </c>
      <c r="D618">
        <v>305981986.799999</v>
      </c>
      <c r="E618">
        <v>0.99972251785228206</v>
      </c>
      <c r="F618">
        <v>6484687844.2634296</v>
      </c>
      <c r="G618">
        <v>19.098890089555098</v>
      </c>
      <c r="H618" t="s">
        <v>542</v>
      </c>
      <c r="I618" t="s">
        <v>1019</v>
      </c>
      <c r="J618" t="str">
        <f t="shared" si="3"/>
        <v>surface</v>
      </c>
      <c r="K618" t="str">
        <f t="shared" si="4"/>
        <v>high</v>
      </c>
      <c r="L618" t="s">
        <v>940</v>
      </c>
      <c r="M618" t="s">
        <v>140</v>
      </c>
      <c r="N618" t="s">
        <v>1071</v>
      </c>
      <c r="O618" t="s">
        <v>936</v>
      </c>
      <c r="P618" t="s">
        <v>898</v>
      </c>
      <c r="Q618" t="str">
        <f>INDEX([5]PRJEB31632!$I:$I,MATCH(A618,[5]PRJEB31632!$E:$E,0))</f>
        <v>Illumina HiSeq 2000</v>
      </c>
    </row>
    <row r="619" spans="1:17" x14ac:dyDescent="0.2">
      <c r="A619" t="s">
        <v>652</v>
      </c>
      <c r="B619">
        <v>0.95084000000000002</v>
      </c>
      <c r="C619">
        <v>0.95496528473032505</v>
      </c>
      <c r="D619">
        <v>1170378577.1040001</v>
      </c>
      <c r="E619">
        <v>0.9992441098914</v>
      </c>
      <c r="F619">
        <v>483979897.71476102</v>
      </c>
      <c r="G619">
        <v>17.054707647371099</v>
      </c>
      <c r="H619" t="s">
        <v>542</v>
      </c>
      <c r="I619" s="9" t="s">
        <v>1066</v>
      </c>
      <c r="J619" t="str">
        <f t="shared" si="3"/>
        <v>sink</v>
      </c>
      <c r="K619" t="str">
        <f t="shared" si="4"/>
        <v>sink</v>
      </c>
      <c r="L619" t="s">
        <v>940</v>
      </c>
      <c r="M619" t="s">
        <v>140</v>
      </c>
      <c r="N619" t="s">
        <v>1071</v>
      </c>
      <c r="O619" t="s">
        <v>936</v>
      </c>
      <c r="P619" t="s">
        <v>898</v>
      </c>
      <c r="Q619" t="str">
        <f>INDEX([5]PRJEB31632!$I:$I,MATCH(A619,[5]PRJEB31632!$E:$E,0))</f>
        <v>Illumina HiSeq 2000</v>
      </c>
    </row>
    <row r="620" spans="1:17" x14ac:dyDescent="0.2">
      <c r="A620" t="s">
        <v>653</v>
      </c>
      <c r="B620">
        <v>0.49590000000000001</v>
      </c>
      <c r="C620">
        <v>0.52668842610977096</v>
      </c>
      <c r="D620">
        <v>536457678.38999999</v>
      </c>
      <c r="E620">
        <v>0.99758286794689099</v>
      </c>
      <c r="F620">
        <v>99347144172.971405</v>
      </c>
      <c r="G620">
        <v>19.480127076356599</v>
      </c>
      <c r="H620" t="s">
        <v>542</v>
      </c>
      <c r="I620" t="s">
        <v>1052</v>
      </c>
      <c r="J620" t="str">
        <f t="shared" si="3"/>
        <v>surface</v>
      </c>
      <c r="K620" t="str">
        <f t="shared" si="4"/>
        <v>high</v>
      </c>
      <c r="L620" t="s">
        <v>940</v>
      </c>
      <c r="M620" t="s">
        <v>140</v>
      </c>
      <c r="N620" t="s">
        <v>1071</v>
      </c>
      <c r="O620" t="s">
        <v>936</v>
      </c>
      <c r="P620" t="s">
        <v>898</v>
      </c>
      <c r="Q620" t="str">
        <f>INDEX([5]PRJEB31632!$I:$I,MATCH(A620,[5]PRJEB31632!$E:$E,0))</f>
        <v>Illumina HiSeq 2000</v>
      </c>
    </row>
    <row r="621" spans="1:17" x14ac:dyDescent="0.2">
      <c r="A621" t="s">
        <v>654</v>
      </c>
      <c r="B621">
        <v>0.58796999999999999</v>
      </c>
      <c r="C621">
        <v>0.61540784917594704</v>
      </c>
      <c r="D621">
        <v>1005011394</v>
      </c>
      <c r="E621">
        <v>0.99969570232183702</v>
      </c>
      <c r="F621">
        <v>55297007706.563499</v>
      </c>
      <c r="G621">
        <v>19.660462848871902</v>
      </c>
      <c r="H621" t="s">
        <v>542</v>
      </c>
      <c r="I621" t="s">
        <v>1053</v>
      </c>
      <c r="J621" t="str">
        <f t="shared" si="3"/>
        <v>surface</v>
      </c>
      <c r="K621" t="str">
        <f t="shared" si="4"/>
        <v>high</v>
      </c>
      <c r="L621" t="s">
        <v>940</v>
      </c>
      <c r="M621" t="s">
        <v>140</v>
      </c>
      <c r="N621" t="s">
        <v>1071</v>
      </c>
      <c r="O621" t="s">
        <v>936</v>
      </c>
      <c r="P621" t="s">
        <v>898</v>
      </c>
      <c r="Q621" t="str">
        <f>INDEX([5]PRJEB31632!$I:$I,MATCH(A621,[5]PRJEB31632!$E:$E,0))</f>
        <v>Illumina HiSeq 2000</v>
      </c>
    </row>
    <row r="622" spans="1:17" x14ac:dyDescent="0.2">
      <c r="A622" t="s">
        <v>655</v>
      </c>
      <c r="B622">
        <v>0.92932000000000003</v>
      </c>
      <c r="C622">
        <v>0.93518872240092699</v>
      </c>
      <c r="D622">
        <v>1148700221.073</v>
      </c>
      <c r="E622">
        <v>0.99933114881780205</v>
      </c>
      <c r="F622">
        <v>1458814570.7360401</v>
      </c>
      <c r="G622">
        <v>17.814822031456199</v>
      </c>
      <c r="H622" t="s">
        <v>542</v>
      </c>
      <c r="I622" t="s">
        <v>899</v>
      </c>
      <c r="J622" t="str">
        <f t="shared" si="3"/>
        <v>sink</v>
      </c>
      <c r="K622" t="str">
        <f t="shared" si="4"/>
        <v>sink</v>
      </c>
      <c r="L622" t="s">
        <v>940</v>
      </c>
      <c r="M622" t="s">
        <v>140</v>
      </c>
      <c r="N622" t="s">
        <v>1071</v>
      </c>
      <c r="O622" t="s">
        <v>936</v>
      </c>
      <c r="P622" t="s">
        <v>898</v>
      </c>
      <c r="Q622" t="str">
        <f>INDEX([5]PRJEB31632!$I:$I,MATCH(A622,[5]PRJEB31632!$E:$E,0))</f>
        <v>Illumina HiSeq 2000</v>
      </c>
    </row>
    <row r="623" spans="1:17" x14ac:dyDescent="0.2">
      <c r="A623" t="s">
        <v>656</v>
      </c>
      <c r="B623">
        <v>0.40551999999999999</v>
      </c>
      <c r="C623">
        <v>0.43820399108274699</v>
      </c>
      <c r="D623">
        <v>437041468.58399898</v>
      </c>
      <c r="E623">
        <v>0.999802611067657</v>
      </c>
      <c r="F623">
        <v>43505326413.780098</v>
      </c>
      <c r="G623">
        <v>20.036707189399898</v>
      </c>
      <c r="H623" t="s">
        <v>542</v>
      </c>
      <c r="I623" t="s">
        <v>907</v>
      </c>
      <c r="J623" t="str">
        <f t="shared" si="3"/>
        <v>surface</v>
      </c>
      <c r="K623" t="str">
        <f t="shared" si="4"/>
        <v>high</v>
      </c>
      <c r="L623" t="s">
        <v>940</v>
      </c>
      <c r="M623" t="s">
        <v>140</v>
      </c>
      <c r="N623" t="s">
        <v>1071</v>
      </c>
      <c r="O623" t="s">
        <v>936</v>
      </c>
      <c r="P623" t="s">
        <v>898</v>
      </c>
      <c r="Q623" t="str">
        <f>INDEX([5]PRJEB31632!$I:$I,MATCH(A623,[5]PRJEB31632!$E:$E,0))</f>
        <v>Illumina HiSeq 2000</v>
      </c>
    </row>
    <row r="624" spans="1:17" x14ac:dyDescent="0.2">
      <c r="A624" t="s">
        <v>657</v>
      </c>
      <c r="B624">
        <v>0.91098999999999997</v>
      </c>
      <c r="C624">
        <v>0.91831271133744996</v>
      </c>
      <c r="D624">
        <v>1068993463.472</v>
      </c>
      <c r="E624">
        <v>0.99971798774961795</v>
      </c>
      <c r="F624">
        <v>1297344134.2223101</v>
      </c>
      <c r="G624">
        <v>17.221487875618202</v>
      </c>
      <c r="H624" t="s">
        <v>542</v>
      </c>
      <c r="I624" t="s">
        <v>899</v>
      </c>
      <c r="J624" t="str">
        <f t="shared" si="3"/>
        <v>sink</v>
      </c>
      <c r="K624" t="str">
        <f t="shared" si="4"/>
        <v>sink</v>
      </c>
      <c r="L624" t="s">
        <v>940</v>
      </c>
      <c r="M624" t="s">
        <v>140</v>
      </c>
      <c r="N624" t="s">
        <v>1050</v>
      </c>
      <c r="O624" t="s">
        <v>936</v>
      </c>
      <c r="P624" t="s">
        <v>898</v>
      </c>
      <c r="Q624" t="str">
        <f>INDEX([5]PRJEB31632!$I:$I,MATCH(A624,[5]PRJEB31632!$E:$E,0))</f>
        <v>Illumina HiSeq 2000</v>
      </c>
    </row>
    <row r="625" spans="1:17" x14ac:dyDescent="0.2">
      <c r="A625" t="s">
        <v>658</v>
      </c>
      <c r="B625">
        <v>0.58582999999999996</v>
      </c>
      <c r="C625">
        <v>0.61336002516464005</v>
      </c>
      <c r="D625">
        <v>855626240.16000199</v>
      </c>
      <c r="E625">
        <v>0.99948960372940399</v>
      </c>
      <c r="F625">
        <v>16739482292.5483</v>
      </c>
      <c r="G625">
        <v>19.7859195923794</v>
      </c>
      <c r="H625" t="s">
        <v>542</v>
      </c>
      <c r="I625" t="s">
        <v>1052</v>
      </c>
      <c r="J625" t="str">
        <f t="shared" si="3"/>
        <v>surface</v>
      </c>
      <c r="K625" t="str">
        <f t="shared" si="4"/>
        <v>high</v>
      </c>
      <c r="L625" t="s">
        <v>940</v>
      </c>
      <c r="M625" t="s">
        <v>140</v>
      </c>
      <c r="N625" t="s">
        <v>1045</v>
      </c>
      <c r="O625" t="s">
        <v>936</v>
      </c>
      <c r="P625" t="s">
        <v>898</v>
      </c>
      <c r="Q625" t="str">
        <f>INDEX([5]PRJEB31632!$I:$I,MATCH(A625,[5]PRJEB31632!$E:$E,0))</f>
        <v>Illumina HiSeq 2000</v>
      </c>
    </row>
    <row r="626" spans="1:17" x14ac:dyDescent="0.2">
      <c r="A626" t="s">
        <v>659</v>
      </c>
      <c r="B626">
        <v>0.67088000000000003</v>
      </c>
      <c r="C626">
        <v>0.69427679486288096</v>
      </c>
      <c r="D626">
        <v>126823274.067</v>
      </c>
      <c r="E626">
        <v>0.99971719900348199</v>
      </c>
      <c r="F626">
        <v>1408733443.5652001</v>
      </c>
      <c r="G626">
        <v>17.402014866758499</v>
      </c>
      <c r="H626" t="s">
        <v>542</v>
      </c>
      <c r="I626" s="9" t="s">
        <v>1066</v>
      </c>
      <c r="J626" t="str">
        <f t="shared" si="3"/>
        <v>sink</v>
      </c>
      <c r="K626" t="str">
        <f t="shared" si="4"/>
        <v>sink</v>
      </c>
      <c r="L626" t="s">
        <v>940</v>
      </c>
      <c r="M626" t="s">
        <v>140</v>
      </c>
      <c r="N626" t="s">
        <v>1050</v>
      </c>
      <c r="O626" t="s">
        <v>936</v>
      </c>
      <c r="P626" t="s">
        <v>898</v>
      </c>
      <c r="Q626" t="str">
        <f>INDEX([5]PRJEB31632!$I:$I,MATCH(A626,[5]PRJEB31632!$E:$E,0))</f>
        <v>Illumina HiSeq 2000</v>
      </c>
    </row>
    <row r="627" spans="1:17" x14ac:dyDescent="0.2">
      <c r="A627" t="s">
        <v>660</v>
      </c>
      <c r="B627">
        <v>0.92512000000000005</v>
      </c>
      <c r="C627">
        <v>0.93132442347390998</v>
      </c>
      <c r="D627">
        <v>1149872420.73</v>
      </c>
      <c r="E627">
        <v>0.99973212083639995</v>
      </c>
      <c r="F627">
        <v>887049160.79567504</v>
      </c>
      <c r="G627">
        <v>16.6640922967342</v>
      </c>
      <c r="H627" t="s">
        <v>542</v>
      </c>
      <c r="I627" t="s">
        <v>899</v>
      </c>
      <c r="J627" t="str">
        <f t="shared" si="3"/>
        <v>sink</v>
      </c>
      <c r="K627" t="str">
        <f t="shared" si="4"/>
        <v>sink</v>
      </c>
      <c r="L627" t="s">
        <v>940</v>
      </c>
      <c r="M627" t="s">
        <v>140</v>
      </c>
      <c r="N627" t="s">
        <v>1050</v>
      </c>
      <c r="O627" t="s">
        <v>936</v>
      </c>
      <c r="P627" t="s">
        <v>898</v>
      </c>
      <c r="Q627" t="str">
        <f>INDEX([5]PRJEB31632!$I:$I,MATCH(A627,[5]PRJEB31632!$E:$E,0))</f>
        <v>Illumina HiSeq 2000</v>
      </c>
    </row>
    <row r="628" spans="1:17" x14ac:dyDescent="0.2">
      <c r="A628" t="s">
        <v>661</v>
      </c>
      <c r="B628">
        <v>0.69474000000000002</v>
      </c>
      <c r="C628">
        <v>0.71681430440353999</v>
      </c>
      <c r="D628">
        <v>1122041593.872</v>
      </c>
      <c r="E628">
        <v>0.999413273471223</v>
      </c>
      <c r="F628">
        <v>9631055344.9292202</v>
      </c>
      <c r="G628">
        <v>19.609901441425801</v>
      </c>
      <c r="H628" t="s">
        <v>542</v>
      </c>
      <c r="I628" t="s">
        <v>1052</v>
      </c>
      <c r="J628" t="str">
        <f t="shared" si="3"/>
        <v>surface</v>
      </c>
      <c r="K628" t="str">
        <f t="shared" si="4"/>
        <v>high</v>
      </c>
      <c r="L628" t="s">
        <v>940</v>
      </c>
      <c r="M628" t="s">
        <v>140</v>
      </c>
      <c r="N628" t="s">
        <v>1071</v>
      </c>
      <c r="O628" t="s">
        <v>936</v>
      </c>
      <c r="P628" t="s">
        <v>898</v>
      </c>
      <c r="Q628" t="str">
        <f>INDEX([5]PRJEB31632!$I:$I,MATCH(A628,[5]PRJEB31632!$E:$E,0))</f>
        <v>Illumina HiSeq 2000</v>
      </c>
    </row>
    <row r="629" spans="1:17" x14ac:dyDescent="0.2">
      <c r="A629" t="s">
        <v>662</v>
      </c>
      <c r="B629">
        <v>0.70892999999999995</v>
      </c>
      <c r="C629">
        <v>0.73018615494285199</v>
      </c>
      <c r="D629">
        <v>1117428612.9300001</v>
      </c>
      <c r="E629">
        <v>0.99930551435513304</v>
      </c>
      <c r="F629">
        <v>9495279370.5961704</v>
      </c>
      <c r="G629">
        <v>19.487457763435099</v>
      </c>
      <c r="H629" t="s">
        <v>542</v>
      </c>
      <c r="I629" t="s">
        <v>1053</v>
      </c>
      <c r="J629" t="str">
        <f t="shared" si="3"/>
        <v>surface</v>
      </c>
      <c r="K629" t="str">
        <f t="shared" si="4"/>
        <v>high</v>
      </c>
      <c r="L629" t="s">
        <v>940</v>
      </c>
      <c r="M629" t="s">
        <v>140</v>
      </c>
      <c r="N629" t="s">
        <v>1045</v>
      </c>
      <c r="O629" t="s">
        <v>936</v>
      </c>
      <c r="P629" t="s">
        <v>898</v>
      </c>
      <c r="Q629" t="str">
        <f>INDEX([5]PRJEB31632!$I:$I,MATCH(A629,[5]PRJEB31632!$E:$E,0))</f>
        <v>Illumina HiSeq 2000</v>
      </c>
    </row>
    <row r="630" spans="1:17" x14ac:dyDescent="0.2">
      <c r="A630" t="s">
        <v>663</v>
      </c>
      <c r="B630">
        <v>0.46021000000000001</v>
      </c>
      <c r="C630">
        <v>0.49192796311495801</v>
      </c>
      <c r="D630">
        <v>298854164.06999999</v>
      </c>
      <c r="E630">
        <v>0.99962845470188499</v>
      </c>
      <c r="F630">
        <v>15177310168.8309</v>
      </c>
      <c r="G630">
        <v>19.313825332693401</v>
      </c>
      <c r="H630" t="s">
        <v>542</v>
      </c>
      <c r="I630" t="s">
        <v>907</v>
      </c>
      <c r="J630" t="str">
        <f t="shared" si="3"/>
        <v>surface</v>
      </c>
      <c r="K630" t="str">
        <f t="shared" si="4"/>
        <v>high</v>
      </c>
      <c r="L630" t="s">
        <v>940</v>
      </c>
      <c r="M630" t="s">
        <v>140</v>
      </c>
      <c r="N630" t="s">
        <v>1045</v>
      </c>
      <c r="O630" t="s">
        <v>936</v>
      </c>
      <c r="P630" t="s">
        <v>898</v>
      </c>
      <c r="Q630" t="str">
        <f>INDEX([5]PRJEB31632!$I:$I,MATCH(A630,[5]PRJEB31632!$E:$E,0))</f>
        <v>Illumina HiSeq 2000</v>
      </c>
    </row>
    <row r="631" spans="1:17" x14ac:dyDescent="0.2">
      <c r="A631" t="s">
        <v>664</v>
      </c>
      <c r="B631">
        <v>0.33394000000000001</v>
      </c>
      <c r="C631">
        <v>0.36692387648774799</v>
      </c>
      <c r="D631">
        <v>86449682.258999899</v>
      </c>
      <c r="E631">
        <v>0.99973820717545003</v>
      </c>
      <c r="F631">
        <v>4856152376.7818899</v>
      </c>
      <c r="G631">
        <v>18.783820443363201</v>
      </c>
      <c r="H631" t="s">
        <v>542</v>
      </c>
      <c r="I631" t="s">
        <v>1053</v>
      </c>
      <c r="J631" t="str">
        <f t="shared" si="3"/>
        <v>surface</v>
      </c>
      <c r="K631" t="str">
        <f t="shared" si="4"/>
        <v>high</v>
      </c>
      <c r="L631" t="s">
        <v>940</v>
      </c>
      <c r="M631" t="s">
        <v>140</v>
      </c>
      <c r="N631" t="s">
        <v>1071</v>
      </c>
      <c r="O631" t="s">
        <v>936</v>
      </c>
      <c r="P631" t="s">
        <v>898</v>
      </c>
      <c r="Q631" t="str">
        <f>INDEX([5]PRJEB31632!$I:$I,MATCH(A631,[5]PRJEB31632!$E:$E,0))</f>
        <v>Illumina HiSeq 2000</v>
      </c>
    </row>
    <row r="632" spans="1:17" x14ac:dyDescent="0.2">
      <c r="A632" t="s">
        <v>665</v>
      </c>
      <c r="B632">
        <v>0.44885999999999998</v>
      </c>
      <c r="C632">
        <v>0.48082578492761402</v>
      </c>
      <c r="D632">
        <v>586331393.30400097</v>
      </c>
      <c r="E632">
        <v>0.99966075144870303</v>
      </c>
      <c r="F632">
        <v>93479589747.766998</v>
      </c>
      <c r="G632">
        <v>20.005121388017098</v>
      </c>
      <c r="H632" t="s">
        <v>542</v>
      </c>
      <c r="I632" t="s">
        <v>1053</v>
      </c>
      <c r="J632" t="str">
        <f t="shared" si="3"/>
        <v>surface</v>
      </c>
      <c r="K632" t="str">
        <f t="shared" si="4"/>
        <v>high</v>
      </c>
      <c r="L632" t="s">
        <v>940</v>
      </c>
      <c r="M632" t="s">
        <v>140</v>
      </c>
      <c r="N632" t="s">
        <v>1050</v>
      </c>
      <c r="O632" t="s">
        <v>936</v>
      </c>
      <c r="P632" t="s">
        <v>898</v>
      </c>
      <c r="Q632" t="str">
        <f>INDEX([5]PRJEB31632!$I:$I,MATCH(A632,[5]PRJEB31632!$E:$E,0))</f>
        <v>Illumina HiSeq 2000</v>
      </c>
    </row>
    <row r="633" spans="1:17" x14ac:dyDescent="0.2">
      <c r="A633" t="s">
        <v>666</v>
      </c>
      <c r="B633">
        <v>0.73273999999999995</v>
      </c>
      <c r="C633">
        <v>0.75257199417379395</v>
      </c>
      <c r="D633">
        <v>728061848.96899903</v>
      </c>
      <c r="E633">
        <v>0.99437774323860295</v>
      </c>
      <c r="F633">
        <v>8307217827.7388296</v>
      </c>
      <c r="G633">
        <v>17.638529340103201</v>
      </c>
      <c r="H633" t="s">
        <v>542</v>
      </c>
      <c r="I633" t="s">
        <v>1053</v>
      </c>
      <c r="J633" t="str">
        <f t="shared" si="3"/>
        <v>surface</v>
      </c>
      <c r="K633" t="str">
        <f t="shared" si="4"/>
        <v>high</v>
      </c>
      <c r="L633" t="s">
        <v>940</v>
      </c>
      <c r="M633" t="s">
        <v>140</v>
      </c>
      <c r="N633" t="s">
        <v>1071</v>
      </c>
      <c r="O633" t="s">
        <v>936</v>
      </c>
      <c r="P633" t="s">
        <v>898</v>
      </c>
      <c r="Q633" t="str">
        <f>INDEX([5]PRJEB31632!$I:$I,MATCH(A633,[5]PRJEB31632!$E:$E,0))</f>
        <v>Illumina HiSeq 2000</v>
      </c>
    </row>
    <row r="634" spans="1:17" x14ac:dyDescent="0.2">
      <c r="A634" t="s">
        <v>667</v>
      </c>
      <c r="B634">
        <v>0.41003000000000001</v>
      </c>
      <c r="C634">
        <v>0.442656830226969</v>
      </c>
      <c r="D634">
        <v>570597650.67599905</v>
      </c>
      <c r="E634">
        <v>0.999823922079494</v>
      </c>
      <c r="F634">
        <v>34474143934.769096</v>
      </c>
      <c r="G634">
        <v>20.299095692826601</v>
      </c>
      <c r="H634" t="s">
        <v>542</v>
      </c>
      <c r="I634" t="s">
        <v>1053</v>
      </c>
      <c r="J634" t="str">
        <f t="shared" si="3"/>
        <v>surface</v>
      </c>
      <c r="K634" t="str">
        <f t="shared" si="4"/>
        <v>high</v>
      </c>
      <c r="L634" t="s">
        <v>940</v>
      </c>
      <c r="M634" t="s">
        <v>140</v>
      </c>
      <c r="N634" t="s">
        <v>1071</v>
      </c>
      <c r="O634" t="s">
        <v>936</v>
      </c>
      <c r="P634" t="s">
        <v>898</v>
      </c>
      <c r="Q634" t="str">
        <f>INDEX([5]PRJEB31632!$I:$I,MATCH(A634,[5]PRJEB31632!$E:$E,0))</f>
        <v>Illumina HiSeq 2000</v>
      </c>
    </row>
    <row r="635" spans="1:17" x14ac:dyDescent="0.2">
      <c r="A635" t="s">
        <v>668</v>
      </c>
      <c r="B635">
        <v>0.88929000000000002</v>
      </c>
      <c r="C635">
        <v>0.89829623540348902</v>
      </c>
      <c r="D635">
        <v>1331088823.1199999</v>
      </c>
      <c r="E635">
        <v>0.99102430090788596</v>
      </c>
      <c r="F635">
        <v>492929754.50241101</v>
      </c>
      <c r="G635">
        <v>15.4636080618892</v>
      </c>
      <c r="H635" t="s">
        <v>542</v>
      </c>
      <c r="I635" t="s">
        <v>1053</v>
      </c>
      <c r="J635" t="str">
        <f t="shared" si="3"/>
        <v>surface</v>
      </c>
      <c r="K635" t="str">
        <f t="shared" si="4"/>
        <v>high</v>
      </c>
      <c r="L635" t="s">
        <v>940</v>
      </c>
      <c r="M635" t="s">
        <v>140</v>
      </c>
      <c r="N635" t="s">
        <v>1050</v>
      </c>
      <c r="O635" t="s">
        <v>936</v>
      </c>
      <c r="P635" t="s">
        <v>898</v>
      </c>
      <c r="Q635" t="str">
        <f>INDEX([5]PRJEB31632!$I:$I,MATCH(A635,[5]PRJEB31632!$E:$E,0))</f>
        <v>Illumina HiSeq 2000</v>
      </c>
    </row>
    <row r="636" spans="1:17" x14ac:dyDescent="0.2">
      <c r="A636" t="s">
        <v>669</v>
      </c>
      <c r="B636">
        <v>0.63419000000000003</v>
      </c>
      <c r="C636">
        <v>0.659484908460516</v>
      </c>
      <c r="D636">
        <v>588552061.15999997</v>
      </c>
      <c r="E636">
        <v>0.99231250951708205</v>
      </c>
      <c r="F636">
        <v>41156640409.544601</v>
      </c>
      <c r="G636">
        <v>17.965703399966401</v>
      </c>
      <c r="H636" t="s">
        <v>542</v>
      </c>
      <c r="I636" t="s">
        <v>907</v>
      </c>
      <c r="J636" t="str">
        <f t="shared" si="3"/>
        <v>surface</v>
      </c>
      <c r="K636" t="str">
        <f t="shared" si="4"/>
        <v>high</v>
      </c>
      <c r="L636" t="s">
        <v>940</v>
      </c>
      <c r="M636" t="s">
        <v>140</v>
      </c>
      <c r="N636" t="s">
        <v>1050</v>
      </c>
      <c r="O636" t="s">
        <v>936</v>
      </c>
      <c r="P636" t="s">
        <v>898</v>
      </c>
      <c r="Q636" t="str">
        <f>INDEX([5]PRJEB31632!$I:$I,MATCH(A636,[5]PRJEB31632!$E:$E,0))</f>
        <v>Illumina HiSeq 2000</v>
      </c>
    </row>
    <row r="637" spans="1:17" x14ac:dyDescent="0.2">
      <c r="A637" t="s">
        <v>670</v>
      </c>
      <c r="B637">
        <v>0.80550999999999995</v>
      </c>
      <c r="C637">
        <v>0.82061150039212705</v>
      </c>
      <c r="D637">
        <v>864933564.26400101</v>
      </c>
      <c r="E637">
        <v>0.99526384695896797</v>
      </c>
      <c r="F637">
        <v>2852551172.70368</v>
      </c>
      <c r="G637">
        <v>17.165617214104099</v>
      </c>
      <c r="H637" t="s">
        <v>542</v>
      </c>
      <c r="I637" s="9" t="s">
        <v>1066</v>
      </c>
      <c r="J637" t="str">
        <f t="shared" si="3"/>
        <v>sink</v>
      </c>
      <c r="K637" t="str">
        <f t="shared" si="4"/>
        <v>sink</v>
      </c>
      <c r="L637" t="s">
        <v>940</v>
      </c>
      <c r="M637" t="s">
        <v>140</v>
      </c>
      <c r="N637" t="s">
        <v>1050</v>
      </c>
      <c r="O637" t="s">
        <v>936</v>
      </c>
      <c r="P637" t="s">
        <v>898</v>
      </c>
      <c r="Q637" t="str">
        <f>INDEX([5]PRJEB31632!$I:$I,MATCH(A637,[5]PRJEB31632!$E:$E,0))</f>
        <v>Illumina HiSeq 2000</v>
      </c>
    </row>
    <row r="638" spans="1:17" x14ac:dyDescent="0.2">
      <c r="A638" t="s">
        <v>671</v>
      </c>
      <c r="B638">
        <v>0.85236999999999996</v>
      </c>
      <c r="C638">
        <v>0.86414343620886302</v>
      </c>
      <c r="D638">
        <v>838294355.55200005</v>
      </c>
      <c r="E638">
        <v>0.98983416727265305</v>
      </c>
      <c r="F638">
        <v>553286754.20191598</v>
      </c>
      <c r="G638">
        <v>16.052783857635699</v>
      </c>
      <c r="H638" t="s">
        <v>542</v>
      </c>
      <c r="I638" t="s">
        <v>1053</v>
      </c>
      <c r="J638" t="str">
        <f t="shared" si="3"/>
        <v>surface</v>
      </c>
      <c r="K638" t="str">
        <f t="shared" si="4"/>
        <v>high</v>
      </c>
      <c r="L638" t="s">
        <v>940</v>
      </c>
      <c r="M638" t="s">
        <v>140</v>
      </c>
      <c r="N638" t="s">
        <v>1050</v>
      </c>
      <c r="O638" t="s">
        <v>936</v>
      </c>
      <c r="P638" t="s">
        <v>898</v>
      </c>
      <c r="Q638" t="str">
        <f>INDEX([5]PRJEB31632!$I:$I,MATCH(A638,[5]PRJEB31632!$E:$E,0))</f>
        <v>Illumina HiSeq 2000</v>
      </c>
    </row>
    <row r="639" spans="1:17" x14ac:dyDescent="0.2">
      <c r="A639" t="s">
        <v>672</v>
      </c>
      <c r="B639">
        <v>0.45715</v>
      </c>
      <c r="C639">
        <v>0.48893711609236701</v>
      </c>
      <c r="D639">
        <v>313032238.92000002</v>
      </c>
      <c r="E639">
        <v>0.99986473035117396</v>
      </c>
      <c r="F639">
        <v>14959594921.057899</v>
      </c>
      <c r="G639">
        <v>19.418746975040801</v>
      </c>
      <c r="H639" t="s">
        <v>542</v>
      </c>
      <c r="I639" t="s">
        <v>907</v>
      </c>
      <c r="J639" t="str">
        <f t="shared" ref="J639:J702" si="5">IF(OR(I639="Sink Trap",I639="Aerator"),"sink", "surface")</f>
        <v>surface</v>
      </c>
      <c r="K639" t="str">
        <f t="shared" ref="K639:K702" si="6">IF(J639="sink","sink","high")</f>
        <v>high</v>
      </c>
      <c r="L639" t="s">
        <v>940</v>
      </c>
      <c r="M639" t="s">
        <v>140</v>
      </c>
      <c r="N639" t="s">
        <v>1045</v>
      </c>
      <c r="O639" t="s">
        <v>936</v>
      </c>
      <c r="P639" t="s">
        <v>898</v>
      </c>
      <c r="Q639" t="str">
        <f>INDEX([5]PRJEB31632!$I:$I,MATCH(A639,[5]PRJEB31632!$E:$E,0))</f>
        <v>Illumina HiSeq 2000</v>
      </c>
    </row>
    <row r="640" spans="1:17" x14ac:dyDescent="0.2">
      <c r="A640" t="s">
        <v>673</v>
      </c>
      <c r="B640">
        <v>0.49268000000000001</v>
      </c>
      <c r="C640">
        <v>0.52356133933605797</v>
      </c>
      <c r="D640">
        <v>495554099.84200001</v>
      </c>
      <c r="E640">
        <v>0.99970293868154603</v>
      </c>
      <c r="F640">
        <v>18261090011.720402</v>
      </c>
      <c r="G640">
        <v>19.679994795982399</v>
      </c>
      <c r="H640" t="s">
        <v>542</v>
      </c>
      <c r="I640" t="s">
        <v>1052</v>
      </c>
      <c r="J640" t="str">
        <f t="shared" si="5"/>
        <v>surface</v>
      </c>
      <c r="K640" t="str">
        <f t="shared" si="6"/>
        <v>high</v>
      </c>
      <c r="L640" t="s">
        <v>940</v>
      </c>
      <c r="M640" t="s">
        <v>140</v>
      </c>
      <c r="N640" t="s">
        <v>1045</v>
      </c>
      <c r="O640" t="s">
        <v>936</v>
      </c>
      <c r="P640" t="s">
        <v>898</v>
      </c>
      <c r="Q640" t="str">
        <f>INDEX([5]PRJEB31632!$I:$I,MATCH(A640,[5]PRJEB31632!$E:$E,0))</f>
        <v>Illumina HiSeq 2000</v>
      </c>
    </row>
    <row r="641" spans="1:17" x14ac:dyDescent="0.2">
      <c r="A641" t="s">
        <v>674</v>
      </c>
      <c r="B641">
        <v>0.55150999999999994</v>
      </c>
      <c r="C641">
        <v>0.58042870439685001</v>
      </c>
      <c r="D641">
        <v>155581356.72099999</v>
      </c>
      <c r="E641">
        <v>0.99934987178462298</v>
      </c>
      <c r="F641">
        <v>3663383184.8333201</v>
      </c>
      <c r="G641">
        <v>18.151375799845901</v>
      </c>
      <c r="H641" t="s">
        <v>542</v>
      </c>
      <c r="I641" t="s">
        <v>1052</v>
      </c>
      <c r="J641" t="str">
        <f t="shared" si="5"/>
        <v>surface</v>
      </c>
      <c r="K641" t="str">
        <f t="shared" si="6"/>
        <v>high</v>
      </c>
      <c r="L641" t="s">
        <v>940</v>
      </c>
      <c r="M641" t="s">
        <v>140</v>
      </c>
      <c r="N641" t="s">
        <v>1050</v>
      </c>
      <c r="O641" t="s">
        <v>936</v>
      </c>
      <c r="P641" t="s">
        <v>898</v>
      </c>
      <c r="Q641" t="str">
        <f>INDEX([5]PRJEB31632!$I:$I,MATCH(A641,[5]PRJEB31632!$E:$E,0))</f>
        <v>Illumina HiSeq 2000</v>
      </c>
    </row>
    <row r="642" spans="1:17" x14ac:dyDescent="0.2">
      <c r="A642" t="s">
        <v>675</v>
      </c>
      <c r="B642">
        <v>0.57379999999999998</v>
      </c>
      <c r="C642">
        <v>0.601836159713795</v>
      </c>
      <c r="D642">
        <v>339572365.56999999</v>
      </c>
      <c r="E642">
        <v>0.99644077452124802</v>
      </c>
      <c r="F642">
        <v>23463881854.623299</v>
      </c>
      <c r="G642">
        <v>18.357631010271799</v>
      </c>
      <c r="H642" t="s">
        <v>542</v>
      </c>
      <c r="I642" t="s">
        <v>907</v>
      </c>
      <c r="J642" t="str">
        <f t="shared" si="5"/>
        <v>surface</v>
      </c>
      <c r="K642" t="str">
        <f t="shared" si="6"/>
        <v>high</v>
      </c>
      <c r="L642" t="s">
        <v>940</v>
      </c>
      <c r="M642" t="s">
        <v>140</v>
      </c>
      <c r="N642" t="s">
        <v>1050</v>
      </c>
      <c r="O642" t="s">
        <v>936</v>
      </c>
      <c r="P642" t="s">
        <v>898</v>
      </c>
      <c r="Q642" t="str">
        <f>INDEX([5]PRJEB31632!$I:$I,MATCH(A642,[5]PRJEB31632!$E:$E,0))</f>
        <v>Illumina HiSeq 2000</v>
      </c>
    </row>
    <row r="643" spans="1:17" x14ac:dyDescent="0.2">
      <c r="A643" t="s">
        <v>676</v>
      </c>
      <c r="B643">
        <v>0.94469999999999998</v>
      </c>
      <c r="C643">
        <v>0.949326672411268</v>
      </c>
      <c r="D643">
        <v>1158989877.2980001</v>
      </c>
      <c r="E643">
        <v>0.99902767291434302</v>
      </c>
      <c r="F643">
        <v>236895306.02769399</v>
      </c>
      <c r="G643">
        <v>16.389208782536699</v>
      </c>
      <c r="H643" t="s">
        <v>542</v>
      </c>
      <c r="I643" s="9" t="s">
        <v>1066</v>
      </c>
      <c r="J643" t="str">
        <f t="shared" si="5"/>
        <v>sink</v>
      </c>
      <c r="K643" t="str">
        <f t="shared" si="6"/>
        <v>sink</v>
      </c>
      <c r="L643" t="s">
        <v>940</v>
      </c>
      <c r="M643" t="s">
        <v>140</v>
      </c>
      <c r="N643" t="s">
        <v>1071</v>
      </c>
      <c r="O643" t="s">
        <v>936</v>
      </c>
      <c r="P643" t="s">
        <v>898</v>
      </c>
      <c r="Q643" t="str">
        <f>INDEX([5]PRJEB31632!$I:$I,MATCH(A643,[5]PRJEB31632!$E:$E,0))</f>
        <v>Illumina HiSeq 2000</v>
      </c>
    </row>
    <row r="644" spans="1:17" x14ac:dyDescent="0.2">
      <c r="A644" t="s">
        <v>677</v>
      </c>
      <c r="B644">
        <v>0.49365999999999999</v>
      </c>
      <c r="C644">
        <v>0.52451324668314403</v>
      </c>
      <c r="D644">
        <v>468433508.625</v>
      </c>
      <c r="E644">
        <v>0.99979743034325497</v>
      </c>
      <c r="F644">
        <v>14952027906.141899</v>
      </c>
      <c r="G644">
        <v>19.651546817612999</v>
      </c>
      <c r="H644" t="s">
        <v>542</v>
      </c>
      <c r="I644" t="s">
        <v>1052</v>
      </c>
      <c r="J644" t="str">
        <f t="shared" si="5"/>
        <v>surface</v>
      </c>
      <c r="K644" t="str">
        <f t="shared" si="6"/>
        <v>high</v>
      </c>
      <c r="L644" t="s">
        <v>940</v>
      </c>
      <c r="M644" t="s">
        <v>140</v>
      </c>
      <c r="N644" t="s">
        <v>1071</v>
      </c>
      <c r="O644" t="s">
        <v>936</v>
      </c>
      <c r="P644" t="s">
        <v>898</v>
      </c>
      <c r="Q644" t="str">
        <f>INDEX([5]PRJEB31632!$I:$I,MATCH(A644,[5]PRJEB31632!$E:$E,0))</f>
        <v>Illumina HiSeq 2000</v>
      </c>
    </row>
    <row r="645" spans="1:17" x14ac:dyDescent="0.2">
      <c r="A645" t="s">
        <v>678</v>
      </c>
      <c r="B645">
        <v>0.54637999999999998</v>
      </c>
      <c r="C645">
        <v>0.57549139994902998</v>
      </c>
      <c r="D645">
        <v>594137832.18000102</v>
      </c>
      <c r="E645">
        <v>0.99975418004527605</v>
      </c>
      <c r="F645">
        <v>31348856616.5606</v>
      </c>
      <c r="G645">
        <v>19.4306850075405</v>
      </c>
      <c r="H645" t="s">
        <v>542</v>
      </c>
      <c r="I645" t="s">
        <v>907</v>
      </c>
      <c r="J645" t="str">
        <f t="shared" si="5"/>
        <v>surface</v>
      </c>
      <c r="K645" t="str">
        <f t="shared" si="6"/>
        <v>high</v>
      </c>
      <c r="L645" t="s">
        <v>940</v>
      </c>
      <c r="M645" t="s">
        <v>140</v>
      </c>
      <c r="N645" t="s">
        <v>1071</v>
      </c>
      <c r="O645" t="s">
        <v>936</v>
      </c>
      <c r="P645" t="s">
        <v>898</v>
      </c>
      <c r="Q645" t="str">
        <f>INDEX([5]PRJEB31632!$I:$I,MATCH(A645,[5]PRJEB31632!$E:$E,0))</f>
        <v>Illumina HiSeq 2000</v>
      </c>
    </row>
    <row r="646" spans="1:17" x14ac:dyDescent="0.2">
      <c r="A646" t="s">
        <v>679</v>
      </c>
      <c r="B646">
        <v>0.48685</v>
      </c>
      <c r="C646">
        <v>0.51789508849974197</v>
      </c>
      <c r="D646">
        <v>372767399.24599898</v>
      </c>
      <c r="E646">
        <v>0.99942835318123002</v>
      </c>
      <c r="F646">
        <v>20257702979.892799</v>
      </c>
      <c r="G646">
        <v>19.3364350479692</v>
      </c>
      <c r="H646" t="s">
        <v>542</v>
      </c>
      <c r="I646" t="s">
        <v>907</v>
      </c>
      <c r="J646" t="str">
        <f t="shared" si="5"/>
        <v>surface</v>
      </c>
      <c r="K646" t="str">
        <f t="shared" si="6"/>
        <v>high</v>
      </c>
      <c r="L646" t="s">
        <v>940</v>
      </c>
      <c r="M646" t="s">
        <v>140</v>
      </c>
      <c r="N646" t="s">
        <v>1071</v>
      </c>
      <c r="O646" t="s">
        <v>936</v>
      </c>
      <c r="P646" t="s">
        <v>898</v>
      </c>
      <c r="Q646" t="str">
        <f>INDEX([5]PRJEB31632!$I:$I,MATCH(A646,[5]PRJEB31632!$E:$E,0))</f>
        <v>Illumina HiSeq 2000</v>
      </c>
    </row>
    <row r="647" spans="1:17" x14ac:dyDescent="0.2">
      <c r="A647" t="s">
        <v>680</v>
      </c>
      <c r="B647">
        <v>0.25603999999999999</v>
      </c>
      <c r="C647">
        <v>0.28782105574796502</v>
      </c>
      <c r="D647">
        <v>88282490.400000095</v>
      </c>
      <c r="E647">
        <v>0.99968151334384903</v>
      </c>
      <c r="F647">
        <v>7608055145.7336998</v>
      </c>
      <c r="G647">
        <v>19.238686313957899</v>
      </c>
      <c r="H647" t="s">
        <v>542</v>
      </c>
      <c r="I647" t="s">
        <v>1052</v>
      </c>
      <c r="J647" t="str">
        <f t="shared" si="5"/>
        <v>surface</v>
      </c>
      <c r="K647" t="str">
        <f t="shared" si="6"/>
        <v>high</v>
      </c>
      <c r="L647" t="s">
        <v>940</v>
      </c>
      <c r="M647" t="s">
        <v>140</v>
      </c>
      <c r="N647" t="s">
        <v>1071</v>
      </c>
      <c r="O647" t="s">
        <v>936</v>
      </c>
      <c r="P647" t="s">
        <v>898</v>
      </c>
      <c r="Q647" t="str">
        <f>INDEX([5]PRJEB31632!$I:$I,MATCH(A647,[5]PRJEB31632!$E:$E,0))</f>
        <v>Illumina HiSeq 2000</v>
      </c>
    </row>
    <row r="648" spans="1:17" x14ac:dyDescent="0.2">
      <c r="A648" t="s">
        <v>681</v>
      </c>
      <c r="B648">
        <v>0.52405999999999997</v>
      </c>
      <c r="C648">
        <v>0.55396289336131099</v>
      </c>
      <c r="D648">
        <v>805074884.48800004</v>
      </c>
      <c r="E648">
        <v>0.99951456097541802</v>
      </c>
      <c r="F648">
        <v>31861952266.463501</v>
      </c>
      <c r="G648">
        <v>19.9030962366373</v>
      </c>
      <c r="H648" t="s">
        <v>542</v>
      </c>
      <c r="I648" t="s">
        <v>1053</v>
      </c>
      <c r="J648" t="str">
        <f t="shared" si="5"/>
        <v>surface</v>
      </c>
      <c r="K648" t="str">
        <f t="shared" si="6"/>
        <v>high</v>
      </c>
      <c r="L648" t="s">
        <v>940</v>
      </c>
      <c r="M648" t="s">
        <v>140</v>
      </c>
      <c r="N648" t="s">
        <v>1071</v>
      </c>
      <c r="O648" t="s">
        <v>936</v>
      </c>
      <c r="P648" t="s">
        <v>898</v>
      </c>
      <c r="Q648" t="str">
        <f>INDEX([5]PRJEB31632!$I:$I,MATCH(A648,[5]PRJEB31632!$E:$E,0))</f>
        <v>Illumina HiSeq 2000</v>
      </c>
    </row>
    <row r="649" spans="1:17" x14ac:dyDescent="0.2">
      <c r="A649" t="s">
        <v>682</v>
      </c>
      <c r="B649">
        <v>0.79679</v>
      </c>
      <c r="C649">
        <v>0.81248714689944102</v>
      </c>
      <c r="D649">
        <v>1043579549.712</v>
      </c>
      <c r="E649">
        <v>0.99278600236757397</v>
      </c>
      <c r="F649">
        <v>4523325650.42204</v>
      </c>
      <c r="G649">
        <v>17.1139582735325</v>
      </c>
      <c r="H649" t="s">
        <v>542</v>
      </c>
      <c r="I649" t="s">
        <v>1053</v>
      </c>
      <c r="J649" t="str">
        <f t="shared" si="5"/>
        <v>surface</v>
      </c>
      <c r="K649" t="str">
        <f t="shared" si="6"/>
        <v>high</v>
      </c>
      <c r="L649" t="s">
        <v>940</v>
      </c>
      <c r="M649" t="s">
        <v>140</v>
      </c>
      <c r="N649" t="s">
        <v>1071</v>
      </c>
      <c r="O649" t="s">
        <v>936</v>
      </c>
      <c r="P649" t="s">
        <v>898</v>
      </c>
      <c r="Q649" t="str">
        <f>INDEX([5]PRJEB31632!$I:$I,MATCH(A649,[5]PRJEB31632!$E:$E,0))</f>
        <v>Illumina HiSeq 2000</v>
      </c>
    </row>
    <row r="650" spans="1:17" x14ac:dyDescent="0.2">
      <c r="A650" t="s">
        <v>683</v>
      </c>
      <c r="B650">
        <v>0.67186000000000001</v>
      </c>
      <c r="C650">
        <v>0.69520381610940896</v>
      </c>
      <c r="D650">
        <v>952489067.56500196</v>
      </c>
      <c r="E650">
        <v>0.995247476085246</v>
      </c>
      <c r="F650">
        <v>19494369756.729</v>
      </c>
      <c r="G650">
        <v>18.494619514421299</v>
      </c>
      <c r="H650" t="s">
        <v>542</v>
      </c>
      <c r="I650" t="s">
        <v>1052</v>
      </c>
      <c r="J650" t="str">
        <f t="shared" si="5"/>
        <v>surface</v>
      </c>
      <c r="K650" t="str">
        <f t="shared" si="6"/>
        <v>high</v>
      </c>
      <c r="L650" t="s">
        <v>940</v>
      </c>
      <c r="M650" t="s">
        <v>140</v>
      </c>
      <c r="N650" t="s">
        <v>1071</v>
      </c>
      <c r="O650" t="s">
        <v>936</v>
      </c>
      <c r="P650" t="s">
        <v>898</v>
      </c>
      <c r="Q650" t="str">
        <f>INDEX([5]PRJEB31632!$I:$I,MATCH(A650,[5]PRJEB31632!$E:$E,0))</f>
        <v>Illumina HiSeq 2000</v>
      </c>
    </row>
    <row r="651" spans="1:17" x14ac:dyDescent="0.2">
      <c r="A651" t="s">
        <v>684</v>
      </c>
      <c r="B651">
        <v>0.46653</v>
      </c>
      <c r="C651">
        <v>0.49809974631410697</v>
      </c>
      <c r="D651">
        <v>294972713.05000001</v>
      </c>
      <c r="E651">
        <v>0.99967120205774196</v>
      </c>
      <c r="F651">
        <v>10077367125.7227</v>
      </c>
      <c r="G651">
        <v>19.357612388902002</v>
      </c>
      <c r="H651" t="s">
        <v>542</v>
      </c>
      <c r="I651" t="s">
        <v>1052</v>
      </c>
      <c r="J651" t="str">
        <f t="shared" si="5"/>
        <v>surface</v>
      </c>
      <c r="K651" t="str">
        <f t="shared" si="6"/>
        <v>high</v>
      </c>
      <c r="L651" t="s">
        <v>940</v>
      </c>
      <c r="M651" t="s">
        <v>140</v>
      </c>
      <c r="N651" t="s">
        <v>1050</v>
      </c>
      <c r="O651" t="s">
        <v>936</v>
      </c>
      <c r="P651" t="s">
        <v>898</v>
      </c>
      <c r="Q651" t="str">
        <f>INDEX([5]PRJEB31632!$I:$I,MATCH(A651,[5]PRJEB31632!$E:$E,0))</f>
        <v>Illumina HiSeq 2000</v>
      </c>
    </row>
    <row r="652" spans="1:17" x14ac:dyDescent="0.2">
      <c r="A652" t="s">
        <v>685</v>
      </c>
      <c r="B652">
        <v>0.63920999999999994</v>
      </c>
      <c r="C652">
        <v>0.66425520091030099</v>
      </c>
      <c r="D652">
        <v>922779909.104002</v>
      </c>
      <c r="E652">
        <v>0.99948213133863895</v>
      </c>
      <c r="F652">
        <v>10915739463.444401</v>
      </c>
      <c r="G652">
        <v>19.556657265385901</v>
      </c>
      <c r="H652" t="s">
        <v>542</v>
      </c>
      <c r="I652" t="s">
        <v>1052</v>
      </c>
      <c r="J652" t="str">
        <f t="shared" si="5"/>
        <v>surface</v>
      </c>
      <c r="K652" t="str">
        <f t="shared" si="6"/>
        <v>high</v>
      </c>
      <c r="L652" t="s">
        <v>940</v>
      </c>
      <c r="M652" t="s">
        <v>140</v>
      </c>
      <c r="N652" t="s">
        <v>1071</v>
      </c>
      <c r="O652" t="s">
        <v>936</v>
      </c>
      <c r="P652" t="s">
        <v>898</v>
      </c>
      <c r="Q652" t="str">
        <f>INDEX([5]PRJEB31632!$I:$I,MATCH(A652,[5]PRJEB31632!$E:$E,0))</f>
        <v>Illumina HiSeq 2000</v>
      </c>
    </row>
    <row r="653" spans="1:17" x14ac:dyDescent="0.2">
      <c r="A653" t="s">
        <v>686</v>
      </c>
      <c r="B653">
        <v>0.75607000000000002</v>
      </c>
      <c r="C653">
        <v>0.77444600879251502</v>
      </c>
      <c r="D653">
        <v>1102220107.9119999</v>
      </c>
      <c r="E653">
        <v>0.99936503635990204</v>
      </c>
      <c r="F653">
        <v>6433464687.0568104</v>
      </c>
      <c r="G653">
        <v>18.8837621314511</v>
      </c>
      <c r="H653" t="s">
        <v>542</v>
      </c>
      <c r="I653" t="s">
        <v>1052</v>
      </c>
      <c r="J653" t="str">
        <f t="shared" si="5"/>
        <v>surface</v>
      </c>
      <c r="K653" t="str">
        <f t="shared" si="6"/>
        <v>high</v>
      </c>
      <c r="L653" t="s">
        <v>940</v>
      </c>
      <c r="M653" t="s">
        <v>140</v>
      </c>
      <c r="N653" t="s">
        <v>1071</v>
      </c>
      <c r="O653" t="s">
        <v>936</v>
      </c>
      <c r="P653" t="s">
        <v>898</v>
      </c>
      <c r="Q653" t="str">
        <f>INDEX([5]PRJEB31632!$I:$I,MATCH(A653,[5]PRJEB31632!$E:$E,0))</f>
        <v>Illumina HiSeq 2000</v>
      </c>
    </row>
    <row r="654" spans="1:17" x14ac:dyDescent="0.2">
      <c r="A654" t="s">
        <v>687</v>
      </c>
      <c r="B654">
        <v>0.30681999999999998</v>
      </c>
      <c r="C654">
        <v>0.33958639778155503</v>
      </c>
      <c r="D654">
        <v>291453281.56</v>
      </c>
      <c r="E654">
        <v>0.99977920900705597</v>
      </c>
      <c r="F654">
        <v>19290336442.286098</v>
      </c>
      <c r="G654">
        <v>20.153197502606702</v>
      </c>
      <c r="H654" t="s">
        <v>542</v>
      </c>
      <c r="I654" t="s">
        <v>907</v>
      </c>
      <c r="J654" t="str">
        <f t="shared" si="5"/>
        <v>surface</v>
      </c>
      <c r="K654" t="str">
        <f t="shared" si="6"/>
        <v>high</v>
      </c>
      <c r="L654" t="s">
        <v>940</v>
      </c>
      <c r="M654" t="s">
        <v>140</v>
      </c>
      <c r="N654" t="s">
        <v>1045</v>
      </c>
      <c r="O654" t="s">
        <v>936</v>
      </c>
      <c r="P654" t="s">
        <v>898</v>
      </c>
      <c r="Q654" t="str">
        <f>INDEX([5]PRJEB31632!$I:$I,MATCH(A654,[5]PRJEB31632!$E:$E,0))</f>
        <v>Illumina HiSeq 2000</v>
      </c>
    </row>
    <row r="655" spans="1:17" x14ac:dyDescent="0.2">
      <c r="A655" t="s">
        <v>688</v>
      </c>
      <c r="B655">
        <v>0.89600000000000002</v>
      </c>
      <c r="C655">
        <v>0.90449009527412005</v>
      </c>
      <c r="D655">
        <v>1141753788.8410001</v>
      </c>
      <c r="E655">
        <v>0.99849147021791895</v>
      </c>
      <c r="F655">
        <v>834000736.63449395</v>
      </c>
      <c r="G655">
        <v>17.4163091918413</v>
      </c>
      <c r="H655" t="s">
        <v>542</v>
      </c>
      <c r="I655" t="s">
        <v>1053</v>
      </c>
      <c r="J655" t="str">
        <f t="shared" si="5"/>
        <v>surface</v>
      </c>
      <c r="K655" t="str">
        <f t="shared" si="6"/>
        <v>high</v>
      </c>
      <c r="L655" t="s">
        <v>940</v>
      </c>
      <c r="M655" t="s">
        <v>140</v>
      </c>
      <c r="N655" t="s">
        <v>1071</v>
      </c>
      <c r="O655" t="s">
        <v>936</v>
      </c>
      <c r="P655" t="s">
        <v>898</v>
      </c>
      <c r="Q655" t="str">
        <f>INDEX([5]PRJEB31632!$I:$I,MATCH(A655,[5]PRJEB31632!$E:$E,0))</f>
        <v>Illumina HiSeq 2000</v>
      </c>
    </row>
    <row r="656" spans="1:17" x14ac:dyDescent="0.2">
      <c r="A656" t="s">
        <v>689</v>
      </c>
      <c r="B656">
        <v>0.70372999999999997</v>
      </c>
      <c r="C656">
        <v>0.725288662787689</v>
      </c>
      <c r="D656">
        <v>663072931.43999803</v>
      </c>
      <c r="E656">
        <v>0.99921216299647997</v>
      </c>
      <c r="F656">
        <v>5853392191.3741798</v>
      </c>
      <c r="G656">
        <v>18.785014676365101</v>
      </c>
      <c r="H656" t="s">
        <v>542</v>
      </c>
      <c r="I656" t="s">
        <v>1053</v>
      </c>
      <c r="J656" t="str">
        <f t="shared" si="5"/>
        <v>surface</v>
      </c>
      <c r="K656" t="str">
        <f t="shared" si="6"/>
        <v>high</v>
      </c>
      <c r="L656" t="s">
        <v>940</v>
      </c>
      <c r="M656" t="s">
        <v>140</v>
      </c>
      <c r="N656" t="s">
        <v>1050</v>
      </c>
      <c r="O656" t="s">
        <v>936</v>
      </c>
      <c r="P656" t="s">
        <v>898</v>
      </c>
      <c r="Q656" t="str">
        <f>INDEX([5]PRJEB31632!$I:$I,MATCH(A656,[5]PRJEB31632!$E:$E,0))</f>
        <v>Illumina HiSeq 2000</v>
      </c>
    </row>
    <row r="657" spans="1:17" x14ac:dyDescent="0.2">
      <c r="A657" t="s">
        <v>690</v>
      </c>
      <c r="B657">
        <v>0.53339000000000003</v>
      </c>
      <c r="C657">
        <v>0.56297143162796304</v>
      </c>
      <c r="D657">
        <v>579984640.17999899</v>
      </c>
      <c r="E657">
        <v>0.99953603190423501</v>
      </c>
      <c r="F657">
        <v>15423551392.7978</v>
      </c>
      <c r="G657">
        <v>19.683582013685601</v>
      </c>
      <c r="H657" t="s">
        <v>542</v>
      </c>
      <c r="I657" t="s">
        <v>1052</v>
      </c>
      <c r="J657" t="str">
        <f t="shared" si="5"/>
        <v>surface</v>
      </c>
      <c r="K657" t="str">
        <f t="shared" si="6"/>
        <v>high</v>
      </c>
      <c r="L657" t="s">
        <v>940</v>
      </c>
      <c r="M657" t="s">
        <v>140</v>
      </c>
      <c r="N657" t="s">
        <v>1045</v>
      </c>
      <c r="O657" t="s">
        <v>936</v>
      </c>
      <c r="P657" t="s">
        <v>898</v>
      </c>
      <c r="Q657" t="str">
        <f>INDEX([5]PRJEB31632!$I:$I,MATCH(A657,[5]PRJEB31632!$E:$E,0))</f>
        <v>Illumina HiSeq 2000</v>
      </c>
    </row>
    <row r="658" spans="1:17" x14ac:dyDescent="0.2">
      <c r="A658" t="s">
        <v>691</v>
      </c>
      <c r="B658">
        <v>0.41826999999999998</v>
      </c>
      <c r="C658">
        <v>0.45078157180303302</v>
      </c>
      <c r="D658">
        <v>516779988.755</v>
      </c>
      <c r="E658">
        <v>0.99946776370430501</v>
      </c>
      <c r="F658">
        <v>42782592924.3433</v>
      </c>
      <c r="G658">
        <v>20.084939777229899</v>
      </c>
      <c r="H658" t="s">
        <v>542</v>
      </c>
      <c r="I658" t="s">
        <v>1053</v>
      </c>
      <c r="J658" t="str">
        <f t="shared" si="5"/>
        <v>surface</v>
      </c>
      <c r="K658" t="str">
        <f t="shared" si="6"/>
        <v>high</v>
      </c>
      <c r="L658" t="s">
        <v>940</v>
      </c>
      <c r="M658" t="s">
        <v>140</v>
      </c>
      <c r="N658" t="s">
        <v>1045</v>
      </c>
      <c r="O658" t="s">
        <v>936</v>
      </c>
      <c r="P658" t="s">
        <v>898</v>
      </c>
      <c r="Q658" t="str">
        <f>INDEX([5]PRJEB31632!$I:$I,MATCH(A658,[5]PRJEB31632!$E:$E,0))</f>
        <v>Illumina HiSeq 2000</v>
      </c>
    </row>
    <row r="659" spans="1:17" x14ac:dyDescent="0.2">
      <c r="A659" t="s">
        <v>692</v>
      </c>
      <c r="B659">
        <v>0.47910000000000003</v>
      </c>
      <c r="C659">
        <v>0.51035372559893699</v>
      </c>
      <c r="D659">
        <v>778256491.672001</v>
      </c>
      <c r="E659">
        <v>0.99694454767889695</v>
      </c>
      <c r="F659">
        <v>236087890905.90601</v>
      </c>
      <c r="G659">
        <v>20.219433242211601</v>
      </c>
      <c r="H659" t="s">
        <v>542</v>
      </c>
      <c r="I659" t="s">
        <v>1053</v>
      </c>
      <c r="J659" t="str">
        <f t="shared" si="5"/>
        <v>surface</v>
      </c>
      <c r="K659" t="str">
        <f t="shared" si="6"/>
        <v>high</v>
      </c>
      <c r="L659" t="s">
        <v>940</v>
      </c>
      <c r="M659" t="s">
        <v>140</v>
      </c>
      <c r="N659" t="s">
        <v>1045</v>
      </c>
      <c r="O659" t="s">
        <v>936</v>
      </c>
      <c r="P659" t="s">
        <v>898</v>
      </c>
      <c r="Q659" t="str">
        <f>INDEX([5]PRJEB31632!$I:$I,MATCH(A659,[5]PRJEB31632!$E:$E,0))</f>
        <v>Illumina HiSeq 2000</v>
      </c>
    </row>
    <row r="660" spans="1:17" x14ac:dyDescent="0.2">
      <c r="A660" t="s">
        <v>693</v>
      </c>
      <c r="B660">
        <v>0.48202</v>
      </c>
      <c r="C660">
        <v>0.51319633757362604</v>
      </c>
      <c r="D660">
        <v>740299868.17800105</v>
      </c>
      <c r="E660">
        <v>0.99974819728123498</v>
      </c>
      <c r="F660">
        <v>19074547219.706902</v>
      </c>
      <c r="G660">
        <v>20.2137703259178</v>
      </c>
      <c r="H660" t="s">
        <v>542</v>
      </c>
      <c r="I660" t="s">
        <v>1053</v>
      </c>
      <c r="J660" t="str">
        <f t="shared" si="5"/>
        <v>surface</v>
      </c>
      <c r="K660" t="str">
        <f t="shared" si="6"/>
        <v>high</v>
      </c>
      <c r="L660" t="s">
        <v>940</v>
      </c>
      <c r="M660" t="s">
        <v>140</v>
      </c>
      <c r="N660" t="s">
        <v>1045</v>
      </c>
      <c r="O660" t="s">
        <v>936</v>
      </c>
      <c r="P660" t="s">
        <v>898</v>
      </c>
      <c r="Q660" t="str">
        <f>INDEX([5]PRJEB31632!$I:$I,MATCH(A660,[5]PRJEB31632!$E:$E,0))</f>
        <v>Illumina HiSeq 2000</v>
      </c>
    </row>
    <row r="661" spans="1:17" x14ac:dyDescent="0.2">
      <c r="A661" t="s">
        <v>694</v>
      </c>
      <c r="B661">
        <v>0.41211999999999999</v>
      </c>
      <c r="C661">
        <v>0.44471891239498501</v>
      </c>
      <c r="D661">
        <v>473380998.66000003</v>
      </c>
      <c r="E661">
        <v>0.999795768910414</v>
      </c>
      <c r="F661">
        <v>33486513874.853699</v>
      </c>
      <c r="G661">
        <v>20.0824500986222</v>
      </c>
      <c r="H661" t="s">
        <v>542</v>
      </c>
      <c r="I661" t="s">
        <v>1053</v>
      </c>
      <c r="J661" t="str">
        <f t="shared" si="5"/>
        <v>surface</v>
      </c>
      <c r="K661" t="str">
        <f t="shared" si="6"/>
        <v>high</v>
      </c>
      <c r="L661" t="s">
        <v>940</v>
      </c>
      <c r="M661" t="s">
        <v>140</v>
      </c>
      <c r="N661" t="s">
        <v>1045</v>
      </c>
      <c r="O661" t="s">
        <v>936</v>
      </c>
      <c r="P661" t="s">
        <v>898</v>
      </c>
      <c r="Q661" t="str">
        <f>INDEX([5]PRJEB31632!$I:$I,MATCH(A661,[5]PRJEB31632!$E:$E,0))</f>
        <v>Illumina HiSeq 2000</v>
      </c>
    </row>
    <row r="662" spans="1:17" x14ac:dyDescent="0.2">
      <c r="A662" t="s">
        <v>695</v>
      </c>
      <c r="B662">
        <v>0.4511</v>
      </c>
      <c r="C662">
        <v>0.48301876654221598</v>
      </c>
      <c r="D662">
        <v>403029581.26600099</v>
      </c>
      <c r="E662">
        <v>0.999691371379688</v>
      </c>
      <c r="F662">
        <v>14942382500.750099</v>
      </c>
      <c r="G662">
        <v>19.709595359714001</v>
      </c>
      <c r="H662" t="s">
        <v>542</v>
      </c>
      <c r="I662" t="s">
        <v>1052</v>
      </c>
      <c r="J662" t="str">
        <f t="shared" si="5"/>
        <v>surface</v>
      </c>
      <c r="K662" t="str">
        <f t="shared" si="6"/>
        <v>high</v>
      </c>
      <c r="L662" t="s">
        <v>940</v>
      </c>
      <c r="M662" t="s">
        <v>140</v>
      </c>
      <c r="N662" t="s">
        <v>1071</v>
      </c>
      <c r="O662" t="s">
        <v>936</v>
      </c>
      <c r="P662" t="s">
        <v>898</v>
      </c>
      <c r="Q662" t="str">
        <f>INDEX([5]PRJEB31632!$I:$I,MATCH(A662,[5]PRJEB31632!$E:$E,0))</f>
        <v>Illumina HiSeq 2000</v>
      </c>
    </row>
    <row r="663" spans="1:17" x14ac:dyDescent="0.2">
      <c r="A663" t="s">
        <v>696</v>
      </c>
      <c r="B663">
        <v>0.51690999999999998</v>
      </c>
      <c r="C663">
        <v>0.54704992828865295</v>
      </c>
      <c r="D663">
        <v>771557714.02500105</v>
      </c>
      <c r="E663">
        <v>0.99983074349124601</v>
      </c>
      <c r="F663">
        <v>26185147649.853901</v>
      </c>
      <c r="G663">
        <v>19.998012801100099</v>
      </c>
      <c r="H663" t="s">
        <v>542</v>
      </c>
      <c r="I663" t="s">
        <v>1052</v>
      </c>
      <c r="J663" t="str">
        <f t="shared" si="5"/>
        <v>surface</v>
      </c>
      <c r="K663" t="str">
        <f t="shared" si="6"/>
        <v>high</v>
      </c>
      <c r="L663" t="s">
        <v>940</v>
      </c>
      <c r="M663" t="s">
        <v>140</v>
      </c>
      <c r="N663" t="s">
        <v>1071</v>
      </c>
      <c r="O663" t="s">
        <v>936</v>
      </c>
      <c r="P663" t="s">
        <v>898</v>
      </c>
      <c r="Q663" t="str">
        <f>INDEX([5]PRJEB31632!$I:$I,MATCH(A663,[5]PRJEB31632!$E:$E,0))</f>
        <v>Illumina HiSeq 2000</v>
      </c>
    </row>
    <row r="664" spans="1:17" x14ac:dyDescent="0.2">
      <c r="A664" t="s">
        <v>697</v>
      </c>
      <c r="B664">
        <v>0.87178</v>
      </c>
      <c r="C664">
        <v>0.88211412987120696</v>
      </c>
      <c r="D664">
        <v>598813101.61200094</v>
      </c>
      <c r="E664">
        <v>0.99903874458000297</v>
      </c>
      <c r="F664">
        <v>1249586990.9312899</v>
      </c>
      <c r="G664">
        <v>16.919102668029598</v>
      </c>
      <c r="H664" t="s">
        <v>542</v>
      </c>
      <c r="I664" t="s">
        <v>1053</v>
      </c>
      <c r="J664" t="str">
        <f t="shared" si="5"/>
        <v>surface</v>
      </c>
      <c r="K664" t="str">
        <f t="shared" si="6"/>
        <v>high</v>
      </c>
      <c r="L664" t="s">
        <v>940</v>
      </c>
      <c r="M664" t="s">
        <v>140</v>
      </c>
      <c r="N664" t="s">
        <v>1071</v>
      </c>
      <c r="O664" t="s">
        <v>936</v>
      </c>
      <c r="P664" t="s">
        <v>898</v>
      </c>
      <c r="Q664" t="str">
        <f>INDEX([5]PRJEB31632!$I:$I,MATCH(A664,[5]PRJEB31632!$E:$E,0))</f>
        <v>Illumina HiSeq 2000</v>
      </c>
    </row>
    <row r="665" spans="1:17" x14ac:dyDescent="0.2">
      <c r="A665" t="s">
        <v>698</v>
      </c>
      <c r="B665">
        <v>0.80278000000000005</v>
      </c>
      <c r="C665">
        <v>0.81806879747422401</v>
      </c>
      <c r="D665">
        <v>863767080.05400002</v>
      </c>
      <c r="E665">
        <v>0.99696508866284606</v>
      </c>
      <c r="F665">
        <v>5003045651.4814701</v>
      </c>
      <c r="G665">
        <v>17.454680931054298</v>
      </c>
      <c r="H665" t="s">
        <v>542</v>
      </c>
      <c r="I665" t="s">
        <v>1053</v>
      </c>
      <c r="J665" t="str">
        <f t="shared" si="5"/>
        <v>surface</v>
      </c>
      <c r="K665" t="str">
        <f t="shared" si="6"/>
        <v>high</v>
      </c>
      <c r="L665" t="s">
        <v>940</v>
      </c>
      <c r="M665" t="s">
        <v>140</v>
      </c>
      <c r="N665" t="s">
        <v>1071</v>
      </c>
      <c r="O665" t="s">
        <v>936</v>
      </c>
      <c r="P665" t="s">
        <v>898</v>
      </c>
      <c r="Q665" t="str">
        <f>INDEX([5]PRJEB31632!$I:$I,MATCH(A665,[5]PRJEB31632!$E:$E,0))</f>
        <v>Illumina HiSeq 2000</v>
      </c>
    </row>
    <row r="666" spans="1:17" x14ac:dyDescent="0.2">
      <c r="A666" t="s">
        <v>699</v>
      </c>
      <c r="B666">
        <v>0.41943999999999998</v>
      </c>
      <c r="C666">
        <v>0.45193408582800598</v>
      </c>
      <c r="D666">
        <v>92641500.243999794</v>
      </c>
      <c r="E666">
        <v>0.99973178263918105</v>
      </c>
      <c r="F666">
        <v>3619888392.9608302</v>
      </c>
      <c r="G666">
        <v>18.413342180352799</v>
      </c>
      <c r="H666" t="s">
        <v>542</v>
      </c>
      <c r="I666" t="s">
        <v>1019</v>
      </c>
      <c r="J666" t="str">
        <f t="shared" si="5"/>
        <v>surface</v>
      </c>
      <c r="K666" t="str">
        <f t="shared" si="6"/>
        <v>high</v>
      </c>
      <c r="L666" t="s">
        <v>940</v>
      </c>
      <c r="M666" t="s">
        <v>140</v>
      </c>
      <c r="N666" t="s">
        <v>1071</v>
      </c>
      <c r="O666" t="s">
        <v>936</v>
      </c>
      <c r="P666" t="s">
        <v>898</v>
      </c>
      <c r="Q666" t="str">
        <f>INDEX([5]PRJEB31632!$I:$I,MATCH(A666,[5]PRJEB31632!$E:$E,0))</f>
        <v>Illumina HiSeq 2000</v>
      </c>
    </row>
    <row r="667" spans="1:17" x14ac:dyDescent="0.2">
      <c r="A667" t="s">
        <v>700</v>
      </c>
      <c r="B667">
        <v>0.84601999999999999</v>
      </c>
      <c r="C667">
        <v>0.858256711546034</v>
      </c>
      <c r="D667">
        <v>1320603915.358</v>
      </c>
      <c r="E667">
        <v>0.99866127410137895</v>
      </c>
      <c r="F667">
        <v>2798560482.5594201</v>
      </c>
      <c r="G667">
        <v>18.186760345282998</v>
      </c>
      <c r="H667" t="s">
        <v>542</v>
      </c>
      <c r="I667" t="s">
        <v>1053</v>
      </c>
      <c r="J667" t="str">
        <f t="shared" si="5"/>
        <v>surface</v>
      </c>
      <c r="K667" t="str">
        <f t="shared" si="6"/>
        <v>high</v>
      </c>
      <c r="L667" t="s">
        <v>940</v>
      </c>
      <c r="M667" t="s">
        <v>140</v>
      </c>
      <c r="N667" t="s">
        <v>1071</v>
      </c>
      <c r="O667" t="s">
        <v>936</v>
      </c>
      <c r="P667" t="s">
        <v>898</v>
      </c>
      <c r="Q667" t="str">
        <f>INDEX([5]PRJEB31632!$I:$I,MATCH(A667,[5]PRJEB31632!$E:$E,0))</f>
        <v>Illumina HiSeq 2000</v>
      </c>
    </row>
    <row r="668" spans="1:17" x14ac:dyDescent="0.2">
      <c r="A668" t="s">
        <v>701</v>
      </c>
      <c r="B668">
        <v>0.52834000000000003</v>
      </c>
      <c r="C668">
        <v>0.55809712288987801</v>
      </c>
      <c r="D668">
        <v>799224683.05599999</v>
      </c>
      <c r="E668">
        <v>0.99961996053357804</v>
      </c>
      <c r="F668">
        <v>30196863535.5546</v>
      </c>
      <c r="G668">
        <v>19.942630729263598</v>
      </c>
      <c r="H668" t="s">
        <v>542</v>
      </c>
      <c r="I668" t="s">
        <v>1052</v>
      </c>
      <c r="J668" t="str">
        <f t="shared" si="5"/>
        <v>surface</v>
      </c>
      <c r="K668" t="str">
        <f t="shared" si="6"/>
        <v>high</v>
      </c>
      <c r="L668" t="s">
        <v>940</v>
      </c>
      <c r="M668" t="s">
        <v>140</v>
      </c>
      <c r="N668" t="s">
        <v>1071</v>
      </c>
      <c r="O668" t="s">
        <v>936</v>
      </c>
      <c r="P668" t="s">
        <v>898</v>
      </c>
      <c r="Q668" t="str">
        <f>INDEX([5]PRJEB31632!$I:$I,MATCH(A668,[5]PRJEB31632!$E:$E,0))</f>
        <v>Illumina HiSeq 2000</v>
      </c>
    </row>
    <row r="669" spans="1:17" x14ac:dyDescent="0.2">
      <c r="A669" t="s">
        <v>702</v>
      </c>
      <c r="B669">
        <v>0.42637000000000003</v>
      </c>
      <c r="C669">
        <v>0.45875488288438798</v>
      </c>
      <c r="D669">
        <v>180154535.46200001</v>
      </c>
      <c r="E669">
        <v>0.99968082238855904</v>
      </c>
      <c r="F669">
        <v>8368543957.7045403</v>
      </c>
      <c r="G669">
        <v>19.0231614560285</v>
      </c>
      <c r="H669" t="s">
        <v>542</v>
      </c>
      <c r="I669" t="s">
        <v>907</v>
      </c>
      <c r="J669" t="str">
        <f t="shared" si="5"/>
        <v>surface</v>
      </c>
      <c r="K669" t="str">
        <f t="shared" si="6"/>
        <v>high</v>
      </c>
      <c r="L669" t="s">
        <v>940</v>
      </c>
      <c r="M669" t="s">
        <v>140</v>
      </c>
      <c r="N669" t="s">
        <v>1071</v>
      </c>
      <c r="O669" t="s">
        <v>936</v>
      </c>
      <c r="P669" t="s">
        <v>898</v>
      </c>
      <c r="Q669" t="str">
        <f>INDEX([5]PRJEB31632!$I:$I,MATCH(A669,[5]PRJEB31632!$E:$E,0))</f>
        <v>Illumina HiSeq 2000</v>
      </c>
    </row>
    <row r="670" spans="1:17" x14ac:dyDescent="0.2">
      <c r="A670" t="s">
        <v>703</v>
      </c>
      <c r="B670">
        <v>0.63524999999999998</v>
      </c>
      <c r="C670">
        <v>0.66049245060282202</v>
      </c>
      <c r="D670">
        <v>283356082.15200001</v>
      </c>
      <c r="E670">
        <v>0.99955847301545298</v>
      </c>
      <c r="F670">
        <v>3731772106.8147802</v>
      </c>
      <c r="G670">
        <v>18.3727928646985</v>
      </c>
      <c r="H670" t="s">
        <v>542</v>
      </c>
      <c r="I670" t="s">
        <v>907</v>
      </c>
      <c r="J670" t="str">
        <f t="shared" si="5"/>
        <v>surface</v>
      </c>
      <c r="K670" t="str">
        <f t="shared" si="6"/>
        <v>high</v>
      </c>
      <c r="L670" t="s">
        <v>940</v>
      </c>
      <c r="M670" t="s">
        <v>140</v>
      </c>
      <c r="N670" t="s">
        <v>1045</v>
      </c>
      <c r="O670" t="s">
        <v>936</v>
      </c>
      <c r="P670" t="s">
        <v>898</v>
      </c>
      <c r="Q670" t="str">
        <f>INDEX([5]PRJEB31632!$I:$I,MATCH(A670,[5]PRJEB31632!$E:$E,0))</f>
        <v>Illumina HiSeq 2000</v>
      </c>
    </row>
    <row r="671" spans="1:17" x14ac:dyDescent="0.2">
      <c r="A671" t="s">
        <v>704</v>
      </c>
      <c r="B671">
        <v>0.73729</v>
      </c>
      <c r="C671">
        <v>0.75684267414457496</v>
      </c>
      <c r="D671">
        <v>1011199925.235</v>
      </c>
      <c r="E671">
        <v>0.99918914757695998</v>
      </c>
      <c r="F671">
        <v>7296205074.6629295</v>
      </c>
      <c r="G671">
        <v>18.874393145803001</v>
      </c>
      <c r="H671" t="s">
        <v>542</v>
      </c>
      <c r="I671" t="s">
        <v>1052</v>
      </c>
      <c r="J671" t="str">
        <f t="shared" si="5"/>
        <v>surface</v>
      </c>
      <c r="K671" t="str">
        <f t="shared" si="6"/>
        <v>high</v>
      </c>
      <c r="L671" t="s">
        <v>940</v>
      </c>
      <c r="M671" t="s">
        <v>140</v>
      </c>
      <c r="N671" t="s">
        <v>1071</v>
      </c>
      <c r="O671" t="s">
        <v>936</v>
      </c>
      <c r="P671" t="s">
        <v>898</v>
      </c>
      <c r="Q671" t="str">
        <f>INDEX([5]PRJEB31632!$I:$I,MATCH(A671,[5]PRJEB31632!$E:$E,0))</f>
        <v>Illumina HiSeq 2000</v>
      </c>
    </row>
    <row r="672" spans="1:17" x14ac:dyDescent="0.2">
      <c r="A672" t="s">
        <v>705</v>
      </c>
      <c r="B672">
        <v>0.70021999999999995</v>
      </c>
      <c r="C672">
        <v>0.72198109961417201</v>
      </c>
      <c r="D672">
        <v>253188379.868</v>
      </c>
      <c r="E672">
        <v>0.99903812297328898</v>
      </c>
      <c r="F672">
        <v>2260383457.9872799</v>
      </c>
      <c r="G672">
        <v>17.6926549248188</v>
      </c>
      <c r="H672" t="s">
        <v>542</v>
      </c>
      <c r="I672" t="s">
        <v>907</v>
      </c>
      <c r="J672" t="str">
        <f t="shared" si="5"/>
        <v>surface</v>
      </c>
      <c r="K672" t="str">
        <f t="shared" si="6"/>
        <v>high</v>
      </c>
      <c r="L672" t="s">
        <v>940</v>
      </c>
      <c r="M672" t="s">
        <v>140</v>
      </c>
      <c r="N672" t="s">
        <v>1045</v>
      </c>
      <c r="O672" t="s">
        <v>936</v>
      </c>
      <c r="P672" t="s">
        <v>898</v>
      </c>
      <c r="Q672" t="str">
        <f>INDEX([5]PRJEB31632!$I:$I,MATCH(A672,[5]PRJEB31632!$E:$E,0))</f>
        <v>Illumina HiSeq 2000</v>
      </c>
    </row>
    <row r="673" spans="1:17" x14ac:dyDescent="0.2">
      <c r="A673" t="s">
        <v>706</v>
      </c>
      <c r="B673">
        <v>0.52029999999999998</v>
      </c>
      <c r="C673">
        <v>0.55032856075611203</v>
      </c>
      <c r="D673">
        <v>174750420.01199999</v>
      </c>
      <c r="E673">
        <v>0.99955222449532599</v>
      </c>
      <c r="F673">
        <v>3836742757.17945</v>
      </c>
      <c r="G673">
        <v>18.6060585384676</v>
      </c>
      <c r="H673" t="s">
        <v>542</v>
      </c>
      <c r="I673" t="s">
        <v>1052</v>
      </c>
      <c r="J673" t="str">
        <f t="shared" si="5"/>
        <v>surface</v>
      </c>
      <c r="K673" t="str">
        <f t="shared" si="6"/>
        <v>high</v>
      </c>
      <c r="L673" t="s">
        <v>940</v>
      </c>
      <c r="M673" t="s">
        <v>140</v>
      </c>
      <c r="N673" t="s">
        <v>1045</v>
      </c>
      <c r="O673" t="s">
        <v>936</v>
      </c>
      <c r="P673" t="s">
        <v>898</v>
      </c>
      <c r="Q673" t="str">
        <f>INDEX([5]PRJEB31632!$I:$I,MATCH(A673,[5]PRJEB31632!$E:$E,0))</f>
        <v>Illumina HiSeq 2000</v>
      </c>
    </row>
    <row r="674" spans="1:17" x14ac:dyDescent="0.2">
      <c r="A674" t="s">
        <v>707</v>
      </c>
      <c r="B674">
        <v>0.47227999999999998</v>
      </c>
      <c r="C674">
        <v>0.50370865974656198</v>
      </c>
      <c r="D674">
        <v>309314818.176</v>
      </c>
      <c r="E674">
        <v>0.99829566863042596</v>
      </c>
      <c r="F674">
        <v>19148575924.6007</v>
      </c>
      <c r="G674">
        <v>19.338376881057101</v>
      </c>
      <c r="H674" t="s">
        <v>542</v>
      </c>
      <c r="I674" t="s">
        <v>907</v>
      </c>
      <c r="J674" t="str">
        <f t="shared" si="5"/>
        <v>surface</v>
      </c>
      <c r="K674" t="str">
        <f t="shared" si="6"/>
        <v>high</v>
      </c>
      <c r="L674" t="s">
        <v>940</v>
      </c>
      <c r="M674" t="s">
        <v>140</v>
      </c>
      <c r="N674" t="s">
        <v>1071</v>
      </c>
      <c r="O674" t="s">
        <v>936</v>
      </c>
      <c r="P674" t="s">
        <v>898</v>
      </c>
      <c r="Q674" t="str">
        <f>INDEX([5]PRJEB31632!$I:$I,MATCH(A674,[5]PRJEB31632!$E:$E,0))</f>
        <v>Illumina HiSeq 2000</v>
      </c>
    </row>
    <row r="675" spans="1:17" x14ac:dyDescent="0.2">
      <c r="A675" t="s">
        <v>708</v>
      </c>
      <c r="B675">
        <v>0.94157999999999997</v>
      </c>
      <c r="C675">
        <v>0.94646024428792697</v>
      </c>
      <c r="D675">
        <v>1126909298.4960001</v>
      </c>
      <c r="E675">
        <v>0.99910961418898803</v>
      </c>
      <c r="F675">
        <v>298188646.60995799</v>
      </c>
      <c r="G675">
        <v>16.4052674082632</v>
      </c>
      <c r="H675" t="s">
        <v>542</v>
      </c>
      <c r="I675" s="9" t="s">
        <v>1066</v>
      </c>
      <c r="J675" t="str">
        <f t="shared" si="5"/>
        <v>sink</v>
      </c>
      <c r="K675" t="str">
        <f t="shared" si="6"/>
        <v>sink</v>
      </c>
      <c r="L675" t="s">
        <v>940</v>
      </c>
      <c r="M675" t="s">
        <v>140</v>
      </c>
      <c r="N675" t="s">
        <v>1071</v>
      </c>
      <c r="O675" t="s">
        <v>936</v>
      </c>
      <c r="P675" t="s">
        <v>898</v>
      </c>
      <c r="Q675" t="str">
        <f>INDEX([5]PRJEB31632!$I:$I,MATCH(A675,[5]PRJEB31632!$E:$E,0))</f>
        <v>Illumina HiSeq 2000</v>
      </c>
    </row>
    <row r="676" spans="1:17" x14ac:dyDescent="0.2">
      <c r="A676" t="s">
        <v>709</v>
      </c>
      <c r="B676">
        <v>0.40148</v>
      </c>
      <c r="C676">
        <v>0.434211583496249</v>
      </c>
      <c r="D676">
        <v>145312618.08899999</v>
      </c>
      <c r="E676">
        <v>0.99964402563146404</v>
      </c>
      <c r="F676">
        <v>6162214160.8615398</v>
      </c>
      <c r="G676">
        <v>18.9840646188756</v>
      </c>
      <c r="H676" t="s">
        <v>542</v>
      </c>
      <c r="I676" t="s">
        <v>1019</v>
      </c>
      <c r="J676" t="str">
        <f t="shared" si="5"/>
        <v>surface</v>
      </c>
      <c r="K676" t="str">
        <f t="shared" si="6"/>
        <v>high</v>
      </c>
      <c r="L676" t="s">
        <v>940</v>
      </c>
      <c r="M676" t="s">
        <v>140</v>
      </c>
      <c r="N676" t="s">
        <v>1045</v>
      </c>
      <c r="O676" t="s">
        <v>936</v>
      </c>
      <c r="P676" t="s">
        <v>898</v>
      </c>
      <c r="Q676" t="str">
        <f>INDEX([5]PRJEB31632!$I:$I,MATCH(A676,[5]PRJEB31632!$E:$E,0))</f>
        <v>Illumina HiSeq 2000</v>
      </c>
    </row>
    <row r="677" spans="1:17" x14ac:dyDescent="0.2">
      <c r="A677" t="s">
        <v>710</v>
      </c>
      <c r="B677">
        <v>0.74095999999999995</v>
      </c>
      <c r="C677">
        <v>0.76028572705833797</v>
      </c>
      <c r="D677">
        <v>583512674.799999</v>
      </c>
      <c r="E677">
        <v>0.999516294350975</v>
      </c>
      <c r="F677">
        <v>4861760070.0504999</v>
      </c>
      <c r="G677">
        <v>18.331788212508499</v>
      </c>
      <c r="H677" t="s">
        <v>542</v>
      </c>
      <c r="I677" t="s">
        <v>907</v>
      </c>
      <c r="J677" t="str">
        <f t="shared" si="5"/>
        <v>surface</v>
      </c>
      <c r="K677" t="str">
        <f t="shared" si="6"/>
        <v>high</v>
      </c>
      <c r="L677" t="s">
        <v>940</v>
      </c>
      <c r="M677" t="s">
        <v>140</v>
      </c>
      <c r="N677" t="s">
        <v>1045</v>
      </c>
      <c r="O677" t="s">
        <v>936</v>
      </c>
      <c r="P677" t="s">
        <v>898</v>
      </c>
      <c r="Q677" t="str">
        <f>INDEX([5]PRJEB31632!$I:$I,MATCH(A677,[5]PRJEB31632!$E:$E,0))</f>
        <v>Illumina HiSeq 2000</v>
      </c>
    </row>
    <row r="678" spans="1:17" x14ac:dyDescent="0.2">
      <c r="A678" t="s">
        <v>711</v>
      </c>
      <c r="B678">
        <v>0.54500000000000004</v>
      </c>
      <c r="C678">
        <v>0.57416255806684002</v>
      </c>
      <c r="D678">
        <v>773582630.41799998</v>
      </c>
      <c r="E678">
        <v>0.99976398347037099</v>
      </c>
      <c r="F678">
        <v>20316623797.080502</v>
      </c>
      <c r="G678">
        <v>19.9404837349982</v>
      </c>
      <c r="H678" t="s">
        <v>542</v>
      </c>
      <c r="I678" t="s">
        <v>907</v>
      </c>
      <c r="J678" t="str">
        <f t="shared" si="5"/>
        <v>surface</v>
      </c>
      <c r="K678" t="str">
        <f t="shared" si="6"/>
        <v>high</v>
      </c>
      <c r="L678" t="s">
        <v>940</v>
      </c>
      <c r="M678" t="s">
        <v>140</v>
      </c>
      <c r="N678" t="s">
        <v>1071</v>
      </c>
      <c r="O678" t="s">
        <v>936</v>
      </c>
      <c r="P678" t="s">
        <v>898</v>
      </c>
      <c r="Q678" t="str">
        <f>INDEX([5]PRJEB31632!$I:$I,MATCH(A678,[5]PRJEB31632!$E:$E,0))</f>
        <v>Illumina HiSeq 2000</v>
      </c>
    </row>
    <row r="679" spans="1:17" x14ac:dyDescent="0.2">
      <c r="A679" t="s">
        <v>712</v>
      </c>
      <c r="B679">
        <v>0.74519000000000002</v>
      </c>
      <c r="C679">
        <v>0.76425233448823404</v>
      </c>
      <c r="D679">
        <v>628705363.83200002</v>
      </c>
      <c r="E679">
        <v>0.99981638004406903</v>
      </c>
      <c r="F679">
        <v>4584422623.2507696</v>
      </c>
      <c r="G679">
        <v>18.580568122556599</v>
      </c>
      <c r="H679" t="s">
        <v>542</v>
      </c>
      <c r="I679" t="s">
        <v>1052</v>
      </c>
      <c r="J679" t="str">
        <f t="shared" si="5"/>
        <v>surface</v>
      </c>
      <c r="K679" t="str">
        <f t="shared" si="6"/>
        <v>high</v>
      </c>
      <c r="L679" t="s">
        <v>940</v>
      </c>
      <c r="M679" t="s">
        <v>140</v>
      </c>
      <c r="N679" t="s">
        <v>1071</v>
      </c>
      <c r="O679" t="s">
        <v>936</v>
      </c>
      <c r="P679" t="s">
        <v>898</v>
      </c>
      <c r="Q679" t="str">
        <f>INDEX([5]PRJEB31632!$I:$I,MATCH(A679,[5]PRJEB31632!$E:$E,0))</f>
        <v>Illumina HiSeq 2000</v>
      </c>
    </row>
    <row r="680" spans="1:17" x14ac:dyDescent="0.2">
      <c r="A680" t="s">
        <v>713</v>
      </c>
      <c r="B680">
        <v>0.89195000000000002</v>
      </c>
      <c r="C680">
        <v>0.90075210395894301</v>
      </c>
      <c r="D680">
        <v>2067631056.2160001</v>
      </c>
      <c r="E680">
        <v>0.99963507098008597</v>
      </c>
      <c r="F680">
        <v>3844873169.6723199</v>
      </c>
      <c r="G680">
        <v>17.6762436502881</v>
      </c>
      <c r="H680" t="s">
        <v>542</v>
      </c>
      <c r="I680" t="s">
        <v>1053</v>
      </c>
      <c r="J680" t="str">
        <f t="shared" si="5"/>
        <v>surface</v>
      </c>
      <c r="K680" t="str">
        <f t="shared" si="6"/>
        <v>high</v>
      </c>
      <c r="L680" t="s">
        <v>940</v>
      </c>
      <c r="M680" t="s">
        <v>140</v>
      </c>
      <c r="N680" t="s">
        <v>1071</v>
      </c>
      <c r="O680" t="s">
        <v>936</v>
      </c>
      <c r="P680" t="s">
        <v>898</v>
      </c>
      <c r="Q680" t="str">
        <f>INDEX([5]PRJEB31632!$I:$I,MATCH(A680,[5]PRJEB31632!$E:$E,0))</f>
        <v>Illumina HiSeq 2000</v>
      </c>
    </row>
    <row r="681" spans="1:17" x14ac:dyDescent="0.2">
      <c r="A681" t="s">
        <v>714</v>
      </c>
      <c r="B681">
        <v>0.82847000000000004</v>
      </c>
      <c r="C681">
        <v>0.84196726428149204</v>
      </c>
      <c r="D681">
        <v>2520791833.3179898</v>
      </c>
      <c r="E681">
        <v>0.99939941858441494</v>
      </c>
      <c r="F681">
        <v>9075215505.2694798</v>
      </c>
      <c r="G681">
        <v>19.551937068650499</v>
      </c>
      <c r="H681" t="s">
        <v>542</v>
      </c>
      <c r="I681" t="s">
        <v>1052</v>
      </c>
      <c r="J681" t="str">
        <f t="shared" si="5"/>
        <v>surface</v>
      </c>
      <c r="K681" t="str">
        <f t="shared" si="6"/>
        <v>high</v>
      </c>
      <c r="L681" t="s">
        <v>940</v>
      </c>
      <c r="M681" t="s">
        <v>140</v>
      </c>
      <c r="N681" t="s">
        <v>1045</v>
      </c>
      <c r="O681" t="s">
        <v>936</v>
      </c>
      <c r="P681" t="s">
        <v>898</v>
      </c>
      <c r="Q681" t="str">
        <f>INDEX([5]PRJEB31632!$I:$I,MATCH(A681,[5]PRJEB31632!$E:$E,0))</f>
        <v>Illumina HiSeq 2000</v>
      </c>
    </row>
    <row r="682" spans="1:17" x14ac:dyDescent="0.2">
      <c r="A682" t="s">
        <v>715</v>
      </c>
      <c r="B682">
        <v>0.68211999999999995</v>
      </c>
      <c r="C682">
        <v>0.70490222392990998</v>
      </c>
      <c r="D682">
        <v>1596820226.2360001</v>
      </c>
      <c r="E682">
        <v>0.99957586315703695</v>
      </c>
      <c r="F682">
        <v>50314394962.808403</v>
      </c>
      <c r="G682">
        <v>19.511076467273998</v>
      </c>
      <c r="H682" t="s">
        <v>542</v>
      </c>
      <c r="I682" t="s">
        <v>907</v>
      </c>
      <c r="J682" t="str">
        <f t="shared" si="5"/>
        <v>surface</v>
      </c>
      <c r="K682" t="str">
        <f t="shared" si="6"/>
        <v>high</v>
      </c>
      <c r="L682" t="s">
        <v>940</v>
      </c>
      <c r="M682" t="s">
        <v>140</v>
      </c>
      <c r="N682" t="s">
        <v>1071</v>
      </c>
      <c r="O682" t="s">
        <v>936</v>
      </c>
      <c r="P682" t="s">
        <v>898</v>
      </c>
      <c r="Q682" t="str">
        <f>INDEX([5]PRJEB31632!$I:$I,MATCH(A682,[5]PRJEB31632!$E:$E,0))</f>
        <v>Illumina HiSeq 2000</v>
      </c>
    </row>
    <row r="683" spans="1:17" x14ac:dyDescent="0.2">
      <c r="A683" t="s">
        <v>716</v>
      </c>
      <c r="B683">
        <v>0.65253000000000005</v>
      </c>
      <c r="C683">
        <v>0.676897113577691</v>
      </c>
      <c r="D683">
        <v>1430897670.612</v>
      </c>
      <c r="E683">
        <v>0.99959670920888699</v>
      </c>
      <c r="F683">
        <v>14126611263.4977</v>
      </c>
      <c r="G683">
        <v>20.121327462968999</v>
      </c>
      <c r="H683" t="s">
        <v>542</v>
      </c>
      <c r="I683" t="s">
        <v>907</v>
      </c>
      <c r="J683" t="str">
        <f t="shared" si="5"/>
        <v>surface</v>
      </c>
      <c r="K683" t="str">
        <f t="shared" si="6"/>
        <v>high</v>
      </c>
      <c r="L683" t="s">
        <v>940</v>
      </c>
      <c r="M683" t="s">
        <v>140</v>
      </c>
      <c r="N683" t="s">
        <v>1045</v>
      </c>
      <c r="O683" t="s">
        <v>936</v>
      </c>
      <c r="P683" t="s">
        <v>898</v>
      </c>
      <c r="Q683" t="str">
        <f>INDEX([5]PRJEB31632!$I:$I,MATCH(A683,[5]PRJEB31632!$E:$E,0))</f>
        <v>Illumina HiSeq 2000</v>
      </c>
    </row>
    <row r="684" spans="1:17" x14ac:dyDescent="0.2">
      <c r="A684" t="s">
        <v>717</v>
      </c>
      <c r="B684">
        <v>0.66127999999999998</v>
      </c>
      <c r="C684">
        <v>0.68518959170537697</v>
      </c>
      <c r="D684">
        <v>1241783627.5680001</v>
      </c>
      <c r="E684">
        <v>0.99951583550355305</v>
      </c>
      <c r="F684">
        <v>13007787477.4692</v>
      </c>
      <c r="G684">
        <v>19.9224564493821</v>
      </c>
      <c r="H684" t="s">
        <v>542</v>
      </c>
      <c r="I684" t="s">
        <v>1052</v>
      </c>
      <c r="J684" t="str">
        <f t="shared" si="5"/>
        <v>surface</v>
      </c>
      <c r="K684" t="str">
        <f t="shared" si="6"/>
        <v>high</v>
      </c>
      <c r="L684" t="s">
        <v>940</v>
      </c>
      <c r="M684" t="s">
        <v>140</v>
      </c>
      <c r="N684" t="s">
        <v>1045</v>
      </c>
      <c r="O684" t="s">
        <v>936</v>
      </c>
      <c r="P684" t="s">
        <v>898</v>
      </c>
      <c r="Q684" t="str">
        <f>INDEX([5]PRJEB31632!$I:$I,MATCH(A684,[5]PRJEB31632!$E:$E,0))</f>
        <v>Illumina HiSeq 2000</v>
      </c>
    </row>
    <row r="685" spans="1:17" x14ac:dyDescent="0.2">
      <c r="A685" t="s">
        <v>718</v>
      </c>
      <c r="B685">
        <v>0.71919999999999995</v>
      </c>
      <c r="C685">
        <v>0.739849664585702</v>
      </c>
      <c r="D685">
        <v>477604906.46399897</v>
      </c>
      <c r="E685">
        <v>0.99982253457127102</v>
      </c>
      <c r="F685">
        <v>4159441873.2217598</v>
      </c>
      <c r="G685">
        <v>18.435349581432199</v>
      </c>
      <c r="H685" t="s">
        <v>542</v>
      </c>
      <c r="I685" t="s">
        <v>907</v>
      </c>
      <c r="J685" t="str">
        <f t="shared" si="5"/>
        <v>surface</v>
      </c>
      <c r="K685" t="str">
        <f t="shared" si="6"/>
        <v>high</v>
      </c>
      <c r="L685" t="s">
        <v>940</v>
      </c>
      <c r="M685" t="s">
        <v>140</v>
      </c>
      <c r="N685" t="s">
        <v>1045</v>
      </c>
      <c r="O685" t="s">
        <v>936</v>
      </c>
      <c r="P685" t="s">
        <v>898</v>
      </c>
      <c r="Q685" t="str">
        <f>INDEX([5]PRJEB31632!$I:$I,MATCH(A685,[5]PRJEB31632!$E:$E,0))</f>
        <v>Illumina HiSeq 2000</v>
      </c>
    </row>
    <row r="686" spans="1:17" x14ac:dyDescent="0.2">
      <c r="A686" t="s">
        <v>719</v>
      </c>
      <c r="B686">
        <v>0.62749999999999995</v>
      </c>
      <c r="C686">
        <v>0.65312263900686596</v>
      </c>
      <c r="D686">
        <v>738745900.99199903</v>
      </c>
      <c r="E686">
        <v>0.99959113799752897</v>
      </c>
      <c r="F686">
        <v>10266028845.177401</v>
      </c>
      <c r="G686">
        <v>19.503061076689601</v>
      </c>
      <c r="H686" t="s">
        <v>542</v>
      </c>
      <c r="I686" t="s">
        <v>1052</v>
      </c>
      <c r="J686" t="str">
        <f t="shared" si="5"/>
        <v>surface</v>
      </c>
      <c r="K686" t="str">
        <f t="shared" si="6"/>
        <v>high</v>
      </c>
      <c r="L686" t="s">
        <v>940</v>
      </c>
      <c r="M686" t="s">
        <v>140</v>
      </c>
      <c r="N686" t="s">
        <v>1045</v>
      </c>
      <c r="O686" t="s">
        <v>936</v>
      </c>
      <c r="P686" t="s">
        <v>898</v>
      </c>
      <c r="Q686" t="str">
        <f>INDEX([5]PRJEB31632!$I:$I,MATCH(A686,[5]PRJEB31632!$E:$E,0))</f>
        <v>Illumina HiSeq 2000</v>
      </c>
    </row>
    <row r="687" spans="1:17" x14ac:dyDescent="0.2">
      <c r="A687" t="s">
        <v>720</v>
      </c>
      <c r="B687">
        <v>0.76175999999999999</v>
      </c>
      <c r="C687">
        <v>0.77977204916609</v>
      </c>
      <c r="D687">
        <v>1743582096.928</v>
      </c>
      <c r="E687">
        <v>0.99968980226781301</v>
      </c>
      <c r="F687">
        <v>14149124655.863501</v>
      </c>
      <c r="G687">
        <v>19.432865780398298</v>
      </c>
      <c r="H687" t="s">
        <v>542</v>
      </c>
      <c r="I687" t="s">
        <v>1053</v>
      </c>
      <c r="J687" t="str">
        <f t="shared" si="5"/>
        <v>surface</v>
      </c>
      <c r="K687" t="str">
        <f t="shared" si="6"/>
        <v>high</v>
      </c>
      <c r="L687" t="s">
        <v>940</v>
      </c>
      <c r="M687" t="s">
        <v>140</v>
      </c>
      <c r="N687" t="s">
        <v>1045</v>
      </c>
      <c r="O687" t="s">
        <v>936</v>
      </c>
      <c r="P687" t="s">
        <v>898</v>
      </c>
      <c r="Q687" t="str">
        <f>INDEX([5]PRJEB31632!$I:$I,MATCH(A687,[5]PRJEB31632!$E:$E,0))</f>
        <v>Illumina HiSeq 2000</v>
      </c>
    </row>
    <row r="688" spans="1:17" x14ac:dyDescent="0.2">
      <c r="A688" t="s">
        <v>721</v>
      </c>
      <c r="B688">
        <v>0.91896</v>
      </c>
      <c r="C688">
        <v>0.92565405702458103</v>
      </c>
      <c r="D688">
        <v>2534877073.6079998</v>
      </c>
      <c r="E688">
        <v>0.99943505753962403</v>
      </c>
      <c r="F688">
        <v>1663274561.14884</v>
      </c>
      <c r="G688">
        <v>17.837686041503499</v>
      </c>
      <c r="H688" t="s">
        <v>542</v>
      </c>
      <c r="I688" t="s">
        <v>1053</v>
      </c>
      <c r="J688" t="str">
        <f t="shared" si="5"/>
        <v>surface</v>
      </c>
      <c r="K688" t="str">
        <f t="shared" si="6"/>
        <v>high</v>
      </c>
      <c r="L688" t="s">
        <v>940</v>
      </c>
      <c r="M688" t="s">
        <v>140</v>
      </c>
      <c r="N688" t="s">
        <v>1045</v>
      </c>
      <c r="O688" t="s">
        <v>936</v>
      </c>
      <c r="P688" t="s">
        <v>898</v>
      </c>
      <c r="Q688" t="str">
        <f>INDEX([5]PRJEB31632!$I:$I,MATCH(A688,[5]PRJEB31632!$E:$E,0))</f>
        <v>Illumina HiSeq 2000</v>
      </c>
    </row>
    <row r="689" spans="1:17" x14ac:dyDescent="0.2">
      <c r="A689" t="s">
        <v>722</v>
      </c>
      <c r="B689">
        <v>0.63309000000000004</v>
      </c>
      <c r="C689">
        <v>0.65843919293109199</v>
      </c>
      <c r="D689">
        <v>1076385033.5039999</v>
      </c>
      <c r="E689">
        <v>0.99951439191370495</v>
      </c>
      <c r="F689">
        <v>12283679102.066099</v>
      </c>
      <c r="G689">
        <v>19.943882088707799</v>
      </c>
      <c r="H689" t="s">
        <v>542</v>
      </c>
      <c r="I689" t="s">
        <v>1053</v>
      </c>
      <c r="J689" t="str">
        <f t="shared" si="5"/>
        <v>surface</v>
      </c>
      <c r="K689" t="str">
        <f t="shared" si="6"/>
        <v>high</v>
      </c>
      <c r="L689" t="s">
        <v>940</v>
      </c>
      <c r="M689" t="s">
        <v>140</v>
      </c>
      <c r="N689" t="s">
        <v>1045</v>
      </c>
      <c r="O689" t="s">
        <v>936</v>
      </c>
      <c r="P689" t="s">
        <v>898</v>
      </c>
      <c r="Q689" t="str">
        <f>INDEX([5]PRJEB31632!$I:$I,MATCH(A689,[5]PRJEB31632!$E:$E,0))</f>
        <v>Illumina HiSeq 2000</v>
      </c>
    </row>
    <row r="690" spans="1:17" x14ac:dyDescent="0.2">
      <c r="A690" t="s">
        <v>723</v>
      </c>
      <c r="B690">
        <v>0.55311999999999995</v>
      </c>
      <c r="C690">
        <v>0.58197741408563397</v>
      </c>
      <c r="D690">
        <v>1060416873.7539999</v>
      </c>
      <c r="E690">
        <v>0.99969498140471003</v>
      </c>
      <c r="F690">
        <v>88240584355.994705</v>
      </c>
      <c r="G690">
        <v>19.948048925593199</v>
      </c>
      <c r="H690" t="s">
        <v>542</v>
      </c>
      <c r="I690" t="s">
        <v>1053</v>
      </c>
      <c r="J690" t="str">
        <f t="shared" si="5"/>
        <v>surface</v>
      </c>
      <c r="K690" t="str">
        <f t="shared" si="6"/>
        <v>high</v>
      </c>
      <c r="L690" t="s">
        <v>940</v>
      </c>
      <c r="M690" t="s">
        <v>140</v>
      </c>
      <c r="N690" t="s">
        <v>1071</v>
      </c>
      <c r="O690" t="s">
        <v>936</v>
      </c>
      <c r="P690" t="s">
        <v>898</v>
      </c>
      <c r="Q690" t="str">
        <f>INDEX([5]PRJEB31632!$I:$I,MATCH(A690,[5]PRJEB31632!$E:$E,0))</f>
        <v>Illumina HiSeq 2000</v>
      </c>
    </row>
    <row r="691" spans="1:17" x14ac:dyDescent="0.2">
      <c r="A691" t="s">
        <v>724</v>
      </c>
      <c r="B691">
        <v>0.38323000000000002</v>
      </c>
      <c r="C691">
        <v>0.41613299427038503</v>
      </c>
      <c r="D691">
        <v>198915154.19100001</v>
      </c>
      <c r="E691">
        <v>0.99980696069122099</v>
      </c>
      <c r="F691">
        <v>12566366819.5308</v>
      </c>
      <c r="G691">
        <v>19.367530478416899</v>
      </c>
      <c r="H691" t="s">
        <v>542</v>
      </c>
      <c r="I691" t="s">
        <v>907</v>
      </c>
      <c r="J691" t="str">
        <f t="shared" si="5"/>
        <v>surface</v>
      </c>
      <c r="K691" t="str">
        <f t="shared" si="6"/>
        <v>high</v>
      </c>
      <c r="L691" t="s">
        <v>940</v>
      </c>
      <c r="M691" t="s">
        <v>140</v>
      </c>
      <c r="N691" t="s">
        <v>1045</v>
      </c>
      <c r="O691" t="s">
        <v>936</v>
      </c>
      <c r="P691" t="s">
        <v>898</v>
      </c>
      <c r="Q691" t="str">
        <f>INDEX([5]PRJEB31632!$I:$I,MATCH(A691,[5]PRJEB31632!$E:$E,0))</f>
        <v>Illumina HiSeq 2000</v>
      </c>
    </row>
    <row r="692" spans="1:17" x14ac:dyDescent="0.2">
      <c r="A692" t="s">
        <v>725</v>
      </c>
      <c r="B692">
        <v>0.75039</v>
      </c>
      <c r="C692">
        <v>0.76912589441411305</v>
      </c>
      <c r="D692">
        <v>1114368405.303</v>
      </c>
      <c r="E692">
        <v>0.98936829407480198</v>
      </c>
      <c r="F692">
        <v>10178441040.9561</v>
      </c>
      <c r="G692">
        <v>17.4256587940455</v>
      </c>
      <c r="H692" t="s">
        <v>542</v>
      </c>
      <c r="I692" t="s">
        <v>1053</v>
      </c>
      <c r="J692" t="str">
        <f t="shared" si="5"/>
        <v>surface</v>
      </c>
      <c r="K692" t="str">
        <f t="shared" si="6"/>
        <v>high</v>
      </c>
      <c r="L692" t="s">
        <v>940</v>
      </c>
      <c r="M692" t="s">
        <v>140</v>
      </c>
      <c r="N692" t="s">
        <v>1045</v>
      </c>
      <c r="O692" t="s">
        <v>936</v>
      </c>
      <c r="P692" t="s">
        <v>898</v>
      </c>
      <c r="Q692" t="str">
        <f>INDEX([5]PRJEB31632!$I:$I,MATCH(A692,[5]PRJEB31632!$E:$E,0))</f>
        <v>Illumina HiSeq 2000</v>
      </c>
    </row>
    <row r="693" spans="1:17" x14ac:dyDescent="0.2">
      <c r="A693" t="s">
        <v>726</v>
      </c>
      <c r="B693">
        <v>0.51349</v>
      </c>
      <c r="C693">
        <v>0.54374040961553005</v>
      </c>
      <c r="D693">
        <v>339427102.530999</v>
      </c>
      <c r="E693">
        <v>0.99976532195399304</v>
      </c>
      <c r="F693">
        <v>10241023516.2652</v>
      </c>
      <c r="G693">
        <v>19.2026219759538</v>
      </c>
      <c r="H693" t="s">
        <v>542</v>
      </c>
      <c r="I693" t="s">
        <v>907</v>
      </c>
      <c r="J693" t="str">
        <f t="shared" si="5"/>
        <v>surface</v>
      </c>
      <c r="K693" t="str">
        <f t="shared" si="6"/>
        <v>high</v>
      </c>
      <c r="L693" t="s">
        <v>940</v>
      </c>
      <c r="M693" t="s">
        <v>140</v>
      </c>
      <c r="N693" t="s">
        <v>1045</v>
      </c>
      <c r="O693" t="s">
        <v>936</v>
      </c>
      <c r="P693" t="s">
        <v>898</v>
      </c>
      <c r="Q693" t="str">
        <f>INDEX([5]PRJEB31632!$I:$I,MATCH(A693,[5]PRJEB31632!$E:$E,0))</f>
        <v>Illumina HiSeq 2000</v>
      </c>
    </row>
    <row r="694" spans="1:17" x14ac:dyDescent="0.2">
      <c r="A694" t="s">
        <v>727</v>
      </c>
      <c r="B694">
        <v>0.55413999999999997</v>
      </c>
      <c r="C694">
        <v>0.58295838381714304</v>
      </c>
      <c r="D694">
        <v>275033772.324</v>
      </c>
      <c r="E694">
        <v>0.99983306576289699</v>
      </c>
      <c r="F694">
        <v>7956800585.3073101</v>
      </c>
      <c r="G694">
        <v>18.744880701687698</v>
      </c>
      <c r="H694" t="s">
        <v>542</v>
      </c>
      <c r="I694" t="s">
        <v>1019</v>
      </c>
      <c r="J694" t="str">
        <f t="shared" si="5"/>
        <v>surface</v>
      </c>
      <c r="K694" t="str">
        <f t="shared" si="6"/>
        <v>high</v>
      </c>
      <c r="L694" t="s">
        <v>940</v>
      </c>
      <c r="M694" t="s">
        <v>140</v>
      </c>
      <c r="N694" t="s">
        <v>1071</v>
      </c>
      <c r="O694" t="s">
        <v>936</v>
      </c>
      <c r="P694" t="s">
        <v>898</v>
      </c>
      <c r="Q694" t="str">
        <f>INDEX([5]PRJEB31632!$I:$I,MATCH(A694,[5]PRJEB31632!$E:$E,0))</f>
        <v>Illumina HiSeq 2000</v>
      </c>
    </row>
    <row r="695" spans="1:17" x14ac:dyDescent="0.2">
      <c r="A695" t="s">
        <v>728</v>
      </c>
      <c r="B695">
        <v>0.40498000000000001</v>
      </c>
      <c r="C695">
        <v>0.43767055094549101</v>
      </c>
      <c r="D695">
        <v>901348366.04999804</v>
      </c>
      <c r="E695">
        <v>0.99965685302889096</v>
      </c>
      <c r="F695">
        <v>42526636965.2957</v>
      </c>
      <c r="G695">
        <v>20.8089968350607</v>
      </c>
      <c r="H695" t="s">
        <v>542</v>
      </c>
      <c r="I695" t="s">
        <v>1053</v>
      </c>
      <c r="J695" t="str">
        <f t="shared" si="5"/>
        <v>surface</v>
      </c>
      <c r="K695" t="str">
        <f t="shared" si="6"/>
        <v>high</v>
      </c>
      <c r="L695" t="s">
        <v>940</v>
      </c>
      <c r="M695" t="s">
        <v>140</v>
      </c>
      <c r="N695" t="s">
        <v>1071</v>
      </c>
      <c r="O695" t="s">
        <v>936</v>
      </c>
      <c r="P695" t="s">
        <v>898</v>
      </c>
      <c r="Q695" t="str">
        <f>INDEX([5]PRJEB31632!$I:$I,MATCH(A695,[5]PRJEB31632!$E:$E,0))</f>
        <v>Illumina HiSeq 2000</v>
      </c>
    </row>
    <row r="696" spans="1:17" x14ac:dyDescent="0.2">
      <c r="A696" t="s">
        <v>729</v>
      </c>
      <c r="B696">
        <v>0.55000000000000004</v>
      </c>
      <c r="C696">
        <v>0.57897583498806005</v>
      </c>
      <c r="D696">
        <v>1050241655.04</v>
      </c>
      <c r="E696">
        <v>0.999931073113425</v>
      </c>
      <c r="F696">
        <v>39536891193.129898</v>
      </c>
      <c r="G696">
        <v>20.0802536252727</v>
      </c>
      <c r="H696" t="s">
        <v>542</v>
      </c>
      <c r="I696" t="s">
        <v>1053</v>
      </c>
      <c r="J696" t="str">
        <f t="shared" si="5"/>
        <v>surface</v>
      </c>
      <c r="K696" t="str">
        <f t="shared" si="6"/>
        <v>high</v>
      </c>
      <c r="L696" t="s">
        <v>940</v>
      </c>
      <c r="M696" t="s">
        <v>140</v>
      </c>
      <c r="N696" t="s">
        <v>1071</v>
      </c>
      <c r="O696" t="s">
        <v>936</v>
      </c>
      <c r="P696" t="s">
        <v>898</v>
      </c>
      <c r="Q696" t="str">
        <f>INDEX([5]PRJEB31632!$I:$I,MATCH(A696,[5]PRJEB31632!$E:$E,0))</f>
        <v>Illumina HiSeq 2000</v>
      </c>
    </row>
    <row r="697" spans="1:17" x14ac:dyDescent="0.2">
      <c r="A697" t="s">
        <v>730</v>
      </c>
      <c r="B697">
        <v>0.79259999999999997</v>
      </c>
      <c r="C697">
        <v>0.80858064603467805</v>
      </c>
      <c r="D697">
        <v>914865353.35199904</v>
      </c>
      <c r="E697">
        <v>0.997733942985634</v>
      </c>
      <c r="F697">
        <v>3101976488.2151999</v>
      </c>
      <c r="G697">
        <v>18.0994982474027</v>
      </c>
      <c r="H697" t="s">
        <v>542</v>
      </c>
      <c r="I697" t="s">
        <v>1052</v>
      </c>
      <c r="J697" t="str">
        <f t="shared" si="5"/>
        <v>surface</v>
      </c>
      <c r="K697" t="str">
        <f t="shared" si="6"/>
        <v>high</v>
      </c>
      <c r="L697" t="s">
        <v>940</v>
      </c>
      <c r="M697" t="s">
        <v>140</v>
      </c>
      <c r="N697" t="s">
        <v>1045</v>
      </c>
      <c r="O697" t="s">
        <v>936</v>
      </c>
      <c r="P697" t="s">
        <v>898</v>
      </c>
      <c r="Q697" t="str">
        <f>INDEX([5]PRJEB31632!$I:$I,MATCH(A697,[5]PRJEB31632!$E:$E,0))</f>
        <v>Illumina HiSeq 2000</v>
      </c>
    </row>
    <row r="698" spans="1:17" x14ac:dyDescent="0.2">
      <c r="A698" t="s">
        <v>731</v>
      </c>
      <c r="B698">
        <v>0.71753999999999996</v>
      </c>
      <c r="C698">
        <v>0.73828850247258204</v>
      </c>
      <c r="D698">
        <v>968048091.71700001</v>
      </c>
      <c r="E698">
        <v>0.99145746666065504</v>
      </c>
      <c r="F698">
        <v>14429780287.5284</v>
      </c>
      <c r="G698">
        <v>17.7739024585441</v>
      </c>
      <c r="H698" t="s">
        <v>542</v>
      </c>
      <c r="I698" t="s">
        <v>907</v>
      </c>
      <c r="J698" t="str">
        <f t="shared" si="5"/>
        <v>surface</v>
      </c>
      <c r="K698" t="str">
        <f t="shared" si="6"/>
        <v>high</v>
      </c>
      <c r="L698" t="s">
        <v>940</v>
      </c>
      <c r="M698" t="s">
        <v>140</v>
      </c>
      <c r="N698" t="s">
        <v>1071</v>
      </c>
      <c r="O698" t="s">
        <v>936</v>
      </c>
      <c r="P698" t="s">
        <v>898</v>
      </c>
      <c r="Q698" t="str">
        <f>INDEX([5]PRJEB31632!$I:$I,MATCH(A698,[5]PRJEB31632!$E:$E,0))</f>
        <v>Illumina HiSeq 2000</v>
      </c>
    </row>
    <row r="699" spans="1:17" x14ac:dyDescent="0.2">
      <c r="A699" t="s">
        <v>732</v>
      </c>
      <c r="B699">
        <v>0.85885</v>
      </c>
      <c r="C699">
        <v>0.87014679518052396</v>
      </c>
      <c r="D699">
        <v>1156019857.8900001</v>
      </c>
      <c r="E699">
        <v>0.99910426218721404</v>
      </c>
      <c r="F699">
        <v>2388327892.2815499</v>
      </c>
      <c r="G699">
        <v>17.882480905691299</v>
      </c>
      <c r="H699" t="s">
        <v>542</v>
      </c>
      <c r="I699" t="s">
        <v>899</v>
      </c>
      <c r="J699" t="str">
        <f t="shared" si="5"/>
        <v>sink</v>
      </c>
      <c r="K699" t="str">
        <f t="shared" si="6"/>
        <v>sink</v>
      </c>
      <c r="L699" t="s">
        <v>940</v>
      </c>
      <c r="M699" t="s">
        <v>140</v>
      </c>
      <c r="N699" t="s">
        <v>1045</v>
      </c>
      <c r="O699" t="s">
        <v>936</v>
      </c>
      <c r="P699" t="s">
        <v>898</v>
      </c>
      <c r="Q699" t="str">
        <f>INDEX([5]PRJEB31632!$I:$I,MATCH(A699,[5]PRJEB31632!$E:$E,0))</f>
        <v>Illumina HiSeq 2000</v>
      </c>
    </row>
    <row r="700" spans="1:17" x14ac:dyDescent="0.2">
      <c r="A700" t="s">
        <v>733</v>
      </c>
      <c r="B700">
        <v>0.57881000000000005</v>
      </c>
      <c r="C700">
        <v>0.60663787217835297</v>
      </c>
      <c r="D700">
        <v>691562025.70400095</v>
      </c>
      <c r="E700">
        <v>0.99965236151745895</v>
      </c>
      <c r="F700">
        <v>16812515545.8729</v>
      </c>
      <c r="G700">
        <v>19.4915135327991</v>
      </c>
      <c r="H700" t="s">
        <v>542</v>
      </c>
      <c r="I700" t="s">
        <v>1052</v>
      </c>
      <c r="J700" t="str">
        <f t="shared" si="5"/>
        <v>surface</v>
      </c>
      <c r="K700" t="str">
        <f t="shared" si="6"/>
        <v>high</v>
      </c>
      <c r="L700" t="s">
        <v>940</v>
      </c>
      <c r="M700" t="s">
        <v>140</v>
      </c>
      <c r="N700" t="s">
        <v>1045</v>
      </c>
      <c r="O700" t="s">
        <v>936</v>
      </c>
      <c r="P700" t="s">
        <v>898</v>
      </c>
      <c r="Q700" t="str">
        <f>INDEX([5]PRJEB31632!$I:$I,MATCH(A700,[5]PRJEB31632!$E:$E,0))</f>
        <v>Illumina HiSeq 2000</v>
      </c>
    </row>
    <row r="701" spans="1:17" x14ac:dyDescent="0.2">
      <c r="A701" t="s">
        <v>734</v>
      </c>
      <c r="B701">
        <v>0.63619999999999999</v>
      </c>
      <c r="C701">
        <v>0.66139531379977301</v>
      </c>
      <c r="D701">
        <v>283431611.74000001</v>
      </c>
      <c r="E701">
        <v>0.99963324880916604</v>
      </c>
      <c r="F701">
        <v>3640495570.2918</v>
      </c>
      <c r="G701">
        <v>18.380608522996699</v>
      </c>
      <c r="H701" t="s">
        <v>542</v>
      </c>
      <c r="I701" t="s">
        <v>907</v>
      </c>
      <c r="J701" t="str">
        <f t="shared" si="5"/>
        <v>surface</v>
      </c>
      <c r="K701" t="str">
        <f t="shared" si="6"/>
        <v>high</v>
      </c>
      <c r="L701" t="s">
        <v>940</v>
      </c>
      <c r="M701" t="s">
        <v>140</v>
      </c>
      <c r="N701" t="s">
        <v>1045</v>
      </c>
      <c r="O701" t="s">
        <v>936</v>
      </c>
      <c r="P701" t="s">
        <v>898</v>
      </c>
      <c r="Q701" t="str">
        <f>INDEX([5]PRJEB31632!$I:$I,MATCH(A701,[5]PRJEB31632!$E:$E,0))</f>
        <v>Illumina HiSeq 2000</v>
      </c>
    </row>
    <row r="702" spans="1:17" x14ac:dyDescent="0.2">
      <c r="A702" t="s">
        <v>735</v>
      </c>
      <c r="B702">
        <v>0.52610000000000001</v>
      </c>
      <c r="C702">
        <v>0.55593377420218104</v>
      </c>
      <c r="D702">
        <v>174011768.57699999</v>
      </c>
      <c r="E702">
        <v>0.99977113892056302</v>
      </c>
      <c r="F702">
        <v>4319624770.3893805</v>
      </c>
      <c r="G702">
        <v>18.5206686978071</v>
      </c>
      <c r="H702" t="s">
        <v>542</v>
      </c>
      <c r="I702" t="s">
        <v>1019</v>
      </c>
      <c r="J702" t="str">
        <f t="shared" si="5"/>
        <v>surface</v>
      </c>
      <c r="K702" t="str">
        <f t="shared" si="6"/>
        <v>high</v>
      </c>
      <c r="L702" t="s">
        <v>940</v>
      </c>
      <c r="M702" t="s">
        <v>140</v>
      </c>
      <c r="N702" t="s">
        <v>1045</v>
      </c>
      <c r="O702" t="s">
        <v>936</v>
      </c>
      <c r="P702" t="s">
        <v>898</v>
      </c>
      <c r="Q702" t="str">
        <f>INDEX([5]PRJEB31632!$I:$I,MATCH(A702,[5]PRJEB31632!$E:$E,0))</f>
        <v>Illumina HiSeq 2000</v>
      </c>
    </row>
    <row r="703" spans="1:17" x14ac:dyDescent="0.2">
      <c r="A703" t="s">
        <v>736</v>
      </c>
      <c r="B703">
        <v>0.41354999999999997</v>
      </c>
      <c r="C703">
        <v>0.44612929306930899</v>
      </c>
      <c r="D703">
        <v>294354865.98900002</v>
      </c>
      <c r="E703">
        <v>0.99970212021856197</v>
      </c>
      <c r="F703">
        <v>13318781452.4007</v>
      </c>
      <c r="G703">
        <v>19.621169244609</v>
      </c>
      <c r="H703" t="s">
        <v>542</v>
      </c>
      <c r="I703" t="s">
        <v>907</v>
      </c>
      <c r="J703" t="str">
        <f t="shared" ref="J703:J766" si="7">IF(OR(I703="Sink Trap",I703="Aerator"),"sink", "surface")</f>
        <v>surface</v>
      </c>
      <c r="K703" t="str">
        <f t="shared" ref="K703:K766" si="8">IF(J703="sink","sink","high")</f>
        <v>high</v>
      </c>
      <c r="L703" t="s">
        <v>940</v>
      </c>
      <c r="M703" t="s">
        <v>140</v>
      </c>
      <c r="N703" t="s">
        <v>1050</v>
      </c>
      <c r="O703" t="s">
        <v>936</v>
      </c>
      <c r="P703" t="s">
        <v>898</v>
      </c>
      <c r="Q703" t="str">
        <f>INDEX([5]PRJEB31632!$I:$I,MATCH(A703,[5]PRJEB31632!$E:$E,0))</f>
        <v>Illumina HiSeq 2000</v>
      </c>
    </row>
    <row r="704" spans="1:17" x14ac:dyDescent="0.2">
      <c r="A704" t="s">
        <v>737</v>
      </c>
      <c r="B704">
        <v>0.85328999999999999</v>
      </c>
      <c r="C704">
        <v>0.864996003017932</v>
      </c>
      <c r="D704">
        <v>474699285.25599998</v>
      </c>
      <c r="E704">
        <v>0.99945711511753299</v>
      </c>
      <c r="F704">
        <v>1240930307.9995501</v>
      </c>
      <c r="G704">
        <v>17.7116634808485</v>
      </c>
      <c r="H704" t="s">
        <v>542</v>
      </c>
      <c r="I704" t="s">
        <v>899</v>
      </c>
      <c r="J704" t="str">
        <f t="shared" si="7"/>
        <v>sink</v>
      </c>
      <c r="K704" t="str">
        <f t="shared" si="8"/>
        <v>sink</v>
      </c>
      <c r="L704" t="s">
        <v>940</v>
      </c>
      <c r="M704" t="s">
        <v>140</v>
      </c>
      <c r="N704" t="s">
        <v>1071</v>
      </c>
      <c r="O704" t="s">
        <v>936</v>
      </c>
      <c r="P704" t="s">
        <v>898</v>
      </c>
      <c r="Q704" t="str">
        <f>INDEX([5]PRJEB31632!$I:$I,MATCH(A704,[5]PRJEB31632!$E:$E,0))</f>
        <v>Illumina HiSeq 2000</v>
      </c>
    </row>
    <row r="705" spans="1:17" x14ac:dyDescent="0.2">
      <c r="A705" t="s">
        <v>738</v>
      </c>
      <c r="B705">
        <v>0.48431000000000002</v>
      </c>
      <c r="C705">
        <v>0.51542461137240203</v>
      </c>
      <c r="D705">
        <v>411503673.79200101</v>
      </c>
      <c r="E705">
        <v>0.99970193745635205</v>
      </c>
      <c r="F705">
        <v>15758592344.2591</v>
      </c>
      <c r="G705">
        <v>19.5301946471779</v>
      </c>
      <c r="H705" t="s">
        <v>542</v>
      </c>
      <c r="I705" t="s">
        <v>1052</v>
      </c>
      <c r="J705" t="str">
        <f t="shared" si="7"/>
        <v>surface</v>
      </c>
      <c r="K705" t="str">
        <f t="shared" si="8"/>
        <v>high</v>
      </c>
      <c r="L705" t="s">
        <v>940</v>
      </c>
      <c r="M705" t="s">
        <v>140</v>
      </c>
      <c r="N705" t="s">
        <v>1050</v>
      </c>
      <c r="O705" t="s">
        <v>936</v>
      </c>
      <c r="P705" t="s">
        <v>898</v>
      </c>
      <c r="Q705" t="str">
        <f>INDEX([5]PRJEB31632!$I:$I,MATCH(A705,[5]PRJEB31632!$E:$E,0))</f>
        <v>Illumina HiSeq 2000</v>
      </c>
    </row>
    <row r="706" spans="1:17" x14ac:dyDescent="0.2">
      <c r="A706" t="s">
        <v>739</v>
      </c>
      <c r="B706">
        <v>0.40132000000000001</v>
      </c>
      <c r="C706">
        <v>0.434053397534095</v>
      </c>
      <c r="D706">
        <v>288361597.255</v>
      </c>
      <c r="E706">
        <v>0.99891623005947106</v>
      </c>
      <c r="F706">
        <v>34094734570.041302</v>
      </c>
      <c r="G706">
        <v>19.578014748359099</v>
      </c>
      <c r="H706" t="s">
        <v>542</v>
      </c>
      <c r="I706" t="s">
        <v>907</v>
      </c>
      <c r="J706" t="str">
        <f t="shared" si="7"/>
        <v>surface</v>
      </c>
      <c r="K706" t="str">
        <f t="shared" si="8"/>
        <v>high</v>
      </c>
      <c r="L706" t="s">
        <v>940</v>
      </c>
      <c r="M706" t="s">
        <v>140</v>
      </c>
      <c r="N706" t="s">
        <v>1045</v>
      </c>
      <c r="O706" t="s">
        <v>936</v>
      </c>
      <c r="P706" t="s">
        <v>898</v>
      </c>
      <c r="Q706" t="str">
        <f>INDEX([5]PRJEB31632!$I:$I,MATCH(A706,[5]PRJEB31632!$E:$E,0))</f>
        <v>Illumina HiSeq 2000</v>
      </c>
    </row>
    <row r="707" spans="1:17" x14ac:dyDescent="0.2">
      <c r="A707" t="s">
        <v>740</v>
      </c>
      <c r="B707">
        <v>0.44366</v>
      </c>
      <c r="C707">
        <v>0.47573130185539902</v>
      </c>
      <c r="D707">
        <v>298922870.39300001</v>
      </c>
      <c r="E707">
        <v>0.99862655925529498</v>
      </c>
      <c r="F707">
        <v>23123122045.6021</v>
      </c>
      <c r="G707">
        <v>19.316680311068499</v>
      </c>
      <c r="H707" t="s">
        <v>542</v>
      </c>
      <c r="I707" t="s">
        <v>907</v>
      </c>
      <c r="J707" t="str">
        <f t="shared" si="7"/>
        <v>surface</v>
      </c>
      <c r="K707" t="str">
        <f t="shared" si="8"/>
        <v>high</v>
      </c>
      <c r="L707" t="s">
        <v>940</v>
      </c>
      <c r="M707" t="s">
        <v>140</v>
      </c>
      <c r="N707" t="s">
        <v>1071</v>
      </c>
      <c r="O707" t="s">
        <v>936</v>
      </c>
      <c r="P707" t="s">
        <v>898</v>
      </c>
      <c r="Q707" t="str">
        <f>INDEX([5]PRJEB31632!$I:$I,MATCH(A707,[5]PRJEB31632!$E:$E,0))</f>
        <v>Illumina HiSeq 2000</v>
      </c>
    </row>
    <row r="708" spans="1:17" x14ac:dyDescent="0.2">
      <c r="A708" t="s">
        <v>741</v>
      </c>
      <c r="B708">
        <v>0.30193999999999999</v>
      </c>
      <c r="C708">
        <v>0.33464570663175602</v>
      </c>
      <c r="D708">
        <v>117861638.598</v>
      </c>
      <c r="E708">
        <v>0.99974463950863901</v>
      </c>
      <c r="F708">
        <v>8330550471.3788204</v>
      </c>
      <c r="G708">
        <v>19.281554837013601</v>
      </c>
      <c r="H708" t="s">
        <v>542</v>
      </c>
      <c r="I708" t="s">
        <v>1052</v>
      </c>
      <c r="J708" t="str">
        <f t="shared" si="7"/>
        <v>surface</v>
      </c>
      <c r="K708" t="str">
        <f t="shared" si="8"/>
        <v>high</v>
      </c>
      <c r="L708" t="s">
        <v>940</v>
      </c>
      <c r="M708" t="s">
        <v>140</v>
      </c>
      <c r="N708" t="s">
        <v>1045</v>
      </c>
      <c r="O708" t="s">
        <v>936</v>
      </c>
      <c r="P708" t="s">
        <v>898</v>
      </c>
      <c r="Q708" t="str">
        <f>INDEX([5]PRJEB31632!$I:$I,MATCH(A708,[5]PRJEB31632!$E:$E,0))</f>
        <v>Illumina HiSeq 2000</v>
      </c>
    </row>
    <row r="709" spans="1:17" x14ac:dyDescent="0.2">
      <c r="A709" t="s">
        <v>742</v>
      </c>
      <c r="B709">
        <v>0.86048999999999998</v>
      </c>
      <c r="C709">
        <v>0.87166554591586898</v>
      </c>
      <c r="D709">
        <v>965228644.95200002</v>
      </c>
      <c r="E709">
        <v>0.99697478905926695</v>
      </c>
      <c r="F709">
        <v>1082572477.88995</v>
      </c>
      <c r="G709">
        <v>17.362439266094398</v>
      </c>
      <c r="H709" t="s">
        <v>542</v>
      </c>
      <c r="I709" t="s">
        <v>1053</v>
      </c>
      <c r="J709" t="str">
        <f t="shared" si="7"/>
        <v>surface</v>
      </c>
      <c r="K709" t="str">
        <f t="shared" si="8"/>
        <v>high</v>
      </c>
      <c r="L709" t="s">
        <v>940</v>
      </c>
      <c r="M709" t="s">
        <v>140</v>
      </c>
      <c r="N709" t="s">
        <v>1045</v>
      </c>
      <c r="O709" t="s">
        <v>936</v>
      </c>
      <c r="P709" t="s">
        <v>898</v>
      </c>
      <c r="Q709" t="str">
        <f>INDEX([5]PRJEB31632!$I:$I,MATCH(A709,[5]PRJEB31632!$E:$E,0))</f>
        <v>Illumina HiSeq 2000</v>
      </c>
    </row>
    <row r="710" spans="1:17" x14ac:dyDescent="0.2">
      <c r="A710" t="s">
        <v>743</v>
      </c>
      <c r="B710">
        <v>0.58426</v>
      </c>
      <c r="C710">
        <v>0.61185724113447604</v>
      </c>
      <c r="D710">
        <v>156475373.90400001</v>
      </c>
      <c r="E710">
        <v>0.99962090913690904</v>
      </c>
      <c r="F710">
        <v>2883907125.6391401</v>
      </c>
      <c r="G710">
        <v>18.077705265796201</v>
      </c>
      <c r="H710" t="s">
        <v>542</v>
      </c>
      <c r="I710" t="s">
        <v>907</v>
      </c>
      <c r="J710" t="str">
        <f t="shared" si="7"/>
        <v>surface</v>
      </c>
      <c r="K710" t="str">
        <f t="shared" si="8"/>
        <v>high</v>
      </c>
      <c r="L710" t="s">
        <v>940</v>
      </c>
      <c r="M710" t="s">
        <v>140</v>
      </c>
      <c r="N710" t="s">
        <v>1045</v>
      </c>
      <c r="O710" t="s">
        <v>936</v>
      </c>
      <c r="P710" t="s">
        <v>898</v>
      </c>
      <c r="Q710" t="str">
        <f>INDEX([5]PRJEB31632!$I:$I,MATCH(A710,[5]PRJEB31632!$E:$E,0))</f>
        <v>Illumina HiSeq 2000</v>
      </c>
    </row>
    <row r="711" spans="1:17" x14ac:dyDescent="0.2">
      <c r="A711" t="s">
        <v>744</v>
      </c>
      <c r="B711">
        <v>0.42620999999999998</v>
      </c>
      <c r="C711">
        <v>0.45859751211168398</v>
      </c>
      <c r="D711">
        <v>231805729.84799999</v>
      </c>
      <c r="E711">
        <v>0.99976462685254697</v>
      </c>
      <c r="F711">
        <v>10043131360.2672</v>
      </c>
      <c r="G711">
        <v>19.284493234067501</v>
      </c>
      <c r="H711" t="s">
        <v>542</v>
      </c>
      <c r="I711" t="s">
        <v>907</v>
      </c>
      <c r="J711" t="str">
        <f t="shared" si="7"/>
        <v>surface</v>
      </c>
      <c r="K711" t="str">
        <f t="shared" si="8"/>
        <v>high</v>
      </c>
      <c r="L711" t="s">
        <v>940</v>
      </c>
      <c r="M711" t="s">
        <v>140</v>
      </c>
      <c r="N711" t="s">
        <v>1045</v>
      </c>
      <c r="O711" t="s">
        <v>936</v>
      </c>
      <c r="P711" t="s">
        <v>898</v>
      </c>
      <c r="Q711" t="str">
        <f>INDEX([5]PRJEB31632!$I:$I,MATCH(A711,[5]PRJEB31632!$E:$E,0))</f>
        <v>Illumina HiSeq 2000</v>
      </c>
    </row>
    <row r="712" spans="1:17" x14ac:dyDescent="0.2">
      <c r="A712" t="s">
        <v>745</v>
      </c>
      <c r="B712">
        <v>0.39717000000000002</v>
      </c>
      <c r="C712">
        <v>0.42994855015191402</v>
      </c>
      <c r="D712">
        <v>184498538.66499999</v>
      </c>
      <c r="E712">
        <v>0.99965894558228696</v>
      </c>
      <c r="F712">
        <v>8531744495.8018198</v>
      </c>
      <c r="G712">
        <v>19.1986435990055</v>
      </c>
      <c r="H712" t="s">
        <v>542</v>
      </c>
      <c r="I712" t="s">
        <v>907</v>
      </c>
      <c r="J712" t="str">
        <f t="shared" si="7"/>
        <v>surface</v>
      </c>
      <c r="K712" t="str">
        <f t="shared" si="8"/>
        <v>high</v>
      </c>
      <c r="L712" t="s">
        <v>940</v>
      </c>
      <c r="M712" t="s">
        <v>140</v>
      </c>
      <c r="N712" t="s">
        <v>1045</v>
      </c>
      <c r="O712" t="s">
        <v>936</v>
      </c>
      <c r="P712" t="s">
        <v>898</v>
      </c>
      <c r="Q712" t="str">
        <f>INDEX([5]PRJEB31632!$I:$I,MATCH(A712,[5]PRJEB31632!$E:$E,0))</f>
        <v>Illumina HiSeq 2000</v>
      </c>
    </row>
    <row r="713" spans="1:17" x14ac:dyDescent="0.2">
      <c r="A713" t="s">
        <v>746</v>
      </c>
      <c r="B713">
        <v>0.57974000000000003</v>
      </c>
      <c r="C713">
        <v>0.60752881437919803</v>
      </c>
      <c r="D713">
        <v>516629897.15999901</v>
      </c>
      <c r="E713">
        <v>0.99975393135609003</v>
      </c>
      <c r="F713">
        <v>11289845940.5749</v>
      </c>
      <c r="G713">
        <v>19.245402944257599</v>
      </c>
      <c r="H713" t="s">
        <v>542</v>
      </c>
      <c r="I713" t="s">
        <v>1052</v>
      </c>
      <c r="J713" t="str">
        <f t="shared" si="7"/>
        <v>surface</v>
      </c>
      <c r="K713" t="str">
        <f t="shared" si="8"/>
        <v>high</v>
      </c>
      <c r="L713" t="s">
        <v>940</v>
      </c>
      <c r="M713" t="s">
        <v>140</v>
      </c>
      <c r="N713" t="s">
        <v>1045</v>
      </c>
      <c r="O713" t="s">
        <v>936</v>
      </c>
      <c r="P713" t="s">
        <v>898</v>
      </c>
      <c r="Q713" t="str">
        <f>INDEX([5]PRJEB31632!$I:$I,MATCH(A713,[5]PRJEB31632!$E:$E,0))</f>
        <v>Illumina HiSeq 2000</v>
      </c>
    </row>
    <row r="714" spans="1:17" x14ac:dyDescent="0.2">
      <c r="A714" t="s">
        <v>747</v>
      </c>
      <c r="B714">
        <v>0.78181999999999996</v>
      </c>
      <c r="C714">
        <v>0.798521852590378</v>
      </c>
      <c r="D714">
        <v>813805427.18000102</v>
      </c>
      <c r="E714">
        <v>0.99805197822022396</v>
      </c>
      <c r="F714">
        <v>4149181423.2625299</v>
      </c>
      <c r="G714">
        <v>18.0308812647473</v>
      </c>
      <c r="H714" t="s">
        <v>542</v>
      </c>
      <c r="I714" t="s">
        <v>1053</v>
      </c>
      <c r="J714" t="str">
        <f t="shared" si="7"/>
        <v>surface</v>
      </c>
      <c r="K714" t="str">
        <f t="shared" si="8"/>
        <v>high</v>
      </c>
      <c r="L714" t="s">
        <v>940</v>
      </c>
      <c r="M714" t="s">
        <v>140</v>
      </c>
      <c r="N714" t="s">
        <v>1045</v>
      </c>
      <c r="O714" t="s">
        <v>936</v>
      </c>
      <c r="P714" t="s">
        <v>898</v>
      </c>
      <c r="Q714" t="str">
        <f>INDEX([5]PRJEB31632!$I:$I,MATCH(A714,[5]PRJEB31632!$E:$E,0))</f>
        <v>Illumina HiSeq 2000</v>
      </c>
    </row>
    <row r="715" spans="1:17" x14ac:dyDescent="0.2">
      <c r="A715" t="s">
        <v>748</v>
      </c>
      <c r="B715">
        <v>0.48620999999999998</v>
      </c>
      <c r="C715">
        <v>0.51727271061346802</v>
      </c>
      <c r="D715">
        <v>351809116.35100001</v>
      </c>
      <c r="E715">
        <v>0.99938840573131904</v>
      </c>
      <c r="F715">
        <v>13569317162.747601</v>
      </c>
      <c r="G715">
        <v>19.319273081346498</v>
      </c>
      <c r="H715" t="s">
        <v>542</v>
      </c>
      <c r="I715" t="s">
        <v>1052</v>
      </c>
      <c r="J715" t="str">
        <f t="shared" si="7"/>
        <v>surface</v>
      </c>
      <c r="K715" t="str">
        <f t="shared" si="8"/>
        <v>high</v>
      </c>
      <c r="L715" t="s">
        <v>940</v>
      </c>
      <c r="M715" t="s">
        <v>140</v>
      </c>
      <c r="N715" t="s">
        <v>1045</v>
      </c>
      <c r="O715" t="s">
        <v>936</v>
      </c>
      <c r="P715" t="s">
        <v>898</v>
      </c>
      <c r="Q715" t="str">
        <f>INDEX([5]PRJEB31632!$I:$I,MATCH(A715,[5]PRJEB31632!$E:$E,0))</f>
        <v>Illumina HiSeq 2000</v>
      </c>
    </row>
    <row r="716" spans="1:17" x14ac:dyDescent="0.2">
      <c r="A716" t="s">
        <v>749</v>
      </c>
      <c r="B716">
        <v>0.33334999999999998</v>
      </c>
      <c r="C716">
        <v>0.36633123023159297</v>
      </c>
      <c r="D716">
        <v>415130612.70599902</v>
      </c>
      <c r="E716">
        <v>0.99771236977782696</v>
      </c>
      <c r="F716">
        <v>119464657149.05901</v>
      </c>
      <c r="G716">
        <v>20.591454150953801</v>
      </c>
      <c r="H716" t="s">
        <v>542</v>
      </c>
      <c r="I716" t="s">
        <v>1053</v>
      </c>
      <c r="J716" t="str">
        <f t="shared" si="7"/>
        <v>surface</v>
      </c>
      <c r="K716" t="str">
        <f t="shared" si="8"/>
        <v>high</v>
      </c>
      <c r="L716" t="s">
        <v>940</v>
      </c>
      <c r="M716" t="s">
        <v>140</v>
      </c>
      <c r="N716" t="s">
        <v>1045</v>
      </c>
      <c r="O716" t="s">
        <v>936</v>
      </c>
      <c r="P716" t="s">
        <v>898</v>
      </c>
      <c r="Q716" t="str">
        <f>INDEX([5]PRJEB31632!$I:$I,MATCH(A716,[5]PRJEB31632!$E:$E,0))</f>
        <v>Illumina HiSeq 2000</v>
      </c>
    </row>
    <row r="717" spans="1:17" x14ac:dyDescent="0.2">
      <c r="A717" t="s">
        <v>750</v>
      </c>
      <c r="B717">
        <v>0.51531000000000005</v>
      </c>
      <c r="C717">
        <v>0.54550185030634202</v>
      </c>
      <c r="D717">
        <v>350855674.48799998</v>
      </c>
      <c r="E717">
        <v>0.99962694737806301</v>
      </c>
      <c r="F717">
        <v>8348846511.7368002</v>
      </c>
      <c r="G717">
        <v>19.273139834658799</v>
      </c>
      <c r="H717" t="s">
        <v>542</v>
      </c>
      <c r="I717" t="s">
        <v>1052</v>
      </c>
      <c r="J717" t="str">
        <f t="shared" si="7"/>
        <v>surface</v>
      </c>
      <c r="K717" t="str">
        <f t="shared" si="8"/>
        <v>high</v>
      </c>
      <c r="L717" t="s">
        <v>940</v>
      </c>
      <c r="M717" t="s">
        <v>140</v>
      </c>
      <c r="N717" t="s">
        <v>1045</v>
      </c>
      <c r="O717" t="s">
        <v>936</v>
      </c>
      <c r="P717" t="s">
        <v>898</v>
      </c>
      <c r="Q717" t="str">
        <f>INDEX([5]PRJEB31632!$I:$I,MATCH(A717,[5]PRJEB31632!$E:$E,0))</f>
        <v>Illumina HiSeq 2000</v>
      </c>
    </row>
    <row r="718" spans="1:17" x14ac:dyDescent="0.2">
      <c r="A718" t="s">
        <v>751</v>
      </c>
      <c r="B718">
        <v>0.84755999999999998</v>
      </c>
      <c r="C718">
        <v>0.85968470563427701</v>
      </c>
      <c r="D718">
        <v>462005419.90399998</v>
      </c>
      <c r="E718">
        <v>0.99962235210688799</v>
      </c>
      <c r="F718">
        <v>1204515524.4868901</v>
      </c>
      <c r="G718">
        <v>17.577377890616098</v>
      </c>
      <c r="H718" t="s">
        <v>542</v>
      </c>
      <c r="I718" t="s">
        <v>899</v>
      </c>
      <c r="J718" t="str">
        <f t="shared" si="7"/>
        <v>sink</v>
      </c>
      <c r="K718" t="str">
        <f t="shared" si="8"/>
        <v>sink</v>
      </c>
      <c r="L718" t="s">
        <v>940</v>
      </c>
      <c r="M718" t="s">
        <v>140</v>
      </c>
      <c r="N718" t="s">
        <v>1045</v>
      </c>
      <c r="O718" t="s">
        <v>936</v>
      </c>
      <c r="P718" t="s">
        <v>898</v>
      </c>
      <c r="Q718" t="str">
        <f>INDEX([5]PRJEB31632!$I:$I,MATCH(A718,[5]PRJEB31632!$E:$E,0))</f>
        <v>Illumina HiSeq 2000</v>
      </c>
    </row>
    <row r="719" spans="1:17" x14ac:dyDescent="0.2">
      <c r="A719" t="s">
        <v>752</v>
      </c>
      <c r="B719">
        <v>0.438</v>
      </c>
      <c r="C719">
        <v>0.47018031919770398</v>
      </c>
      <c r="D719">
        <v>269684001.60000002</v>
      </c>
      <c r="E719">
        <v>0.99970834961862998</v>
      </c>
      <c r="F719">
        <v>9993709467.8461094</v>
      </c>
      <c r="G719">
        <v>19.377463139606999</v>
      </c>
      <c r="H719" t="s">
        <v>542</v>
      </c>
      <c r="I719" t="s">
        <v>1052</v>
      </c>
      <c r="J719" t="str">
        <f t="shared" si="7"/>
        <v>surface</v>
      </c>
      <c r="K719" t="str">
        <f t="shared" si="8"/>
        <v>high</v>
      </c>
      <c r="L719" t="s">
        <v>940</v>
      </c>
      <c r="M719" t="s">
        <v>140</v>
      </c>
      <c r="N719" t="s">
        <v>1045</v>
      </c>
      <c r="O719" t="s">
        <v>936</v>
      </c>
      <c r="P719" t="s">
        <v>898</v>
      </c>
      <c r="Q719" t="str">
        <f>INDEX([5]PRJEB31632!$I:$I,MATCH(A719,[5]PRJEB31632!$E:$E,0))</f>
        <v>Illumina HiSeq 2000</v>
      </c>
    </row>
    <row r="720" spans="1:17" x14ac:dyDescent="0.2">
      <c r="A720" t="s">
        <v>753</v>
      </c>
      <c r="B720">
        <v>0.34827999999999998</v>
      </c>
      <c r="C720">
        <v>0.38130094580410601</v>
      </c>
      <c r="D720">
        <v>173023515.764</v>
      </c>
      <c r="E720">
        <v>0.99916686877115402</v>
      </c>
      <c r="F720">
        <v>17441274913.1525</v>
      </c>
      <c r="G720">
        <v>19.501799757640999</v>
      </c>
      <c r="H720" t="s">
        <v>542</v>
      </c>
      <c r="I720" t="s">
        <v>1052</v>
      </c>
      <c r="J720" t="str">
        <f t="shared" si="7"/>
        <v>surface</v>
      </c>
      <c r="K720" t="str">
        <f t="shared" si="8"/>
        <v>high</v>
      </c>
      <c r="L720" t="s">
        <v>940</v>
      </c>
      <c r="M720" t="s">
        <v>140</v>
      </c>
      <c r="N720" t="s">
        <v>1045</v>
      </c>
      <c r="O720" t="s">
        <v>936</v>
      </c>
      <c r="P720" t="s">
        <v>898</v>
      </c>
      <c r="Q720" t="str">
        <f>INDEX([5]PRJEB31632!$I:$I,MATCH(A720,[5]PRJEB31632!$E:$E,0))</f>
        <v>Illumina HiSeq 2000</v>
      </c>
    </row>
    <row r="721" spans="1:17" x14ac:dyDescent="0.2">
      <c r="A721" t="s">
        <v>754</v>
      </c>
      <c r="B721">
        <v>0.47410000000000002</v>
      </c>
      <c r="C721">
        <v>0.50548277779742001</v>
      </c>
      <c r="D721">
        <v>592219082.993999</v>
      </c>
      <c r="E721">
        <v>0.99987335210304196</v>
      </c>
      <c r="F721">
        <v>27956820082.145</v>
      </c>
      <c r="G721">
        <v>19.972616229742499</v>
      </c>
      <c r="H721" t="s">
        <v>542</v>
      </c>
      <c r="I721" t="s">
        <v>1053</v>
      </c>
      <c r="J721" t="str">
        <f t="shared" si="7"/>
        <v>surface</v>
      </c>
      <c r="K721" t="str">
        <f t="shared" si="8"/>
        <v>high</v>
      </c>
      <c r="L721" t="s">
        <v>940</v>
      </c>
      <c r="M721" t="s">
        <v>140</v>
      </c>
      <c r="N721" t="s">
        <v>1045</v>
      </c>
      <c r="O721" t="s">
        <v>936</v>
      </c>
      <c r="P721" t="s">
        <v>898</v>
      </c>
      <c r="Q721" t="str">
        <f>INDEX([5]PRJEB31632!$I:$I,MATCH(A721,[5]PRJEB31632!$E:$E,0))</f>
        <v>Illumina HiSeq 2000</v>
      </c>
    </row>
    <row r="722" spans="1:17" x14ac:dyDescent="0.2">
      <c r="A722" t="s">
        <v>755</v>
      </c>
      <c r="B722">
        <v>0.92805000000000004</v>
      </c>
      <c r="C722">
        <v>0.93402039051267205</v>
      </c>
      <c r="D722">
        <v>523992219.96800101</v>
      </c>
      <c r="E722">
        <v>0.99936140515224903</v>
      </c>
      <c r="F722">
        <v>376671191.91166103</v>
      </c>
      <c r="G722">
        <v>16.746090794077201</v>
      </c>
      <c r="H722" t="s">
        <v>542</v>
      </c>
      <c r="I722" s="9" t="s">
        <v>1066</v>
      </c>
      <c r="J722" t="str">
        <f t="shared" si="7"/>
        <v>sink</v>
      </c>
      <c r="K722" t="str">
        <f t="shared" si="8"/>
        <v>sink</v>
      </c>
      <c r="L722" t="s">
        <v>940</v>
      </c>
      <c r="M722" t="s">
        <v>140</v>
      </c>
      <c r="N722" t="s">
        <v>1045</v>
      </c>
      <c r="O722" t="s">
        <v>936</v>
      </c>
      <c r="P722" t="s">
        <v>898</v>
      </c>
      <c r="Q722" t="str">
        <f>INDEX([5]PRJEB31632!$I:$I,MATCH(A722,[5]PRJEB31632!$E:$E,0))</f>
        <v>Illumina HiSeq 2000</v>
      </c>
    </row>
    <row r="723" spans="1:17" x14ac:dyDescent="0.2">
      <c r="A723" t="s">
        <v>756</v>
      </c>
      <c r="B723">
        <v>0.41699000000000003</v>
      </c>
      <c r="C723">
        <v>0.44952038455526599</v>
      </c>
      <c r="D723">
        <v>302075618.04000002</v>
      </c>
      <c r="E723">
        <v>0.99958600326825997</v>
      </c>
      <c r="F723">
        <v>20017176576.591999</v>
      </c>
      <c r="G723">
        <v>19.571553989284599</v>
      </c>
      <c r="H723" t="s">
        <v>542</v>
      </c>
      <c r="I723" t="s">
        <v>907</v>
      </c>
      <c r="J723" t="str">
        <f t="shared" si="7"/>
        <v>surface</v>
      </c>
      <c r="K723" t="str">
        <f t="shared" si="8"/>
        <v>high</v>
      </c>
      <c r="L723" t="s">
        <v>940</v>
      </c>
      <c r="M723" t="s">
        <v>140</v>
      </c>
      <c r="N723" t="s">
        <v>1050</v>
      </c>
      <c r="O723" t="s">
        <v>936</v>
      </c>
      <c r="P723" t="s">
        <v>898</v>
      </c>
      <c r="Q723" t="str">
        <f>INDEX([5]PRJEB31632!$I:$I,MATCH(A723,[5]PRJEB31632!$E:$E,0))</f>
        <v>Illumina HiSeq 2000</v>
      </c>
    </row>
    <row r="724" spans="1:17" x14ac:dyDescent="0.2">
      <c r="A724" t="s">
        <v>757</v>
      </c>
      <c r="B724">
        <v>0.39227000000000001</v>
      </c>
      <c r="C724">
        <v>0.42509711518606302</v>
      </c>
      <c r="D724">
        <v>107387880.579</v>
      </c>
      <c r="E724">
        <v>0.99969130329543399</v>
      </c>
      <c r="F724">
        <v>5805183114.5811005</v>
      </c>
      <c r="G724">
        <v>18.715880420731299</v>
      </c>
      <c r="H724" t="s">
        <v>542</v>
      </c>
      <c r="I724" t="s">
        <v>907</v>
      </c>
      <c r="J724" t="str">
        <f t="shared" si="7"/>
        <v>surface</v>
      </c>
      <c r="K724" t="str">
        <f t="shared" si="8"/>
        <v>high</v>
      </c>
      <c r="L724" t="s">
        <v>940</v>
      </c>
      <c r="M724" t="s">
        <v>140</v>
      </c>
      <c r="N724" t="s">
        <v>1045</v>
      </c>
      <c r="O724" t="s">
        <v>936</v>
      </c>
      <c r="P724" t="s">
        <v>898</v>
      </c>
      <c r="Q724" t="str">
        <f>INDEX([5]PRJEB31632!$I:$I,MATCH(A724,[5]PRJEB31632!$E:$E,0))</f>
        <v>Illumina HiSeq 2000</v>
      </c>
    </row>
    <row r="725" spans="1:17" x14ac:dyDescent="0.2">
      <c r="A725" t="s">
        <v>758</v>
      </c>
      <c r="B725">
        <v>0.80727000000000004</v>
      </c>
      <c r="C725">
        <v>0.82225035961541804</v>
      </c>
      <c r="D725">
        <v>513378756.94499999</v>
      </c>
      <c r="E725">
        <v>0.99920099785070204</v>
      </c>
      <c r="F725">
        <v>2425678200.4404302</v>
      </c>
      <c r="G725">
        <v>17.191218309596501</v>
      </c>
      <c r="H725" t="s">
        <v>542</v>
      </c>
      <c r="I725" t="s">
        <v>899</v>
      </c>
      <c r="J725" t="str">
        <f t="shared" si="7"/>
        <v>sink</v>
      </c>
      <c r="K725" t="str">
        <f t="shared" si="8"/>
        <v>sink</v>
      </c>
      <c r="L725" t="s">
        <v>940</v>
      </c>
      <c r="M725" t="s">
        <v>140</v>
      </c>
      <c r="N725" t="s">
        <v>1050</v>
      </c>
      <c r="O725" t="s">
        <v>936</v>
      </c>
      <c r="P725" t="s">
        <v>898</v>
      </c>
      <c r="Q725" t="str">
        <f>INDEX([5]PRJEB31632!$I:$I,MATCH(A725,[5]PRJEB31632!$E:$E,0))</f>
        <v>Illumina HiSeq 2000</v>
      </c>
    </row>
    <row r="726" spans="1:17" x14ac:dyDescent="0.2">
      <c r="A726" t="s">
        <v>759</v>
      </c>
      <c r="B726">
        <v>0.61231000000000002</v>
      </c>
      <c r="C726">
        <v>0.63865502157173903</v>
      </c>
      <c r="D726">
        <v>497642521.41500002</v>
      </c>
      <c r="E726">
        <v>0.99927635518026603</v>
      </c>
      <c r="F726">
        <v>8958854515.6702995</v>
      </c>
      <c r="G726">
        <v>18.929850205785801</v>
      </c>
      <c r="H726" t="s">
        <v>542</v>
      </c>
      <c r="I726" t="s">
        <v>1052</v>
      </c>
      <c r="J726" t="str">
        <f t="shared" si="7"/>
        <v>surface</v>
      </c>
      <c r="K726" t="str">
        <f t="shared" si="8"/>
        <v>high</v>
      </c>
      <c r="L726" t="s">
        <v>940</v>
      </c>
      <c r="M726" t="s">
        <v>140</v>
      </c>
      <c r="N726" t="s">
        <v>1050</v>
      </c>
      <c r="O726" t="s">
        <v>936</v>
      </c>
      <c r="P726" t="s">
        <v>898</v>
      </c>
      <c r="Q726" t="str">
        <f>INDEX([5]PRJEB31632!$I:$I,MATCH(A726,[5]PRJEB31632!$E:$E,0))</f>
        <v>Illumina HiSeq 2000</v>
      </c>
    </row>
    <row r="727" spans="1:17" x14ac:dyDescent="0.2">
      <c r="A727" t="s">
        <v>760</v>
      </c>
      <c r="B727">
        <v>0.53349999999999997</v>
      </c>
      <c r="C727">
        <v>0.56307756045452595</v>
      </c>
      <c r="D727">
        <v>399142790.12999898</v>
      </c>
      <c r="E727">
        <v>0.99965435363241095</v>
      </c>
      <c r="F727">
        <v>8681181340.3050194</v>
      </c>
      <c r="G727">
        <v>19.325248144348102</v>
      </c>
      <c r="H727" t="s">
        <v>542</v>
      </c>
      <c r="I727" t="s">
        <v>1052</v>
      </c>
      <c r="J727" t="str">
        <f t="shared" si="7"/>
        <v>surface</v>
      </c>
      <c r="K727" t="str">
        <f t="shared" si="8"/>
        <v>high</v>
      </c>
      <c r="L727" t="s">
        <v>940</v>
      </c>
      <c r="M727" t="s">
        <v>140</v>
      </c>
      <c r="N727" t="s">
        <v>1045</v>
      </c>
      <c r="O727" t="s">
        <v>936</v>
      </c>
      <c r="P727" t="s">
        <v>898</v>
      </c>
      <c r="Q727" t="str">
        <f>INDEX([5]PRJEB31632!$I:$I,MATCH(A727,[5]PRJEB31632!$E:$E,0))</f>
        <v>Illumina HiSeq 2000</v>
      </c>
    </row>
    <row r="728" spans="1:17" x14ac:dyDescent="0.2">
      <c r="A728" t="s">
        <v>761</v>
      </c>
      <c r="B728">
        <v>0.56061000000000005</v>
      </c>
      <c r="C728">
        <v>0.589177211042065</v>
      </c>
      <c r="D728">
        <v>398452937.63000101</v>
      </c>
      <c r="E728">
        <v>0.99956427278251503</v>
      </c>
      <c r="F728">
        <v>7597935031.7476597</v>
      </c>
      <c r="G728">
        <v>19.183995969530802</v>
      </c>
      <c r="H728" t="s">
        <v>542</v>
      </c>
      <c r="I728" t="s">
        <v>907</v>
      </c>
      <c r="J728" t="str">
        <f t="shared" si="7"/>
        <v>surface</v>
      </c>
      <c r="K728" t="str">
        <f t="shared" si="8"/>
        <v>high</v>
      </c>
      <c r="L728" t="s">
        <v>940</v>
      </c>
      <c r="M728" t="s">
        <v>140</v>
      </c>
      <c r="N728" t="s">
        <v>1045</v>
      </c>
      <c r="O728" t="s">
        <v>936</v>
      </c>
      <c r="P728" t="s">
        <v>898</v>
      </c>
      <c r="Q728" t="str">
        <f>INDEX([5]PRJEB31632!$I:$I,MATCH(A728,[5]PRJEB31632!$E:$E,0))</f>
        <v>Illumina HiSeq 2000</v>
      </c>
    </row>
    <row r="729" spans="1:17" x14ac:dyDescent="0.2">
      <c r="A729" t="s">
        <v>762</v>
      </c>
      <c r="B729">
        <v>0.71435000000000004</v>
      </c>
      <c r="C729">
        <v>0.73528756642563298</v>
      </c>
      <c r="D729">
        <v>214779583.19999999</v>
      </c>
      <c r="E729">
        <v>0.99946355693553401</v>
      </c>
      <c r="F729">
        <v>1529535996.44173</v>
      </c>
      <c r="G729">
        <v>17.791226253666601</v>
      </c>
      <c r="H729" t="s">
        <v>542</v>
      </c>
      <c r="I729" t="s">
        <v>907</v>
      </c>
      <c r="J729" t="str">
        <f t="shared" si="7"/>
        <v>surface</v>
      </c>
      <c r="K729" t="str">
        <f t="shared" si="8"/>
        <v>high</v>
      </c>
      <c r="L729" t="s">
        <v>940</v>
      </c>
      <c r="M729" t="s">
        <v>140</v>
      </c>
      <c r="N729" t="s">
        <v>1045</v>
      </c>
      <c r="O729" t="s">
        <v>936</v>
      </c>
      <c r="P729" t="s">
        <v>898</v>
      </c>
      <c r="Q729" t="str">
        <f>INDEX([5]PRJEB31632!$I:$I,MATCH(A729,[5]PRJEB31632!$E:$E,0))</f>
        <v>Illumina HiSeq 2000</v>
      </c>
    </row>
    <row r="730" spans="1:17" x14ac:dyDescent="0.2">
      <c r="A730" t="s">
        <v>763</v>
      </c>
      <c r="B730">
        <v>0.59123000000000003</v>
      </c>
      <c r="C730">
        <v>0.61852620231758304</v>
      </c>
      <c r="D730">
        <v>442433026.17500103</v>
      </c>
      <c r="E730">
        <v>0.99939975976919004</v>
      </c>
      <c r="F730">
        <v>9715671247.2795105</v>
      </c>
      <c r="G730">
        <v>18.9335000232266</v>
      </c>
      <c r="H730" t="s">
        <v>542</v>
      </c>
      <c r="I730" t="s">
        <v>1018</v>
      </c>
      <c r="J730" t="str">
        <f t="shared" si="7"/>
        <v>surface</v>
      </c>
      <c r="K730" t="str">
        <f t="shared" si="8"/>
        <v>high</v>
      </c>
      <c r="L730" t="s">
        <v>940</v>
      </c>
      <c r="M730" t="s">
        <v>140</v>
      </c>
      <c r="N730" t="s">
        <v>1050</v>
      </c>
      <c r="O730" t="s">
        <v>936</v>
      </c>
      <c r="P730" t="s">
        <v>898</v>
      </c>
      <c r="Q730" t="str">
        <f>INDEX([5]PRJEB31632!$I:$I,MATCH(A730,[5]PRJEB31632!$E:$E,0))</f>
        <v>Illumina HiSeq 2000</v>
      </c>
    </row>
    <row r="731" spans="1:17" x14ac:dyDescent="0.2">
      <c r="A731" t="s">
        <v>764</v>
      </c>
      <c r="B731">
        <v>0.74719000000000002</v>
      </c>
      <c r="C731">
        <v>0.76612712514930503</v>
      </c>
      <c r="D731">
        <v>573685715.62999904</v>
      </c>
      <c r="E731">
        <v>0.999256667568583</v>
      </c>
      <c r="F731">
        <v>3443952861.0169601</v>
      </c>
      <c r="G731">
        <v>18.3878406088633</v>
      </c>
      <c r="H731" t="s">
        <v>542</v>
      </c>
      <c r="I731" t="s">
        <v>1052</v>
      </c>
      <c r="J731" t="str">
        <f t="shared" si="7"/>
        <v>surface</v>
      </c>
      <c r="K731" t="str">
        <f t="shared" si="8"/>
        <v>high</v>
      </c>
      <c r="L731" t="s">
        <v>940</v>
      </c>
      <c r="M731" t="s">
        <v>140</v>
      </c>
      <c r="N731" t="s">
        <v>1045</v>
      </c>
      <c r="O731" t="s">
        <v>936</v>
      </c>
      <c r="P731" t="s">
        <v>898</v>
      </c>
      <c r="Q731" t="str">
        <f>INDEX([5]PRJEB31632!$I:$I,MATCH(A731,[5]PRJEB31632!$E:$E,0))</f>
        <v>Illumina HiSeq 2000</v>
      </c>
    </row>
    <row r="732" spans="1:17" x14ac:dyDescent="0.2">
      <c r="A732" t="s">
        <v>765</v>
      </c>
      <c r="B732">
        <v>0.80820999999999998</v>
      </c>
      <c r="C732">
        <v>0.82312553368453001</v>
      </c>
      <c r="D732">
        <v>363743653.62</v>
      </c>
      <c r="E732">
        <v>0.99954855629345996</v>
      </c>
      <c r="F732">
        <v>1816429762.36092</v>
      </c>
      <c r="G732">
        <v>17.1869610620817</v>
      </c>
      <c r="H732" t="s">
        <v>542</v>
      </c>
      <c r="I732" t="s">
        <v>1019</v>
      </c>
      <c r="J732" t="str">
        <f t="shared" si="7"/>
        <v>surface</v>
      </c>
      <c r="K732" t="str">
        <f t="shared" si="8"/>
        <v>high</v>
      </c>
      <c r="L732" t="s">
        <v>940</v>
      </c>
      <c r="M732" t="s">
        <v>140</v>
      </c>
      <c r="N732" t="s">
        <v>1050</v>
      </c>
      <c r="O732" t="s">
        <v>936</v>
      </c>
      <c r="P732" t="s">
        <v>898</v>
      </c>
      <c r="Q732" t="str">
        <f>INDEX([5]PRJEB31632!$I:$I,MATCH(A732,[5]PRJEB31632!$E:$E,0))</f>
        <v>Illumina HiSeq 2000</v>
      </c>
    </row>
    <row r="733" spans="1:17" x14ac:dyDescent="0.2">
      <c r="A733" t="s">
        <v>766</v>
      </c>
      <c r="B733">
        <v>0.58126</v>
      </c>
      <c r="C733">
        <v>0.608984713846488</v>
      </c>
      <c r="D733">
        <v>511279234.34399998</v>
      </c>
      <c r="E733">
        <v>0.99949957027559999</v>
      </c>
      <c r="F733">
        <v>8614038936.8265591</v>
      </c>
      <c r="G733">
        <v>19.351296675239201</v>
      </c>
      <c r="H733" t="s">
        <v>542</v>
      </c>
      <c r="I733" t="s">
        <v>1052</v>
      </c>
      <c r="J733" t="str">
        <f t="shared" si="7"/>
        <v>surface</v>
      </c>
      <c r="K733" t="str">
        <f t="shared" si="8"/>
        <v>high</v>
      </c>
      <c r="L733" t="s">
        <v>940</v>
      </c>
      <c r="M733" t="s">
        <v>140</v>
      </c>
      <c r="N733" t="s">
        <v>1045</v>
      </c>
      <c r="O733" t="s">
        <v>936</v>
      </c>
      <c r="P733" t="s">
        <v>898</v>
      </c>
      <c r="Q733" t="str">
        <f>INDEX([5]PRJEB31632!$I:$I,MATCH(A733,[5]PRJEB31632!$E:$E,0))</f>
        <v>Illumina HiSeq 2000</v>
      </c>
    </row>
    <row r="734" spans="1:17" x14ac:dyDescent="0.2">
      <c r="A734" t="s">
        <v>767</v>
      </c>
      <c r="B734">
        <v>0.97060000000000002</v>
      </c>
      <c r="C734">
        <v>0.97309058792080505</v>
      </c>
      <c r="D734">
        <v>618591058.176</v>
      </c>
      <c r="E734">
        <v>0.99867839805657799</v>
      </c>
      <c r="F734">
        <v>242337833.744129</v>
      </c>
      <c r="G734">
        <v>16.520676532119499</v>
      </c>
      <c r="H734" t="s">
        <v>542</v>
      </c>
      <c r="I734" s="9" t="s">
        <v>1066</v>
      </c>
      <c r="J734" t="str">
        <f t="shared" si="7"/>
        <v>sink</v>
      </c>
      <c r="K734" t="str">
        <f t="shared" si="8"/>
        <v>sink</v>
      </c>
      <c r="L734" t="s">
        <v>940</v>
      </c>
      <c r="M734" t="s">
        <v>140</v>
      </c>
      <c r="N734" t="s">
        <v>1045</v>
      </c>
      <c r="O734" t="s">
        <v>936</v>
      </c>
      <c r="P734" t="s">
        <v>898</v>
      </c>
      <c r="Q734" t="str">
        <f>INDEX([5]PRJEB31632!$I:$I,MATCH(A734,[5]PRJEB31632!$E:$E,0))</f>
        <v>Illumina HiSeq 2000</v>
      </c>
    </row>
    <row r="735" spans="1:17" x14ac:dyDescent="0.2">
      <c r="A735" t="s">
        <v>768</v>
      </c>
      <c r="B735">
        <v>0.82145999999999997</v>
      </c>
      <c r="C735">
        <v>0.835452514751436</v>
      </c>
      <c r="D735">
        <v>548540876.52000105</v>
      </c>
      <c r="E735">
        <v>0.99982143897679099</v>
      </c>
      <c r="F735">
        <v>2523988510.5565801</v>
      </c>
      <c r="G735">
        <v>17.749341557823701</v>
      </c>
      <c r="H735" t="s">
        <v>542</v>
      </c>
      <c r="I735" t="s">
        <v>1053</v>
      </c>
      <c r="J735" t="str">
        <f t="shared" si="7"/>
        <v>surface</v>
      </c>
      <c r="K735" t="str">
        <f t="shared" si="8"/>
        <v>high</v>
      </c>
      <c r="L735" t="s">
        <v>940</v>
      </c>
      <c r="M735" t="s">
        <v>140</v>
      </c>
      <c r="N735" t="s">
        <v>1045</v>
      </c>
      <c r="O735" t="s">
        <v>936</v>
      </c>
      <c r="P735" t="s">
        <v>898</v>
      </c>
      <c r="Q735" t="str">
        <f>INDEX([5]PRJEB31632!$I:$I,MATCH(A735,[5]PRJEB31632!$E:$E,0))</f>
        <v>Illumina HiSeq 2000</v>
      </c>
    </row>
    <row r="736" spans="1:17" x14ac:dyDescent="0.2">
      <c r="A736" t="s">
        <v>769</v>
      </c>
      <c r="B736">
        <v>0.82457000000000003</v>
      </c>
      <c r="C736">
        <v>0.83834338275319298</v>
      </c>
      <c r="D736">
        <v>391742481.58499998</v>
      </c>
      <c r="E736">
        <v>0.99955298396338799</v>
      </c>
      <c r="F736">
        <v>1348301603.8780799</v>
      </c>
      <c r="G736">
        <v>17.456692384231498</v>
      </c>
      <c r="H736" t="s">
        <v>542</v>
      </c>
      <c r="I736" t="s">
        <v>1053</v>
      </c>
      <c r="J736" t="str">
        <f t="shared" si="7"/>
        <v>surface</v>
      </c>
      <c r="K736" t="str">
        <f t="shared" si="8"/>
        <v>high</v>
      </c>
      <c r="L736" t="s">
        <v>940</v>
      </c>
      <c r="M736" t="s">
        <v>140</v>
      </c>
      <c r="N736" t="s">
        <v>1045</v>
      </c>
      <c r="O736" t="s">
        <v>936</v>
      </c>
      <c r="P736" t="s">
        <v>898</v>
      </c>
      <c r="Q736" t="str">
        <f>INDEX([5]PRJEB31632!$I:$I,MATCH(A736,[5]PRJEB31632!$E:$E,0))</f>
        <v>Illumina HiSeq 2000</v>
      </c>
    </row>
    <row r="737" spans="1:17" x14ac:dyDescent="0.2">
      <c r="A737" t="s">
        <v>770</v>
      </c>
      <c r="B737">
        <v>0.60167000000000004</v>
      </c>
      <c r="C737">
        <v>0.628502693778062</v>
      </c>
      <c r="D737">
        <v>556791725.19599998</v>
      </c>
      <c r="E737">
        <v>0.992856965586007</v>
      </c>
      <c r="F737">
        <v>60699108892.188698</v>
      </c>
      <c r="G737">
        <v>18.9494352388766</v>
      </c>
      <c r="H737" t="s">
        <v>542</v>
      </c>
      <c r="I737" t="s">
        <v>1053</v>
      </c>
      <c r="J737" t="str">
        <f t="shared" si="7"/>
        <v>surface</v>
      </c>
      <c r="K737" t="str">
        <f t="shared" si="8"/>
        <v>high</v>
      </c>
      <c r="L737" t="s">
        <v>940</v>
      </c>
      <c r="M737" t="s">
        <v>140</v>
      </c>
      <c r="N737" t="s">
        <v>1071</v>
      </c>
      <c r="O737" t="s">
        <v>936</v>
      </c>
      <c r="P737" t="s">
        <v>898</v>
      </c>
      <c r="Q737" t="str">
        <f>INDEX([5]PRJEB31632!$I:$I,MATCH(A737,[5]PRJEB31632!$E:$E,0))</f>
        <v>Illumina HiSeq 2000</v>
      </c>
    </row>
    <row r="738" spans="1:17" x14ac:dyDescent="0.2">
      <c r="A738" t="s">
        <v>771</v>
      </c>
      <c r="B738">
        <v>0.48601</v>
      </c>
      <c r="C738">
        <v>0.51707820309933805</v>
      </c>
      <c r="D738">
        <v>482192214.54599899</v>
      </c>
      <c r="E738">
        <v>0.99906303200721802</v>
      </c>
      <c r="F738">
        <v>24745041522.6488</v>
      </c>
      <c r="G738">
        <v>19.573996759276799</v>
      </c>
      <c r="H738" t="s">
        <v>542</v>
      </c>
      <c r="I738" t="s">
        <v>907</v>
      </c>
      <c r="J738" t="str">
        <f t="shared" si="7"/>
        <v>surface</v>
      </c>
      <c r="K738" t="str">
        <f t="shared" si="8"/>
        <v>high</v>
      </c>
      <c r="L738" t="s">
        <v>940</v>
      </c>
      <c r="M738" t="s">
        <v>140</v>
      </c>
      <c r="N738" t="s">
        <v>1071</v>
      </c>
      <c r="O738" t="s">
        <v>936</v>
      </c>
      <c r="P738" t="s">
        <v>898</v>
      </c>
      <c r="Q738" t="str">
        <f>INDEX([5]PRJEB31632!$I:$I,MATCH(A738,[5]PRJEB31632!$E:$E,0))</f>
        <v>Illumina HiSeq 2000</v>
      </c>
    </row>
    <row r="739" spans="1:17" x14ac:dyDescent="0.2">
      <c r="A739" t="s">
        <v>772</v>
      </c>
      <c r="B739">
        <v>0.29458000000000001</v>
      </c>
      <c r="C739">
        <v>0.32718115284465799</v>
      </c>
      <c r="D739">
        <v>124284459.153</v>
      </c>
      <c r="E739">
        <v>0.99976197743503004</v>
      </c>
      <c r="F739">
        <v>9383727751.2143898</v>
      </c>
      <c r="G739">
        <v>19.371421076755901</v>
      </c>
      <c r="H739" t="s">
        <v>542</v>
      </c>
      <c r="I739" t="s">
        <v>1052</v>
      </c>
      <c r="J739" t="str">
        <f t="shared" si="7"/>
        <v>surface</v>
      </c>
      <c r="K739" t="str">
        <f t="shared" si="8"/>
        <v>high</v>
      </c>
      <c r="L739" t="s">
        <v>940</v>
      </c>
      <c r="M739" t="s">
        <v>140</v>
      </c>
      <c r="N739" t="s">
        <v>1045</v>
      </c>
      <c r="O739" t="s">
        <v>936</v>
      </c>
      <c r="P739" t="s">
        <v>898</v>
      </c>
      <c r="Q739" t="str">
        <f>INDEX([5]PRJEB31632!$I:$I,MATCH(A739,[5]PRJEB31632!$E:$E,0))</f>
        <v>Illumina HiSeq 2000</v>
      </c>
    </row>
    <row r="740" spans="1:17" x14ac:dyDescent="0.2">
      <c r="A740" t="s">
        <v>773</v>
      </c>
      <c r="B740">
        <v>0.65534000000000003</v>
      </c>
      <c r="C740">
        <v>0.67956121862059704</v>
      </c>
      <c r="D740">
        <v>395858472.66600102</v>
      </c>
      <c r="E740">
        <v>0.99905108493836203</v>
      </c>
      <c r="F740">
        <v>4945713643.4980898</v>
      </c>
      <c r="G740">
        <v>18.747218322021101</v>
      </c>
      <c r="H740" t="s">
        <v>542</v>
      </c>
      <c r="I740" t="s">
        <v>1053</v>
      </c>
      <c r="J740" t="str">
        <f t="shared" si="7"/>
        <v>surface</v>
      </c>
      <c r="K740" t="str">
        <f t="shared" si="8"/>
        <v>high</v>
      </c>
      <c r="L740" t="s">
        <v>940</v>
      </c>
      <c r="M740" t="s">
        <v>140</v>
      </c>
      <c r="N740" t="s">
        <v>1045</v>
      </c>
      <c r="O740" t="s">
        <v>936</v>
      </c>
      <c r="P740" t="s">
        <v>898</v>
      </c>
      <c r="Q740" t="str">
        <f>INDEX([5]PRJEB31632!$I:$I,MATCH(A740,[5]PRJEB31632!$E:$E,0))</f>
        <v>Illumina HiSeq 2000</v>
      </c>
    </row>
    <row r="741" spans="1:17" x14ac:dyDescent="0.2">
      <c r="A741" t="s">
        <v>774</v>
      </c>
      <c r="B741">
        <v>0.66790000000000005</v>
      </c>
      <c r="C741">
        <v>0.69145717821683805</v>
      </c>
      <c r="D741">
        <v>331492920.26199901</v>
      </c>
      <c r="E741">
        <v>0.99318696429269104</v>
      </c>
      <c r="F741">
        <v>3590034731.72365</v>
      </c>
      <c r="G741">
        <v>17.488180540266299</v>
      </c>
      <c r="H741" t="s">
        <v>542</v>
      </c>
      <c r="I741" t="s">
        <v>907</v>
      </c>
      <c r="J741" t="str">
        <f t="shared" si="7"/>
        <v>surface</v>
      </c>
      <c r="K741" t="str">
        <f t="shared" si="8"/>
        <v>high</v>
      </c>
      <c r="L741" t="s">
        <v>940</v>
      </c>
      <c r="M741" t="s">
        <v>140</v>
      </c>
      <c r="N741" t="s">
        <v>1045</v>
      </c>
      <c r="O741" t="s">
        <v>936</v>
      </c>
      <c r="P741" t="s">
        <v>898</v>
      </c>
      <c r="Q741" t="str">
        <f>INDEX([5]PRJEB31632!$I:$I,MATCH(A741,[5]PRJEB31632!$E:$E,0))</f>
        <v>Illumina HiSeq 2000</v>
      </c>
    </row>
    <row r="742" spans="1:17" x14ac:dyDescent="0.2">
      <c r="A742" t="s">
        <v>775</v>
      </c>
      <c r="B742">
        <v>0.38629000000000002</v>
      </c>
      <c r="C742">
        <v>0.41916932176266303</v>
      </c>
      <c r="D742">
        <v>454108122.257999</v>
      </c>
      <c r="E742">
        <v>0.99974759449112505</v>
      </c>
      <c r="F742">
        <v>47110454436.963898</v>
      </c>
      <c r="G742">
        <v>20.2105483742004</v>
      </c>
      <c r="H742" t="s">
        <v>542</v>
      </c>
      <c r="I742" t="s">
        <v>1053</v>
      </c>
      <c r="J742" t="str">
        <f t="shared" si="7"/>
        <v>surface</v>
      </c>
      <c r="K742" t="str">
        <f t="shared" si="8"/>
        <v>high</v>
      </c>
      <c r="L742" t="s">
        <v>940</v>
      </c>
      <c r="M742" t="s">
        <v>140</v>
      </c>
      <c r="N742" t="s">
        <v>1045</v>
      </c>
      <c r="O742" t="s">
        <v>936</v>
      </c>
      <c r="P742" t="s">
        <v>898</v>
      </c>
      <c r="Q742" t="str">
        <f>INDEX([5]PRJEB31632!$I:$I,MATCH(A742,[5]PRJEB31632!$E:$E,0))</f>
        <v>Illumina HiSeq 2000</v>
      </c>
    </row>
    <row r="743" spans="1:17" x14ac:dyDescent="0.2">
      <c r="A743" t="s">
        <v>776</v>
      </c>
      <c r="B743">
        <v>0.91400000000000003</v>
      </c>
      <c r="C743">
        <v>0.92108593545973005</v>
      </c>
      <c r="D743">
        <v>606345160.58099902</v>
      </c>
      <c r="E743">
        <v>0.99915711286803999</v>
      </c>
      <c r="F743">
        <v>767086121.76870406</v>
      </c>
      <c r="G743">
        <v>17.492811143255601</v>
      </c>
      <c r="H743" t="s">
        <v>542</v>
      </c>
      <c r="I743" s="9" t="s">
        <v>1066</v>
      </c>
      <c r="J743" t="str">
        <f t="shared" si="7"/>
        <v>sink</v>
      </c>
      <c r="K743" t="str">
        <f t="shared" si="8"/>
        <v>sink</v>
      </c>
      <c r="L743" t="s">
        <v>940</v>
      </c>
      <c r="M743" t="s">
        <v>140</v>
      </c>
      <c r="N743" t="s">
        <v>1045</v>
      </c>
      <c r="O743" t="s">
        <v>936</v>
      </c>
      <c r="P743" t="s">
        <v>898</v>
      </c>
      <c r="Q743" t="str">
        <f>INDEX([5]PRJEB31632!$I:$I,MATCH(A743,[5]PRJEB31632!$E:$E,0))</f>
        <v>Illumina HiSeq 2000</v>
      </c>
    </row>
    <row r="744" spans="1:17" x14ac:dyDescent="0.2">
      <c r="A744" t="s">
        <v>777</v>
      </c>
      <c r="B744">
        <v>0.37403999999999998</v>
      </c>
      <c r="C744">
        <v>0.407001494800727</v>
      </c>
      <c r="D744">
        <v>126993085.61499999</v>
      </c>
      <c r="E744">
        <v>0.99979296894939795</v>
      </c>
      <c r="F744">
        <v>6438429721.3037205</v>
      </c>
      <c r="G744">
        <v>18.971167013651801</v>
      </c>
      <c r="H744" t="s">
        <v>542</v>
      </c>
      <c r="I744" t="s">
        <v>907</v>
      </c>
      <c r="J744" t="str">
        <f t="shared" si="7"/>
        <v>surface</v>
      </c>
      <c r="K744" t="str">
        <f t="shared" si="8"/>
        <v>high</v>
      </c>
      <c r="L744" t="s">
        <v>940</v>
      </c>
      <c r="M744" t="s">
        <v>140</v>
      </c>
      <c r="N744" t="s">
        <v>1045</v>
      </c>
      <c r="O744" t="s">
        <v>936</v>
      </c>
      <c r="P744" t="s">
        <v>898</v>
      </c>
      <c r="Q744" t="str">
        <f>INDEX([5]PRJEB31632!$I:$I,MATCH(A744,[5]PRJEB31632!$E:$E,0))</f>
        <v>Illumina HiSeq 2000</v>
      </c>
    </row>
    <row r="745" spans="1:17" x14ac:dyDescent="0.2">
      <c r="A745" t="s">
        <v>778</v>
      </c>
      <c r="B745">
        <v>0.71265000000000001</v>
      </c>
      <c r="C745">
        <v>0.73368785168863604</v>
      </c>
      <c r="D745">
        <v>267579886.236</v>
      </c>
      <c r="E745">
        <v>0.99404816787982198</v>
      </c>
      <c r="F745">
        <v>1697319776.7163601</v>
      </c>
      <c r="G745">
        <v>17.097316378135499</v>
      </c>
      <c r="H745" t="s">
        <v>542</v>
      </c>
      <c r="I745" t="s">
        <v>907</v>
      </c>
      <c r="J745" t="str">
        <f t="shared" si="7"/>
        <v>surface</v>
      </c>
      <c r="K745" t="str">
        <f t="shared" si="8"/>
        <v>high</v>
      </c>
      <c r="L745" t="s">
        <v>940</v>
      </c>
      <c r="M745" t="s">
        <v>140</v>
      </c>
      <c r="N745" t="s">
        <v>1045</v>
      </c>
      <c r="O745" t="s">
        <v>936</v>
      </c>
      <c r="P745" t="s">
        <v>898</v>
      </c>
      <c r="Q745" t="str">
        <f>INDEX([5]PRJEB31632!$I:$I,MATCH(A745,[5]PRJEB31632!$E:$E,0))</f>
        <v>Illumina HiSeq 2000</v>
      </c>
    </row>
    <row r="746" spans="1:17" x14ac:dyDescent="0.2">
      <c r="A746" t="s">
        <v>779</v>
      </c>
      <c r="B746">
        <v>0.93364000000000003</v>
      </c>
      <c r="C746">
        <v>0.93916186549537894</v>
      </c>
      <c r="D746">
        <v>603252869.39199901</v>
      </c>
      <c r="E746">
        <v>0.99736917081260901</v>
      </c>
      <c r="F746">
        <v>466472240.85740501</v>
      </c>
      <c r="G746">
        <v>16.530999088908199</v>
      </c>
      <c r="H746" t="s">
        <v>542</v>
      </c>
      <c r="I746" s="9" t="s">
        <v>1066</v>
      </c>
      <c r="J746" t="str">
        <f t="shared" si="7"/>
        <v>sink</v>
      </c>
      <c r="K746" t="str">
        <f t="shared" si="8"/>
        <v>sink</v>
      </c>
      <c r="L746" t="s">
        <v>940</v>
      </c>
      <c r="M746" t="s">
        <v>140</v>
      </c>
      <c r="N746" t="s">
        <v>1045</v>
      </c>
      <c r="O746" t="s">
        <v>936</v>
      </c>
      <c r="P746" t="s">
        <v>898</v>
      </c>
      <c r="Q746" t="str">
        <f>INDEX([5]PRJEB31632!$I:$I,MATCH(A746,[5]PRJEB31632!$E:$E,0))</f>
        <v>Illumina HiSeq 2000</v>
      </c>
    </row>
    <row r="747" spans="1:17" x14ac:dyDescent="0.2">
      <c r="A747" t="s">
        <v>780</v>
      </c>
      <c r="B747">
        <v>0.92559999999999998</v>
      </c>
      <c r="C747">
        <v>0.93176613376806505</v>
      </c>
      <c r="D747">
        <v>642148354.67999995</v>
      </c>
      <c r="E747">
        <v>0.99839713044752698</v>
      </c>
      <c r="F747">
        <v>1146369844.85623</v>
      </c>
      <c r="G747">
        <v>17.961912226722401</v>
      </c>
      <c r="H747" t="s">
        <v>542</v>
      </c>
      <c r="I747" t="s">
        <v>1053</v>
      </c>
      <c r="J747" t="str">
        <f t="shared" si="7"/>
        <v>surface</v>
      </c>
      <c r="K747" t="str">
        <f t="shared" si="8"/>
        <v>high</v>
      </c>
      <c r="L747" t="s">
        <v>940</v>
      </c>
      <c r="M747" t="s">
        <v>140</v>
      </c>
      <c r="N747" t="s">
        <v>1045</v>
      </c>
      <c r="O747" t="s">
        <v>936</v>
      </c>
      <c r="P747" t="s">
        <v>898</v>
      </c>
      <c r="Q747" t="str">
        <f>INDEX([5]PRJEB31632!$I:$I,MATCH(A747,[5]PRJEB31632!$E:$E,0))</f>
        <v>Illumina HiSeq 2000</v>
      </c>
    </row>
    <row r="748" spans="1:17" x14ac:dyDescent="0.2">
      <c r="A748" t="s">
        <v>781</v>
      </c>
      <c r="B748">
        <v>0.32112000000000002</v>
      </c>
      <c r="C748">
        <v>0.35402582630877999</v>
      </c>
      <c r="D748">
        <v>428857090.12400001</v>
      </c>
      <c r="E748">
        <v>0.99923848189301701</v>
      </c>
      <c r="F748">
        <v>84188208504.664001</v>
      </c>
      <c r="G748">
        <v>20.5866188686798</v>
      </c>
      <c r="H748" t="s">
        <v>542</v>
      </c>
      <c r="I748" t="s">
        <v>1053</v>
      </c>
      <c r="J748" t="str">
        <f t="shared" si="7"/>
        <v>surface</v>
      </c>
      <c r="K748" t="str">
        <f t="shared" si="8"/>
        <v>high</v>
      </c>
      <c r="L748" t="s">
        <v>940</v>
      </c>
      <c r="M748" t="s">
        <v>140</v>
      </c>
      <c r="N748" t="s">
        <v>1045</v>
      </c>
      <c r="O748" t="s">
        <v>936</v>
      </c>
      <c r="P748" t="s">
        <v>898</v>
      </c>
      <c r="Q748" t="str">
        <f>INDEX([5]PRJEB31632!$I:$I,MATCH(A748,[5]PRJEB31632!$E:$E,0))</f>
        <v>Illumina HiSeq 2000</v>
      </c>
    </row>
    <row r="749" spans="1:17" x14ac:dyDescent="0.2">
      <c r="A749" t="s">
        <v>782</v>
      </c>
      <c r="B749">
        <v>0.61641999999999997</v>
      </c>
      <c r="C749">
        <v>0.64257257516080202</v>
      </c>
      <c r="D749">
        <v>537514062.43700004</v>
      </c>
      <c r="E749">
        <v>0.999413621952011</v>
      </c>
      <c r="F749">
        <v>7423313734.4862804</v>
      </c>
      <c r="G749">
        <v>19.272636678169501</v>
      </c>
      <c r="H749" t="s">
        <v>542</v>
      </c>
      <c r="I749" t="s">
        <v>1052</v>
      </c>
      <c r="J749" t="str">
        <f t="shared" si="7"/>
        <v>surface</v>
      </c>
      <c r="K749" t="str">
        <f t="shared" si="8"/>
        <v>high</v>
      </c>
      <c r="L749" t="s">
        <v>940</v>
      </c>
      <c r="M749" t="s">
        <v>140</v>
      </c>
      <c r="N749" t="s">
        <v>1045</v>
      </c>
      <c r="O749" t="s">
        <v>936</v>
      </c>
      <c r="P749" t="s">
        <v>898</v>
      </c>
      <c r="Q749" t="str">
        <f>INDEX([5]PRJEB31632!$I:$I,MATCH(A749,[5]PRJEB31632!$E:$E,0))</f>
        <v>Illumina HiSeq 2000</v>
      </c>
    </row>
    <row r="750" spans="1:17" x14ac:dyDescent="0.2">
      <c r="A750" t="s">
        <v>783</v>
      </c>
      <c r="B750">
        <v>0.40151999999999999</v>
      </c>
      <c r="C750">
        <v>0.43425112914077302</v>
      </c>
      <c r="D750">
        <v>203731816.25</v>
      </c>
      <c r="E750">
        <v>0.99976384294784004</v>
      </c>
      <c r="F750">
        <v>7237932867.5569696</v>
      </c>
      <c r="G750">
        <v>19.318245631619799</v>
      </c>
      <c r="H750" t="s">
        <v>542</v>
      </c>
      <c r="I750" t="s">
        <v>1019</v>
      </c>
      <c r="J750" t="str">
        <f t="shared" si="7"/>
        <v>surface</v>
      </c>
      <c r="K750" t="str">
        <f t="shared" si="8"/>
        <v>high</v>
      </c>
      <c r="L750" t="s">
        <v>940</v>
      </c>
      <c r="M750" t="s">
        <v>140</v>
      </c>
      <c r="N750" t="s">
        <v>1045</v>
      </c>
      <c r="O750" t="s">
        <v>936</v>
      </c>
      <c r="P750" t="s">
        <v>898</v>
      </c>
      <c r="Q750" t="str">
        <f>INDEX([5]PRJEB31632!$I:$I,MATCH(A750,[5]PRJEB31632!$E:$E,0))</f>
        <v>Illumina HiSeq 2000</v>
      </c>
    </row>
    <row r="751" spans="1:17" x14ac:dyDescent="0.2">
      <c r="A751" t="s">
        <v>784</v>
      </c>
      <c r="B751">
        <v>0.47908000000000001</v>
      </c>
      <c r="C751">
        <v>0.51033425053338999</v>
      </c>
      <c r="D751">
        <v>362007565.14999902</v>
      </c>
      <c r="E751">
        <v>0.99701724985342499</v>
      </c>
      <c r="F751">
        <v>49997300545.522003</v>
      </c>
      <c r="G751">
        <v>19.147383734967399</v>
      </c>
      <c r="H751" t="s">
        <v>542</v>
      </c>
      <c r="I751" t="s">
        <v>1018</v>
      </c>
      <c r="J751" t="str">
        <f t="shared" si="7"/>
        <v>surface</v>
      </c>
      <c r="K751" t="str">
        <f t="shared" si="8"/>
        <v>high</v>
      </c>
      <c r="L751" t="s">
        <v>940</v>
      </c>
      <c r="M751" t="s">
        <v>140</v>
      </c>
      <c r="N751" t="s">
        <v>1050</v>
      </c>
      <c r="O751" t="s">
        <v>936</v>
      </c>
      <c r="P751" t="s">
        <v>898</v>
      </c>
      <c r="Q751" t="str">
        <f>INDEX([5]PRJEB31632!$I:$I,MATCH(A751,[5]PRJEB31632!$E:$E,0))</f>
        <v>Illumina HiSeq 2000</v>
      </c>
    </row>
    <row r="752" spans="1:17" x14ac:dyDescent="0.2">
      <c r="A752" t="s">
        <v>785</v>
      </c>
      <c r="B752">
        <v>0.95526999999999995</v>
      </c>
      <c r="C752">
        <v>0.95903159164422103</v>
      </c>
      <c r="D752">
        <v>496364876.96399897</v>
      </c>
      <c r="E752">
        <v>0.99776662982359998</v>
      </c>
      <c r="F752">
        <v>59372253.155858301</v>
      </c>
      <c r="G752">
        <v>15.296579318051201</v>
      </c>
      <c r="H752" t="s">
        <v>542</v>
      </c>
      <c r="I752" t="s">
        <v>1053</v>
      </c>
      <c r="J752" t="str">
        <f t="shared" si="7"/>
        <v>surface</v>
      </c>
      <c r="K752" t="str">
        <f t="shared" si="8"/>
        <v>high</v>
      </c>
      <c r="L752" t="s">
        <v>940</v>
      </c>
      <c r="M752" t="s">
        <v>140</v>
      </c>
      <c r="N752" t="s">
        <v>1045</v>
      </c>
      <c r="O752" t="s">
        <v>936</v>
      </c>
      <c r="P752" t="s">
        <v>898</v>
      </c>
      <c r="Q752" t="str">
        <f>INDEX([5]PRJEB31632!$I:$I,MATCH(A752,[5]PRJEB31632!$E:$E,0))</f>
        <v>Illumina HiSeq 2000</v>
      </c>
    </row>
    <row r="753" spans="1:17" x14ac:dyDescent="0.2">
      <c r="A753" t="s">
        <v>786</v>
      </c>
      <c r="B753">
        <v>0.67293999999999998</v>
      </c>
      <c r="C753">
        <v>0.69622529687089996</v>
      </c>
      <c r="D753">
        <v>299222268.72000098</v>
      </c>
      <c r="E753">
        <v>0.99816416078426595</v>
      </c>
      <c r="F753">
        <v>4436134348.9691801</v>
      </c>
      <c r="G753">
        <v>17.699197823940999</v>
      </c>
      <c r="H753" t="s">
        <v>542</v>
      </c>
      <c r="I753" t="s">
        <v>1053</v>
      </c>
      <c r="J753" t="str">
        <f t="shared" si="7"/>
        <v>surface</v>
      </c>
      <c r="K753" t="str">
        <f t="shared" si="8"/>
        <v>high</v>
      </c>
      <c r="L753" t="s">
        <v>940</v>
      </c>
      <c r="M753" t="s">
        <v>140</v>
      </c>
      <c r="N753" t="s">
        <v>1045</v>
      </c>
      <c r="O753" t="s">
        <v>936</v>
      </c>
      <c r="P753" t="s">
        <v>898</v>
      </c>
      <c r="Q753" t="str">
        <f>INDEX([5]PRJEB31632!$I:$I,MATCH(A753,[5]PRJEB31632!$E:$E,0))</f>
        <v>Illumina HiSeq 2000</v>
      </c>
    </row>
    <row r="754" spans="1:17" x14ac:dyDescent="0.2">
      <c r="A754" t="s">
        <v>787</v>
      </c>
      <c r="B754">
        <v>0.59911999999999999</v>
      </c>
      <c r="C754">
        <v>0.62606728900545705</v>
      </c>
      <c r="D754">
        <v>330117004.98000002</v>
      </c>
      <c r="E754">
        <v>0.99527998606964496</v>
      </c>
      <c r="F754">
        <v>16387577763.090799</v>
      </c>
      <c r="G754">
        <v>18.064027074870399</v>
      </c>
      <c r="H754" t="s">
        <v>542</v>
      </c>
      <c r="I754" t="s">
        <v>907</v>
      </c>
      <c r="J754" t="str">
        <f t="shared" si="7"/>
        <v>surface</v>
      </c>
      <c r="K754" t="str">
        <f t="shared" si="8"/>
        <v>high</v>
      </c>
      <c r="L754" t="s">
        <v>940</v>
      </c>
      <c r="M754" t="s">
        <v>140</v>
      </c>
      <c r="N754" t="s">
        <v>1045</v>
      </c>
      <c r="O754" t="s">
        <v>936</v>
      </c>
      <c r="P754" t="s">
        <v>898</v>
      </c>
      <c r="Q754" t="str">
        <f>INDEX([5]PRJEB31632!$I:$I,MATCH(A754,[5]PRJEB31632!$E:$E,0))</f>
        <v>Illumina HiSeq 2000</v>
      </c>
    </row>
    <row r="755" spans="1:17" x14ac:dyDescent="0.2">
      <c r="A755" t="s">
        <v>788</v>
      </c>
      <c r="B755">
        <v>0.42430000000000001</v>
      </c>
      <c r="C755">
        <v>0.45671850613731801</v>
      </c>
      <c r="D755">
        <v>132843909.366</v>
      </c>
      <c r="E755">
        <v>0.99969022725849999</v>
      </c>
      <c r="F755">
        <v>6329086052.2548304</v>
      </c>
      <c r="G755">
        <v>18.739289500788001</v>
      </c>
      <c r="H755" t="s">
        <v>542</v>
      </c>
      <c r="I755" t="s">
        <v>907</v>
      </c>
      <c r="J755" t="str">
        <f t="shared" si="7"/>
        <v>surface</v>
      </c>
      <c r="K755" t="str">
        <f t="shared" si="8"/>
        <v>high</v>
      </c>
      <c r="L755" t="s">
        <v>940</v>
      </c>
      <c r="M755" t="s">
        <v>140</v>
      </c>
      <c r="N755" t="s">
        <v>1045</v>
      </c>
      <c r="O755" t="s">
        <v>936</v>
      </c>
      <c r="P755" t="s">
        <v>898</v>
      </c>
      <c r="Q755" t="str">
        <f>INDEX([5]PRJEB31632!$I:$I,MATCH(A755,[5]PRJEB31632!$E:$E,0))</f>
        <v>Illumina HiSeq 2000</v>
      </c>
    </row>
    <row r="756" spans="1:17" x14ac:dyDescent="0.2">
      <c r="A756" t="s">
        <v>789</v>
      </c>
      <c r="B756">
        <v>0.22172</v>
      </c>
      <c r="C756">
        <v>0.25234075005134599</v>
      </c>
      <c r="D756">
        <v>51897925.309999898</v>
      </c>
      <c r="E756">
        <v>0.99981622541996995</v>
      </c>
      <c r="F756">
        <v>5923110153.1617403</v>
      </c>
      <c r="G756">
        <v>18.9137659607918</v>
      </c>
      <c r="H756" t="s">
        <v>542</v>
      </c>
      <c r="I756" t="s">
        <v>907</v>
      </c>
      <c r="J756" t="str">
        <f t="shared" si="7"/>
        <v>surface</v>
      </c>
      <c r="K756" t="str">
        <f t="shared" si="8"/>
        <v>high</v>
      </c>
      <c r="L756" t="s">
        <v>940</v>
      </c>
      <c r="M756" t="s">
        <v>140</v>
      </c>
      <c r="N756" t="s">
        <v>1045</v>
      </c>
      <c r="O756" t="s">
        <v>936</v>
      </c>
      <c r="P756" t="s">
        <v>898</v>
      </c>
      <c r="Q756" t="str">
        <f>INDEX([5]PRJEB31632!$I:$I,MATCH(A756,[5]PRJEB31632!$E:$E,0))</f>
        <v>Illumina HiSeq 2000</v>
      </c>
    </row>
    <row r="757" spans="1:17" x14ac:dyDescent="0.2">
      <c r="A757" t="s">
        <v>790</v>
      </c>
      <c r="B757">
        <v>0.66879</v>
      </c>
      <c r="C757">
        <v>0.69229939142728303</v>
      </c>
      <c r="D757">
        <v>473608330.949</v>
      </c>
      <c r="E757">
        <v>0.99984420735042701</v>
      </c>
      <c r="F757">
        <v>7570798762.9743795</v>
      </c>
      <c r="G757">
        <v>18.5753969596703</v>
      </c>
      <c r="H757" t="s">
        <v>542</v>
      </c>
      <c r="I757" t="s">
        <v>1019</v>
      </c>
      <c r="J757" t="str">
        <f t="shared" si="7"/>
        <v>surface</v>
      </c>
      <c r="K757" t="str">
        <f t="shared" si="8"/>
        <v>high</v>
      </c>
      <c r="L757" t="s">
        <v>940</v>
      </c>
      <c r="M757" t="s">
        <v>140</v>
      </c>
      <c r="N757" t="s">
        <v>1050</v>
      </c>
      <c r="O757" t="s">
        <v>936</v>
      </c>
      <c r="P757" t="s">
        <v>898</v>
      </c>
      <c r="Q757" t="str">
        <f>INDEX([5]PRJEB31632!$I:$I,MATCH(A757,[5]PRJEB31632!$E:$E,0))</f>
        <v>Illumina HiSeq 2000</v>
      </c>
    </row>
    <row r="758" spans="1:17" x14ac:dyDescent="0.2">
      <c r="A758" t="s">
        <v>791</v>
      </c>
      <c r="B758">
        <v>0.35370000000000001</v>
      </c>
      <c r="C758">
        <v>0.38672161593825599</v>
      </c>
      <c r="D758">
        <v>248419680.97999901</v>
      </c>
      <c r="E758">
        <v>0.99965541893328902</v>
      </c>
      <c r="F758">
        <v>34507885757.899399</v>
      </c>
      <c r="G758">
        <v>19.812477843178002</v>
      </c>
      <c r="H758" t="s">
        <v>542</v>
      </c>
      <c r="I758" t="s">
        <v>1053</v>
      </c>
      <c r="J758" t="str">
        <f t="shared" si="7"/>
        <v>surface</v>
      </c>
      <c r="K758" t="str">
        <f t="shared" si="8"/>
        <v>high</v>
      </c>
      <c r="L758" t="s">
        <v>940</v>
      </c>
      <c r="M758" t="s">
        <v>140</v>
      </c>
      <c r="N758" t="s">
        <v>1050</v>
      </c>
      <c r="O758" t="s">
        <v>936</v>
      </c>
      <c r="P758" t="s">
        <v>898</v>
      </c>
      <c r="Q758" t="str">
        <f>INDEX([5]PRJEB31632!$I:$I,MATCH(A758,[5]PRJEB31632!$E:$E,0))</f>
        <v>Illumina HiSeq 2000</v>
      </c>
    </row>
    <row r="759" spans="1:17" x14ac:dyDescent="0.2">
      <c r="A759" t="s">
        <v>792</v>
      </c>
      <c r="B759">
        <v>0.58940000000000003</v>
      </c>
      <c r="C759">
        <v>0.61677589806682898</v>
      </c>
      <c r="D759">
        <v>337649784.11000001</v>
      </c>
      <c r="E759">
        <v>0.99939390591592603</v>
      </c>
      <c r="F759">
        <v>6028344034.3812103</v>
      </c>
      <c r="G759">
        <v>18.851416448839998</v>
      </c>
      <c r="H759" t="s">
        <v>542</v>
      </c>
      <c r="I759" s="9" t="s">
        <v>1066</v>
      </c>
      <c r="J759" t="str">
        <f t="shared" si="7"/>
        <v>sink</v>
      </c>
      <c r="K759" t="str">
        <f t="shared" si="8"/>
        <v>sink</v>
      </c>
      <c r="L759" t="s">
        <v>940</v>
      </c>
      <c r="M759" t="s">
        <v>140</v>
      </c>
      <c r="N759" t="s">
        <v>1050</v>
      </c>
      <c r="O759" t="s">
        <v>936</v>
      </c>
      <c r="P759" t="s">
        <v>898</v>
      </c>
      <c r="Q759" t="str">
        <f>INDEX([5]PRJEB31632!$I:$I,MATCH(A759,[5]PRJEB31632!$E:$E,0))</f>
        <v>Illumina HiSeq 2000</v>
      </c>
    </row>
    <row r="760" spans="1:17" x14ac:dyDescent="0.2">
      <c r="A760" t="s">
        <v>793</v>
      </c>
      <c r="B760">
        <v>0.40572999999999998</v>
      </c>
      <c r="C760">
        <v>0.43841142354614798</v>
      </c>
      <c r="D760">
        <v>40545164.902999997</v>
      </c>
      <c r="E760">
        <v>0.99980789553529603</v>
      </c>
      <c r="F760">
        <v>2291147426.8203001</v>
      </c>
      <c r="G760">
        <v>17.672462686411599</v>
      </c>
      <c r="H760" t="s">
        <v>542</v>
      </c>
      <c r="I760" t="s">
        <v>907</v>
      </c>
      <c r="J760" t="str">
        <f t="shared" si="7"/>
        <v>surface</v>
      </c>
      <c r="K760" t="str">
        <f t="shared" si="8"/>
        <v>high</v>
      </c>
      <c r="L760" t="s">
        <v>940</v>
      </c>
      <c r="M760" t="s">
        <v>140</v>
      </c>
      <c r="N760" t="s">
        <v>1045</v>
      </c>
      <c r="O760" t="s">
        <v>936</v>
      </c>
      <c r="P760" t="s">
        <v>898</v>
      </c>
      <c r="Q760" t="str">
        <f>INDEX([5]PRJEB31632!$I:$I,MATCH(A760,[5]PRJEB31632!$E:$E,0))</f>
        <v>Illumina HiSeq 2000</v>
      </c>
    </row>
    <row r="761" spans="1:17" x14ac:dyDescent="0.2">
      <c r="A761" t="s">
        <v>794</v>
      </c>
      <c r="B761">
        <v>0.25805</v>
      </c>
      <c r="C761">
        <v>0.28988580742417902</v>
      </c>
      <c r="D761">
        <v>107002578.345</v>
      </c>
      <c r="E761">
        <v>0.99982351403024505</v>
      </c>
      <c r="F761">
        <v>10672323902.4147</v>
      </c>
      <c r="G761">
        <v>19.440880688516099</v>
      </c>
      <c r="H761" t="s">
        <v>542</v>
      </c>
      <c r="I761" t="s">
        <v>1052</v>
      </c>
      <c r="J761" t="str">
        <f t="shared" si="7"/>
        <v>surface</v>
      </c>
      <c r="K761" t="str">
        <f t="shared" si="8"/>
        <v>high</v>
      </c>
      <c r="L761" t="s">
        <v>940</v>
      </c>
      <c r="M761" t="s">
        <v>140</v>
      </c>
      <c r="N761" t="s">
        <v>1045</v>
      </c>
      <c r="O761" t="s">
        <v>936</v>
      </c>
      <c r="P761" t="s">
        <v>898</v>
      </c>
      <c r="Q761" t="str">
        <f>INDEX([5]PRJEB31632!$I:$I,MATCH(A761,[5]PRJEB31632!$E:$E,0))</f>
        <v>Illumina HiSeq 2000</v>
      </c>
    </row>
    <row r="762" spans="1:17" x14ac:dyDescent="0.2">
      <c r="A762" t="s">
        <v>795</v>
      </c>
      <c r="B762">
        <v>0.51456999999999997</v>
      </c>
      <c r="C762">
        <v>0.54478572469532704</v>
      </c>
      <c r="D762">
        <v>255667391.03999999</v>
      </c>
      <c r="E762">
        <v>0.99933763350649096</v>
      </c>
      <c r="F762">
        <v>12189162715.990601</v>
      </c>
      <c r="G762">
        <v>18.771184818905201</v>
      </c>
      <c r="H762" t="s">
        <v>542</v>
      </c>
      <c r="I762" t="s">
        <v>1019</v>
      </c>
      <c r="J762" t="str">
        <f t="shared" si="7"/>
        <v>surface</v>
      </c>
      <c r="K762" t="str">
        <f t="shared" si="8"/>
        <v>high</v>
      </c>
      <c r="L762" t="s">
        <v>940</v>
      </c>
      <c r="M762" t="s">
        <v>140</v>
      </c>
      <c r="N762" t="s">
        <v>1071</v>
      </c>
      <c r="O762" t="s">
        <v>936</v>
      </c>
      <c r="P762" t="s">
        <v>898</v>
      </c>
      <c r="Q762" t="str">
        <f>INDEX([5]PRJEB31632!$I:$I,MATCH(A762,[5]PRJEB31632!$E:$E,0))</f>
        <v>Illumina HiSeq 2000</v>
      </c>
    </row>
    <row r="763" spans="1:17" x14ac:dyDescent="0.2">
      <c r="A763" t="s">
        <v>796</v>
      </c>
      <c r="B763">
        <v>0.55757000000000001</v>
      </c>
      <c r="C763">
        <v>0.58625599934035899</v>
      </c>
      <c r="D763">
        <v>579514868.11699998</v>
      </c>
      <c r="E763">
        <v>0.99939303285715497</v>
      </c>
      <c r="F763">
        <v>13495167742.0306</v>
      </c>
      <c r="G763">
        <v>19.573157549736901</v>
      </c>
      <c r="H763" t="s">
        <v>542</v>
      </c>
      <c r="I763" t="s">
        <v>1052</v>
      </c>
      <c r="J763" t="str">
        <f t="shared" si="7"/>
        <v>surface</v>
      </c>
      <c r="K763" t="str">
        <f t="shared" si="8"/>
        <v>high</v>
      </c>
      <c r="L763" t="s">
        <v>940</v>
      </c>
      <c r="M763" t="s">
        <v>140</v>
      </c>
      <c r="N763" t="s">
        <v>1045</v>
      </c>
      <c r="O763" t="s">
        <v>936</v>
      </c>
      <c r="P763" t="s">
        <v>898</v>
      </c>
      <c r="Q763" t="str">
        <f>INDEX([5]PRJEB31632!$I:$I,MATCH(A763,[5]PRJEB31632!$E:$E,0))</f>
        <v>Illumina HiSeq 2000</v>
      </c>
    </row>
    <row r="764" spans="1:17" x14ac:dyDescent="0.2">
      <c r="A764" t="s">
        <v>797</v>
      </c>
      <c r="B764">
        <v>0.80698000000000003</v>
      </c>
      <c r="C764">
        <v>0.82198034144395005</v>
      </c>
      <c r="D764">
        <v>570148117.74699903</v>
      </c>
      <c r="E764">
        <v>0.99369629905246304</v>
      </c>
      <c r="F764">
        <v>1742775033.3754101</v>
      </c>
      <c r="G764">
        <v>16.700305150316801</v>
      </c>
      <c r="H764" t="s">
        <v>542</v>
      </c>
      <c r="I764" t="s">
        <v>1053</v>
      </c>
      <c r="J764" t="str">
        <f t="shared" si="7"/>
        <v>surface</v>
      </c>
      <c r="K764" t="str">
        <f t="shared" si="8"/>
        <v>high</v>
      </c>
      <c r="L764" t="s">
        <v>940</v>
      </c>
      <c r="M764" t="s">
        <v>140</v>
      </c>
      <c r="N764" t="s">
        <v>1045</v>
      </c>
      <c r="O764" t="s">
        <v>936</v>
      </c>
      <c r="P764" t="s">
        <v>898</v>
      </c>
      <c r="Q764" t="str">
        <f>INDEX([5]PRJEB31632!$I:$I,MATCH(A764,[5]PRJEB31632!$E:$E,0))</f>
        <v>Illumina HiSeq 2000</v>
      </c>
    </row>
    <row r="765" spans="1:17" x14ac:dyDescent="0.2">
      <c r="A765" t="s">
        <v>798</v>
      </c>
      <c r="B765">
        <v>0.60965999999999998</v>
      </c>
      <c r="C765">
        <v>0.63612790825320498</v>
      </c>
      <c r="D765">
        <v>445873679.87800002</v>
      </c>
      <c r="E765">
        <v>0.99891156329057396</v>
      </c>
      <c r="F765">
        <v>9453292017.5192909</v>
      </c>
      <c r="G765">
        <v>19.0164037679389</v>
      </c>
      <c r="H765" t="s">
        <v>542</v>
      </c>
      <c r="I765" t="s">
        <v>1052</v>
      </c>
      <c r="J765" t="str">
        <f t="shared" si="7"/>
        <v>surface</v>
      </c>
      <c r="K765" t="str">
        <f t="shared" si="8"/>
        <v>high</v>
      </c>
      <c r="L765" t="s">
        <v>940</v>
      </c>
      <c r="M765" t="s">
        <v>140</v>
      </c>
      <c r="N765" t="s">
        <v>1045</v>
      </c>
      <c r="O765" t="s">
        <v>936</v>
      </c>
      <c r="P765" t="s">
        <v>898</v>
      </c>
      <c r="Q765" t="str">
        <f>INDEX([5]PRJEB31632!$I:$I,MATCH(A765,[5]PRJEB31632!$E:$E,0))</f>
        <v>Illumina HiSeq 2000</v>
      </c>
    </row>
    <row r="766" spans="1:17" x14ac:dyDescent="0.2">
      <c r="A766" t="s">
        <v>799</v>
      </c>
      <c r="B766">
        <v>0.26989999999999997</v>
      </c>
      <c r="C766">
        <v>0.302030910011446</v>
      </c>
      <c r="D766">
        <v>115025398.215</v>
      </c>
      <c r="E766">
        <v>0.99976838775399401</v>
      </c>
      <c r="F766">
        <v>9735904725.6657009</v>
      </c>
      <c r="G766">
        <v>19.416555612641002</v>
      </c>
      <c r="H766" t="s">
        <v>542</v>
      </c>
      <c r="I766" t="s">
        <v>907</v>
      </c>
      <c r="J766" t="str">
        <f t="shared" si="7"/>
        <v>surface</v>
      </c>
      <c r="K766" t="str">
        <f t="shared" si="8"/>
        <v>high</v>
      </c>
      <c r="L766" t="s">
        <v>940</v>
      </c>
      <c r="M766" t="s">
        <v>140</v>
      </c>
      <c r="N766" t="s">
        <v>1045</v>
      </c>
      <c r="O766" t="s">
        <v>936</v>
      </c>
      <c r="P766" t="s">
        <v>898</v>
      </c>
      <c r="Q766" t="str">
        <f>INDEX([5]PRJEB31632!$I:$I,MATCH(A766,[5]PRJEB31632!$E:$E,0))</f>
        <v>Illumina HiSeq 2000</v>
      </c>
    </row>
    <row r="767" spans="1:17" x14ac:dyDescent="0.2">
      <c r="A767" t="s">
        <v>800</v>
      </c>
      <c r="B767">
        <v>0.95086999999999999</v>
      </c>
      <c r="C767">
        <v>0.95499282726104295</v>
      </c>
      <c r="D767">
        <v>532941842.16000003</v>
      </c>
      <c r="E767">
        <v>0.99897003894106295</v>
      </c>
      <c r="F767">
        <v>187821551.791403</v>
      </c>
      <c r="G767">
        <v>16.323432061808699</v>
      </c>
      <c r="H767" t="s">
        <v>542</v>
      </c>
      <c r="I767" s="9" t="s">
        <v>1066</v>
      </c>
      <c r="J767" t="str">
        <f t="shared" ref="J767:J830" si="9">IF(OR(I767="Sink Trap",I767="Aerator"),"sink", "surface")</f>
        <v>sink</v>
      </c>
      <c r="K767" t="str">
        <f t="shared" ref="K767:K830" si="10">IF(J767="sink","sink","high")</f>
        <v>sink</v>
      </c>
      <c r="L767" t="s">
        <v>940</v>
      </c>
      <c r="M767" t="s">
        <v>140</v>
      </c>
      <c r="N767" t="s">
        <v>1045</v>
      </c>
      <c r="O767" t="s">
        <v>936</v>
      </c>
      <c r="P767" t="s">
        <v>898</v>
      </c>
      <c r="Q767" t="str">
        <f>INDEX([5]PRJEB31632!$I:$I,MATCH(A767,[5]PRJEB31632!$E:$E,0))</f>
        <v>Illumina HiSeq 2000</v>
      </c>
    </row>
    <row r="768" spans="1:17" x14ac:dyDescent="0.2">
      <c r="A768" t="s">
        <v>801</v>
      </c>
      <c r="B768">
        <v>0.62655000000000005</v>
      </c>
      <c r="C768">
        <v>0.65221870672626903</v>
      </c>
      <c r="D768">
        <v>446172344.046</v>
      </c>
      <c r="E768">
        <v>0.999656559892383</v>
      </c>
      <c r="F768">
        <v>9672297125.0845394</v>
      </c>
      <c r="G768">
        <v>18.710558708415601</v>
      </c>
      <c r="H768" t="s">
        <v>542</v>
      </c>
      <c r="I768" t="s">
        <v>1052</v>
      </c>
      <c r="J768" t="str">
        <f t="shared" si="9"/>
        <v>surface</v>
      </c>
      <c r="K768" t="str">
        <f t="shared" si="10"/>
        <v>high</v>
      </c>
      <c r="L768" t="s">
        <v>940</v>
      </c>
      <c r="M768" t="s">
        <v>140</v>
      </c>
      <c r="N768" t="s">
        <v>1045</v>
      </c>
      <c r="O768" t="s">
        <v>936</v>
      </c>
      <c r="P768" t="s">
        <v>898</v>
      </c>
      <c r="Q768" t="str">
        <f>INDEX([5]PRJEB31632!$I:$I,MATCH(A768,[5]PRJEB31632!$E:$E,0))</f>
        <v>Illumina HiSeq 2000</v>
      </c>
    </row>
    <row r="769" spans="1:17" x14ac:dyDescent="0.2">
      <c r="A769" t="s">
        <v>802</v>
      </c>
      <c r="B769">
        <v>0.48282000000000003</v>
      </c>
      <c r="C769">
        <v>0.51397487694275701</v>
      </c>
      <c r="D769">
        <v>386223539.53799999</v>
      </c>
      <c r="E769">
        <v>0.99980092657733</v>
      </c>
      <c r="F769">
        <v>14253870542.7679</v>
      </c>
      <c r="G769">
        <v>19.505077418345099</v>
      </c>
      <c r="H769" t="s">
        <v>542</v>
      </c>
      <c r="I769" t="s">
        <v>1052</v>
      </c>
      <c r="J769" t="str">
        <f t="shared" si="9"/>
        <v>surface</v>
      </c>
      <c r="K769" t="str">
        <f t="shared" si="10"/>
        <v>high</v>
      </c>
      <c r="L769" t="s">
        <v>940</v>
      </c>
      <c r="M769" t="s">
        <v>140</v>
      </c>
      <c r="N769" t="s">
        <v>1045</v>
      </c>
      <c r="O769" t="s">
        <v>936</v>
      </c>
      <c r="P769" t="s">
        <v>898</v>
      </c>
      <c r="Q769" t="str">
        <f>INDEX([5]PRJEB31632!$I:$I,MATCH(A769,[5]PRJEB31632!$E:$E,0))</f>
        <v>Illumina HiSeq 2000</v>
      </c>
    </row>
    <row r="770" spans="1:17" x14ac:dyDescent="0.2">
      <c r="A770" t="s">
        <v>803</v>
      </c>
      <c r="B770">
        <v>0.33522000000000002</v>
      </c>
      <c r="C770">
        <v>0.36820930860689999</v>
      </c>
      <c r="D770">
        <v>224210893.317</v>
      </c>
      <c r="E770">
        <v>0.99980893237755897</v>
      </c>
      <c r="F770">
        <v>24096045888.033401</v>
      </c>
      <c r="G770">
        <v>19.776743684821</v>
      </c>
      <c r="H770" t="s">
        <v>542</v>
      </c>
      <c r="I770" t="s">
        <v>907</v>
      </c>
      <c r="J770" t="str">
        <f t="shared" si="9"/>
        <v>surface</v>
      </c>
      <c r="K770" t="str">
        <f t="shared" si="10"/>
        <v>high</v>
      </c>
      <c r="L770" t="s">
        <v>940</v>
      </c>
      <c r="M770" t="s">
        <v>140</v>
      </c>
      <c r="N770" t="s">
        <v>1045</v>
      </c>
      <c r="O770" t="s">
        <v>936</v>
      </c>
      <c r="P770" t="s">
        <v>898</v>
      </c>
      <c r="Q770" t="str">
        <f>INDEX([5]PRJEB31632!$I:$I,MATCH(A770,[5]PRJEB31632!$E:$E,0))</f>
        <v>Illumina HiSeq 2000</v>
      </c>
    </row>
    <row r="771" spans="1:17" x14ac:dyDescent="0.2">
      <c r="A771" t="s">
        <v>804</v>
      </c>
      <c r="B771">
        <v>0.27721000000000001</v>
      </c>
      <c r="C771">
        <v>0.30950001269975103</v>
      </c>
      <c r="D771">
        <v>209935447.33199999</v>
      </c>
      <c r="E771">
        <v>0.99972023697446599</v>
      </c>
      <c r="F771">
        <v>19709528645.719002</v>
      </c>
      <c r="G771">
        <v>20.026165376827201</v>
      </c>
      <c r="H771" t="s">
        <v>542</v>
      </c>
      <c r="I771" t="s">
        <v>1052</v>
      </c>
      <c r="J771" t="str">
        <f t="shared" si="9"/>
        <v>surface</v>
      </c>
      <c r="K771" t="str">
        <f t="shared" si="10"/>
        <v>high</v>
      </c>
      <c r="L771" t="s">
        <v>940</v>
      </c>
      <c r="M771" t="s">
        <v>140</v>
      </c>
      <c r="N771" t="s">
        <v>1045</v>
      </c>
      <c r="O771" t="s">
        <v>936</v>
      </c>
      <c r="P771" t="s">
        <v>898</v>
      </c>
      <c r="Q771" t="str">
        <f>INDEX([5]PRJEB31632!$I:$I,MATCH(A771,[5]PRJEB31632!$E:$E,0))</f>
        <v>Illumina HiSeq 2000</v>
      </c>
    </row>
    <row r="772" spans="1:17" x14ac:dyDescent="0.2">
      <c r="A772" t="s">
        <v>805</v>
      </c>
      <c r="B772">
        <v>0.84553</v>
      </c>
      <c r="C772">
        <v>0.85780230299346105</v>
      </c>
      <c r="D772">
        <v>526847603.42399901</v>
      </c>
      <c r="E772">
        <v>0.99960980817639999</v>
      </c>
      <c r="F772">
        <v>2100140308.59553</v>
      </c>
      <c r="G772">
        <v>17.497350799817902</v>
      </c>
      <c r="H772" t="s">
        <v>542</v>
      </c>
      <c r="I772" t="s">
        <v>899</v>
      </c>
      <c r="J772" t="str">
        <f t="shared" si="9"/>
        <v>sink</v>
      </c>
      <c r="K772" t="str">
        <f t="shared" si="10"/>
        <v>sink</v>
      </c>
      <c r="L772" t="s">
        <v>940</v>
      </c>
      <c r="M772" t="s">
        <v>140</v>
      </c>
      <c r="N772" t="s">
        <v>1045</v>
      </c>
      <c r="O772" t="s">
        <v>936</v>
      </c>
      <c r="P772" t="s">
        <v>898</v>
      </c>
      <c r="Q772" t="str">
        <f>INDEX([5]PRJEB31632!$I:$I,MATCH(A772,[5]PRJEB31632!$E:$E,0))</f>
        <v>Illumina HiSeq 2000</v>
      </c>
    </row>
    <row r="773" spans="1:17" x14ac:dyDescent="0.2">
      <c r="A773" t="s">
        <v>806</v>
      </c>
      <c r="B773">
        <v>0.49808999999999998</v>
      </c>
      <c r="C773">
        <v>0.528814236785484</v>
      </c>
      <c r="D773">
        <v>374205313.20999998</v>
      </c>
      <c r="E773">
        <v>0.99933927816456902</v>
      </c>
      <c r="F773">
        <v>15860421974.4139</v>
      </c>
      <c r="G773">
        <v>19.3945140565645</v>
      </c>
      <c r="H773" t="s">
        <v>542</v>
      </c>
      <c r="I773" t="s">
        <v>1053</v>
      </c>
      <c r="J773" t="str">
        <f t="shared" si="9"/>
        <v>surface</v>
      </c>
      <c r="K773" t="str">
        <f t="shared" si="10"/>
        <v>high</v>
      </c>
      <c r="L773" t="s">
        <v>940</v>
      </c>
      <c r="M773" t="s">
        <v>140</v>
      </c>
      <c r="N773" t="s">
        <v>1045</v>
      </c>
      <c r="O773" t="s">
        <v>936</v>
      </c>
      <c r="P773" t="s">
        <v>898</v>
      </c>
      <c r="Q773" t="str">
        <f>INDEX([5]PRJEB31632!$I:$I,MATCH(A773,[5]PRJEB31632!$E:$E,0))</f>
        <v>Illumina HiSeq 2000</v>
      </c>
    </row>
    <row r="774" spans="1:17" x14ac:dyDescent="0.2">
      <c r="A774" t="s">
        <v>807</v>
      </c>
      <c r="B774">
        <v>0.36249999999999999</v>
      </c>
      <c r="C774">
        <v>0.39550757146065002</v>
      </c>
      <c r="D774">
        <v>311634037.58099997</v>
      </c>
      <c r="E774">
        <v>0.99941935529771198</v>
      </c>
      <c r="F774">
        <v>73992022234.314606</v>
      </c>
      <c r="G774">
        <v>20.047371121899602</v>
      </c>
      <c r="H774" t="s">
        <v>542</v>
      </c>
      <c r="I774" t="s">
        <v>1053</v>
      </c>
      <c r="J774" t="str">
        <f t="shared" si="9"/>
        <v>surface</v>
      </c>
      <c r="K774" t="str">
        <f t="shared" si="10"/>
        <v>high</v>
      </c>
      <c r="L774" t="s">
        <v>940</v>
      </c>
      <c r="M774" t="s">
        <v>140</v>
      </c>
      <c r="N774" t="s">
        <v>1045</v>
      </c>
      <c r="O774" t="s">
        <v>936</v>
      </c>
      <c r="P774" t="s">
        <v>898</v>
      </c>
      <c r="Q774" t="str">
        <f>INDEX([5]PRJEB31632!$I:$I,MATCH(A774,[5]PRJEB31632!$E:$E,0))</f>
        <v>Illumina HiSeq 2000</v>
      </c>
    </row>
    <row r="775" spans="1:17" x14ac:dyDescent="0.2">
      <c r="A775" t="s">
        <v>808</v>
      </c>
      <c r="B775">
        <v>0.82203000000000004</v>
      </c>
      <c r="C775">
        <v>0.83598242254108401</v>
      </c>
      <c r="D775">
        <v>501695956.83999997</v>
      </c>
      <c r="E775">
        <v>0.99930392871782703</v>
      </c>
      <c r="F775">
        <v>1656485624.47984</v>
      </c>
      <c r="G775">
        <v>17.686456156611499</v>
      </c>
      <c r="H775" t="s">
        <v>542</v>
      </c>
      <c r="I775" t="s">
        <v>899</v>
      </c>
      <c r="J775" t="str">
        <f t="shared" si="9"/>
        <v>sink</v>
      </c>
      <c r="K775" t="str">
        <f t="shared" si="10"/>
        <v>sink</v>
      </c>
      <c r="L775" t="s">
        <v>940</v>
      </c>
      <c r="M775" t="s">
        <v>140</v>
      </c>
      <c r="N775" t="s">
        <v>1045</v>
      </c>
      <c r="O775" t="s">
        <v>936</v>
      </c>
      <c r="P775" t="s">
        <v>898</v>
      </c>
      <c r="Q775" t="str">
        <f>INDEX([5]PRJEB31632!$I:$I,MATCH(A775,[5]PRJEB31632!$E:$E,0))</f>
        <v>Illumina HiSeq 2000</v>
      </c>
    </row>
    <row r="776" spans="1:17" x14ac:dyDescent="0.2">
      <c r="A776" t="s">
        <v>809</v>
      </c>
      <c r="B776">
        <v>0.52124000000000004</v>
      </c>
      <c r="C776">
        <v>0.55123735474186897</v>
      </c>
      <c r="D776">
        <v>333148886.176</v>
      </c>
      <c r="E776">
        <v>0.99931185878779205</v>
      </c>
      <c r="F776">
        <v>9544670489.1069508</v>
      </c>
      <c r="G776">
        <v>19.244922349378601</v>
      </c>
      <c r="H776" t="s">
        <v>542</v>
      </c>
      <c r="I776" t="s">
        <v>1052</v>
      </c>
      <c r="J776" t="str">
        <f t="shared" si="9"/>
        <v>surface</v>
      </c>
      <c r="K776" t="str">
        <f t="shared" si="10"/>
        <v>high</v>
      </c>
      <c r="L776" t="s">
        <v>940</v>
      </c>
      <c r="M776" t="s">
        <v>140</v>
      </c>
      <c r="N776" t="s">
        <v>1045</v>
      </c>
      <c r="O776" t="s">
        <v>936</v>
      </c>
      <c r="P776" t="s">
        <v>898</v>
      </c>
      <c r="Q776" t="str">
        <f>INDEX([5]PRJEB31632!$I:$I,MATCH(A776,[5]PRJEB31632!$E:$E,0))</f>
        <v>Illumina HiSeq 2000</v>
      </c>
    </row>
    <row r="777" spans="1:17" x14ac:dyDescent="0.2">
      <c r="A777" t="s">
        <v>810</v>
      </c>
      <c r="B777">
        <v>0.54998000000000002</v>
      </c>
      <c r="C777">
        <v>0.57895658938796601</v>
      </c>
      <c r="D777">
        <v>488247965.45999902</v>
      </c>
      <c r="E777">
        <v>0.99966104743332096</v>
      </c>
      <c r="F777">
        <v>12354911313.634399</v>
      </c>
      <c r="G777">
        <v>19.386488457630598</v>
      </c>
      <c r="H777" t="s">
        <v>542</v>
      </c>
      <c r="I777" t="s">
        <v>1053</v>
      </c>
      <c r="J777" t="str">
        <f t="shared" si="9"/>
        <v>surface</v>
      </c>
      <c r="K777" t="str">
        <f t="shared" si="10"/>
        <v>high</v>
      </c>
      <c r="L777" t="s">
        <v>940</v>
      </c>
      <c r="M777" t="s">
        <v>140</v>
      </c>
      <c r="N777" t="s">
        <v>1045</v>
      </c>
      <c r="O777" t="s">
        <v>936</v>
      </c>
      <c r="P777" t="s">
        <v>898</v>
      </c>
      <c r="Q777" t="str">
        <f>INDEX([5]PRJEB31632!$I:$I,MATCH(A777,[5]PRJEB31632!$E:$E,0))</f>
        <v>Illumina HiSeq 2000</v>
      </c>
    </row>
    <row r="778" spans="1:17" x14ac:dyDescent="0.2">
      <c r="A778" t="s">
        <v>811</v>
      </c>
      <c r="B778">
        <v>0.71913000000000005</v>
      </c>
      <c r="C778">
        <v>0.73978383870278697</v>
      </c>
      <c r="D778">
        <v>361445412.79000002</v>
      </c>
      <c r="E778">
        <v>0.99916231409906398</v>
      </c>
      <c r="F778">
        <v>3201565852.1997099</v>
      </c>
      <c r="G778">
        <v>17.828093558090899</v>
      </c>
      <c r="H778" t="s">
        <v>542</v>
      </c>
      <c r="I778" t="s">
        <v>1053</v>
      </c>
      <c r="J778" t="str">
        <f t="shared" si="9"/>
        <v>surface</v>
      </c>
      <c r="K778" t="str">
        <f t="shared" si="10"/>
        <v>high</v>
      </c>
      <c r="L778" t="s">
        <v>940</v>
      </c>
      <c r="M778" t="s">
        <v>140</v>
      </c>
      <c r="N778" t="s">
        <v>1045</v>
      </c>
      <c r="O778" t="s">
        <v>936</v>
      </c>
      <c r="P778" t="s">
        <v>898</v>
      </c>
      <c r="Q778" t="str">
        <f>INDEX([5]PRJEB31632!$I:$I,MATCH(A778,[5]PRJEB31632!$E:$E,0))</f>
        <v>Illumina HiSeq 2000</v>
      </c>
    </row>
    <row r="779" spans="1:17" x14ac:dyDescent="0.2">
      <c r="A779" t="s">
        <v>812</v>
      </c>
      <c r="B779">
        <v>0.20780999999999999</v>
      </c>
      <c r="C779">
        <v>0.23782937830658499</v>
      </c>
      <c r="D779">
        <v>34400530.273999996</v>
      </c>
      <c r="E779">
        <v>0.99982016866649903</v>
      </c>
      <c r="F779">
        <v>3868323049.2140098</v>
      </c>
      <c r="G779">
        <v>18.563348438650401</v>
      </c>
      <c r="H779" t="s">
        <v>542</v>
      </c>
      <c r="I779" t="s">
        <v>907</v>
      </c>
      <c r="J779" t="str">
        <f t="shared" si="9"/>
        <v>surface</v>
      </c>
      <c r="K779" t="str">
        <f t="shared" si="10"/>
        <v>high</v>
      </c>
      <c r="L779" t="s">
        <v>940</v>
      </c>
      <c r="M779" t="s">
        <v>140</v>
      </c>
      <c r="N779" t="s">
        <v>1045</v>
      </c>
      <c r="O779" t="s">
        <v>936</v>
      </c>
      <c r="P779" t="s">
        <v>898</v>
      </c>
      <c r="Q779" t="str">
        <f>INDEX([5]PRJEB31632!$I:$I,MATCH(A779,[5]PRJEB31632!$E:$E,0))</f>
        <v>Illumina HiSeq 2000</v>
      </c>
    </row>
    <row r="780" spans="1:17" x14ac:dyDescent="0.2">
      <c r="A780" t="s">
        <v>813</v>
      </c>
      <c r="B780">
        <v>0.82377</v>
      </c>
      <c r="C780">
        <v>0.83759984070752602</v>
      </c>
      <c r="D780">
        <v>515980125.903</v>
      </c>
      <c r="E780">
        <v>0.99390147055628397</v>
      </c>
      <c r="F780">
        <v>1126905351.7218101</v>
      </c>
      <c r="G780">
        <v>16.527273783314801</v>
      </c>
      <c r="H780" t="s">
        <v>542</v>
      </c>
      <c r="I780" t="s">
        <v>1053</v>
      </c>
      <c r="J780" t="str">
        <f t="shared" si="9"/>
        <v>surface</v>
      </c>
      <c r="K780" t="str">
        <f t="shared" si="10"/>
        <v>high</v>
      </c>
      <c r="L780" t="s">
        <v>940</v>
      </c>
      <c r="M780" t="s">
        <v>140</v>
      </c>
      <c r="N780" t="s">
        <v>1045</v>
      </c>
      <c r="O780" t="s">
        <v>936</v>
      </c>
      <c r="P780" t="s">
        <v>898</v>
      </c>
      <c r="Q780" t="str">
        <f>INDEX([5]PRJEB31632!$I:$I,MATCH(A780,[5]PRJEB31632!$E:$E,0))</f>
        <v>Illumina HiSeq 2000</v>
      </c>
    </row>
    <row r="781" spans="1:17" x14ac:dyDescent="0.2">
      <c r="A781" t="s">
        <v>814</v>
      </c>
      <c r="B781">
        <v>0.32606000000000002</v>
      </c>
      <c r="C781">
        <v>0.35900104505496899</v>
      </c>
      <c r="D781">
        <v>262333873.914</v>
      </c>
      <c r="E781">
        <v>0.99976068549613495</v>
      </c>
      <c r="F781">
        <v>20617235596.629501</v>
      </c>
      <c r="G781">
        <v>19.9527612802436</v>
      </c>
      <c r="H781" t="s">
        <v>542</v>
      </c>
      <c r="I781" t="s">
        <v>907</v>
      </c>
      <c r="J781" t="str">
        <f t="shared" si="9"/>
        <v>surface</v>
      </c>
      <c r="K781" t="str">
        <f t="shared" si="10"/>
        <v>high</v>
      </c>
      <c r="L781" t="s">
        <v>940</v>
      </c>
      <c r="M781" t="s">
        <v>140</v>
      </c>
      <c r="N781" t="s">
        <v>1045</v>
      </c>
      <c r="O781" t="s">
        <v>936</v>
      </c>
      <c r="P781" t="s">
        <v>898</v>
      </c>
      <c r="Q781" t="str">
        <f>INDEX([5]PRJEB31632!$I:$I,MATCH(A781,[5]PRJEB31632!$E:$E,0))</f>
        <v>Illumina HiSeq 2000</v>
      </c>
    </row>
    <row r="782" spans="1:17" x14ac:dyDescent="0.2">
      <c r="A782" t="s">
        <v>815</v>
      </c>
      <c r="B782">
        <v>0.35482999999999998</v>
      </c>
      <c r="C782">
        <v>0.38785085359629901</v>
      </c>
      <c r="D782">
        <v>169533381.546</v>
      </c>
      <c r="E782">
        <v>0.99976569337290999</v>
      </c>
      <c r="F782">
        <v>15394287101.610901</v>
      </c>
      <c r="G782">
        <v>19.383397811759</v>
      </c>
      <c r="H782" t="s">
        <v>542</v>
      </c>
      <c r="I782" t="s">
        <v>1052</v>
      </c>
      <c r="J782" t="str">
        <f t="shared" si="9"/>
        <v>surface</v>
      </c>
      <c r="K782" t="str">
        <f t="shared" si="10"/>
        <v>high</v>
      </c>
      <c r="L782" t="s">
        <v>940</v>
      </c>
      <c r="M782" t="s">
        <v>140</v>
      </c>
      <c r="N782" t="s">
        <v>1045</v>
      </c>
      <c r="O782" t="s">
        <v>936</v>
      </c>
      <c r="P782" t="s">
        <v>898</v>
      </c>
      <c r="Q782" t="str">
        <f>INDEX([5]PRJEB31632!$I:$I,MATCH(A782,[5]PRJEB31632!$E:$E,0))</f>
        <v>Illumina HiSeq 2000</v>
      </c>
    </row>
    <row r="783" spans="1:17" x14ac:dyDescent="0.2">
      <c r="A783" t="s">
        <v>816</v>
      </c>
      <c r="B783">
        <v>0.89254999999999995</v>
      </c>
      <c r="C783">
        <v>0.90130597227133902</v>
      </c>
      <c r="D783">
        <v>479956677.48000097</v>
      </c>
      <c r="E783">
        <v>0.99925605913270399</v>
      </c>
      <c r="F783">
        <v>1015586877.82836</v>
      </c>
      <c r="G783">
        <v>17.107430556702901</v>
      </c>
      <c r="H783" t="s">
        <v>542</v>
      </c>
      <c r="I783" t="s">
        <v>899</v>
      </c>
      <c r="J783" t="str">
        <f t="shared" si="9"/>
        <v>sink</v>
      </c>
      <c r="K783" t="str">
        <f t="shared" si="10"/>
        <v>sink</v>
      </c>
      <c r="L783" t="s">
        <v>940</v>
      </c>
      <c r="M783" t="s">
        <v>140</v>
      </c>
      <c r="N783" t="s">
        <v>1050</v>
      </c>
      <c r="O783" t="s">
        <v>936</v>
      </c>
      <c r="P783" t="s">
        <v>898</v>
      </c>
      <c r="Q783" t="str">
        <f>INDEX([5]PRJEB31632!$I:$I,MATCH(A783,[5]PRJEB31632!$E:$E,0))</f>
        <v>Illumina HiSeq 2000</v>
      </c>
    </row>
    <row r="784" spans="1:17" x14ac:dyDescent="0.2">
      <c r="A784" t="s">
        <v>817</v>
      </c>
      <c r="B784">
        <v>0.16350000000000001</v>
      </c>
      <c r="C784">
        <v>0.19101221593347401</v>
      </c>
      <c r="D784">
        <v>56631144.299999997</v>
      </c>
      <c r="E784">
        <v>0.99973327812544299</v>
      </c>
      <c r="F784">
        <v>9529514378.5839405</v>
      </c>
      <c r="G784">
        <v>19.3972091869236</v>
      </c>
      <c r="H784" t="s">
        <v>542</v>
      </c>
      <c r="I784" t="s">
        <v>1019</v>
      </c>
      <c r="J784" t="str">
        <f t="shared" si="9"/>
        <v>surface</v>
      </c>
      <c r="K784" t="str">
        <f t="shared" si="10"/>
        <v>high</v>
      </c>
      <c r="L784" t="s">
        <v>940</v>
      </c>
      <c r="M784" t="s">
        <v>140</v>
      </c>
      <c r="N784" t="s">
        <v>1045</v>
      </c>
      <c r="O784" t="s">
        <v>936</v>
      </c>
      <c r="P784" t="s">
        <v>898</v>
      </c>
      <c r="Q784" t="str">
        <f>INDEX([5]PRJEB31632!$I:$I,MATCH(A784,[5]PRJEB31632!$E:$E,0))</f>
        <v>Illumina HiSeq 2000</v>
      </c>
    </row>
    <row r="785" spans="1:17" x14ac:dyDescent="0.2">
      <c r="A785" t="s">
        <v>818</v>
      </c>
      <c r="B785">
        <v>0.33729999999999999</v>
      </c>
      <c r="C785">
        <v>0.37029723768630601</v>
      </c>
      <c r="D785">
        <v>99647858.393999904</v>
      </c>
      <c r="E785">
        <v>0.99975777489195305</v>
      </c>
      <c r="F785">
        <v>6033828529.3592396</v>
      </c>
      <c r="G785">
        <v>18.9161529702472</v>
      </c>
      <c r="H785" t="s">
        <v>542</v>
      </c>
      <c r="I785" t="s">
        <v>1052</v>
      </c>
      <c r="J785" t="str">
        <f t="shared" si="9"/>
        <v>surface</v>
      </c>
      <c r="K785" t="str">
        <f t="shared" si="10"/>
        <v>high</v>
      </c>
      <c r="L785" t="s">
        <v>940</v>
      </c>
      <c r="M785" t="s">
        <v>140</v>
      </c>
      <c r="N785" t="s">
        <v>1045</v>
      </c>
      <c r="O785" t="s">
        <v>936</v>
      </c>
      <c r="P785" t="s">
        <v>898</v>
      </c>
      <c r="Q785" t="str">
        <f>INDEX([5]PRJEB31632!$I:$I,MATCH(A785,[5]PRJEB31632!$E:$E,0))</f>
        <v>Illumina HiSeq 2000</v>
      </c>
    </row>
    <row r="786" spans="1:17" x14ac:dyDescent="0.2">
      <c r="A786" t="s">
        <v>819</v>
      </c>
      <c r="B786">
        <v>0.51729000000000003</v>
      </c>
      <c r="C786">
        <v>0.54741753629148504</v>
      </c>
      <c r="D786">
        <v>485814287.92799997</v>
      </c>
      <c r="E786">
        <v>0.99952107378590205</v>
      </c>
      <c r="F786">
        <v>17718509184.383499</v>
      </c>
      <c r="G786">
        <v>19.462031841977701</v>
      </c>
      <c r="H786" t="s">
        <v>542</v>
      </c>
      <c r="I786" t="s">
        <v>1053</v>
      </c>
      <c r="J786" t="str">
        <f t="shared" si="9"/>
        <v>surface</v>
      </c>
      <c r="K786" t="str">
        <f t="shared" si="10"/>
        <v>high</v>
      </c>
      <c r="L786" t="s">
        <v>940</v>
      </c>
      <c r="M786" t="s">
        <v>140</v>
      </c>
      <c r="N786" t="s">
        <v>1045</v>
      </c>
      <c r="O786" t="s">
        <v>936</v>
      </c>
      <c r="P786" t="s">
        <v>898</v>
      </c>
      <c r="Q786" t="str">
        <f>INDEX([5]PRJEB31632!$I:$I,MATCH(A786,[5]PRJEB31632!$E:$E,0))</f>
        <v>Illumina HiSeq 2000</v>
      </c>
    </row>
    <row r="787" spans="1:17" x14ac:dyDescent="0.2">
      <c r="A787" t="s">
        <v>820</v>
      </c>
      <c r="B787">
        <v>0.31058999999999998</v>
      </c>
      <c r="C787">
        <v>0.343398660448203</v>
      </c>
      <c r="D787">
        <v>271378714.19400001</v>
      </c>
      <c r="E787">
        <v>0.99971917691438195</v>
      </c>
      <c r="F787">
        <v>23613577421.454498</v>
      </c>
      <c r="G787">
        <v>20.072850826403702</v>
      </c>
      <c r="H787" t="s">
        <v>542</v>
      </c>
      <c r="I787" t="s">
        <v>907</v>
      </c>
      <c r="J787" t="str">
        <f t="shared" si="9"/>
        <v>surface</v>
      </c>
      <c r="K787" t="str">
        <f t="shared" si="10"/>
        <v>high</v>
      </c>
      <c r="L787" t="s">
        <v>940</v>
      </c>
      <c r="M787" t="s">
        <v>140</v>
      </c>
      <c r="N787" t="s">
        <v>1045</v>
      </c>
      <c r="O787" t="s">
        <v>936</v>
      </c>
      <c r="P787" t="s">
        <v>898</v>
      </c>
      <c r="Q787" t="str">
        <f>INDEX([5]PRJEB31632!$I:$I,MATCH(A787,[5]PRJEB31632!$E:$E,0))</f>
        <v>Illumina HiSeq 2000</v>
      </c>
    </row>
    <row r="788" spans="1:17" x14ac:dyDescent="0.2">
      <c r="A788" t="s">
        <v>821</v>
      </c>
      <c r="B788">
        <v>0.44619999999999999</v>
      </c>
      <c r="C788">
        <v>0.47822039785394999</v>
      </c>
      <c r="D788">
        <v>263474187.975999</v>
      </c>
      <c r="E788">
        <v>0.99905177579437399</v>
      </c>
      <c r="F788">
        <v>15277077212.874901</v>
      </c>
      <c r="G788">
        <v>19.218247660160699</v>
      </c>
      <c r="H788" t="s">
        <v>542</v>
      </c>
      <c r="I788" t="s">
        <v>907</v>
      </c>
      <c r="J788" t="str">
        <f t="shared" si="9"/>
        <v>surface</v>
      </c>
      <c r="K788" t="str">
        <f t="shared" si="10"/>
        <v>high</v>
      </c>
      <c r="L788" t="s">
        <v>940</v>
      </c>
      <c r="M788" t="s">
        <v>140</v>
      </c>
      <c r="N788" t="s">
        <v>1045</v>
      </c>
      <c r="O788" t="s">
        <v>936</v>
      </c>
      <c r="P788" t="s">
        <v>898</v>
      </c>
      <c r="Q788" t="str">
        <f>INDEX([5]PRJEB31632!$I:$I,MATCH(A788,[5]PRJEB31632!$E:$E,0))</f>
        <v>Illumina HiSeq 2000</v>
      </c>
    </row>
    <row r="789" spans="1:17" x14ac:dyDescent="0.2">
      <c r="A789" t="s">
        <v>822</v>
      </c>
      <c r="B789">
        <v>0.91825000000000001</v>
      </c>
      <c r="C789">
        <v>0.92500028264556999</v>
      </c>
      <c r="D789">
        <v>466158817.19300002</v>
      </c>
      <c r="E789">
        <v>0.99880562743171097</v>
      </c>
      <c r="F789">
        <v>73802590.837135196</v>
      </c>
      <c r="G789">
        <v>15.4538144726101</v>
      </c>
      <c r="H789" t="s">
        <v>542</v>
      </c>
      <c r="I789" t="s">
        <v>1053</v>
      </c>
      <c r="J789" t="str">
        <f t="shared" si="9"/>
        <v>surface</v>
      </c>
      <c r="K789" t="str">
        <f t="shared" si="10"/>
        <v>high</v>
      </c>
      <c r="L789" t="s">
        <v>940</v>
      </c>
      <c r="M789" t="s">
        <v>140</v>
      </c>
      <c r="N789" t="s">
        <v>1045</v>
      </c>
      <c r="O789" t="s">
        <v>936</v>
      </c>
      <c r="P789" t="s">
        <v>898</v>
      </c>
      <c r="Q789" t="str">
        <f>INDEX([5]PRJEB31632!$I:$I,MATCH(A789,[5]PRJEB31632!$E:$E,0))</f>
        <v>Illumina HiSeq 2000</v>
      </c>
    </row>
    <row r="790" spans="1:17" x14ac:dyDescent="0.2">
      <c r="A790" t="s">
        <v>823</v>
      </c>
      <c r="B790">
        <v>0.42030000000000001</v>
      </c>
      <c r="C790">
        <v>0.45278105680768199</v>
      </c>
      <c r="D790">
        <v>335646024.32800001</v>
      </c>
      <c r="E790">
        <v>0.99972267609979604</v>
      </c>
      <c r="F790">
        <v>16927192978.6499</v>
      </c>
      <c r="G790">
        <v>19.678326352823301</v>
      </c>
      <c r="H790" t="s">
        <v>542</v>
      </c>
      <c r="I790" t="s">
        <v>907</v>
      </c>
      <c r="J790" t="str">
        <f t="shared" si="9"/>
        <v>surface</v>
      </c>
      <c r="K790" t="str">
        <f t="shared" si="10"/>
        <v>high</v>
      </c>
      <c r="L790" t="s">
        <v>940</v>
      </c>
      <c r="M790" t="s">
        <v>140</v>
      </c>
      <c r="N790" t="s">
        <v>1045</v>
      </c>
      <c r="O790" t="s">
        <v>936</v>
      </c>
      <c r="P790" t="s">
        <v>898</v>
      </c>
      <c r="Q790" t="str">
        <f>INDEX([5]PRJEB31632!$I:$I,MATCH(A790,[5]PRJEB31632!$E:$E,0))</f>
        <v>Illumina HiSeq 2000</v>
      </c>
    </row>
    <row r="791" spans="1:17" x14ac:dyDescent="0.2">
      <c r="A791" t="s">
        <v>824</v>
      </c>
      <c r="B791">
        <v>0.70731999999999995</v>
      </c>
      <c r="C791">
        <v>0.72867014679685105</v>
      </c>
      <c r="D791">
        <v>76439088.150999799</v>
      </c>
      <c r="E791">
        <v>0.99898873965264701</v>
      </c>
      <c r="F791">
        <v>558475649.38378894</v>
      </c>
      <c r="G791">
        <v>16.524607758959501</v>
      </c>
      <c r="H791" t="s">
        <v>542</v>
      </c>
      <c r="I791" t="s">
        <v>907</v>
      </c>
      <c r="J791" t="str">
        <f t="shared" si="9"/>
        <v>surface</v>
      </c>
      <c r="K791" t="str">
        <f t="shared" si="10"/>
        <v>high</v>
      </c>
      <c r="L791" t="s">
        <v>940</v>
      </c>
      <c r="M791" t="s">
        <v>140</v>
      </c>
      <c r="N791" t="s">
        <v>1045</v>
      </c>
      <c r="O791" t="s">
        <v>936</v>
      </c>
      <c r="P791" t="s">
        <v>898</v>
      </c>
      <c r="Q791" t="str">
        <f>INDEX([5]PRJEB31632!$I:$I,MATCH(A791,[5]PRJEB31632!$E:$E,0))</f>
        <v>Illumina HiSeq 2000</v>
      </c>
    </row>
    <row r="792" spans="1:17" x14ac:dyDescent="0.2">
      <c r="A792" t="s">
        <v>825</v>
      </c>
      <c r="B792">
        <v>0.55630999999999997</v>
      </c>
      <c r="C792">
        <v>0.58504483337947599</v>
      </c>
      <c r="D792">
        <v>449888870.96999902</v>
      </c>
      <c r="E792">
        <v>0.99981034759240694</v>
      </c>
      <c r="F792">
        <v>16733075858.963699</v>
      </c>
      <c r="G792">
        <v>19.175586220435299</v>
      </c>
      <c r="H792" t="s">
        <v>542</v>
      </c>
      <c r="I792" t="s">
        <v>1052</v>
      </c>
      <c r="J792" t="str">
        <f t="shared" si="9"/>
        <v>surface</v>
      </c>
      <c r="K792" t="str">
        <f t="shared" si="10"/>
        <v>high</v>
      </c>
      <c r="L792" t="s">
        <v>940</v>
      </c>
      <c r="M792" t="s">
        <v>140</v>
      </c>
      <c r="N792" t="s">
        <v>1045</v>
      </c>
      <c r="O792" t="s">
        <v>936</v>
      </c>
      <c r="P792" t="s">
        <v>898</v>
      </c>
      <c r="Q792" t="str">
        <f>INDEX([5]PRJEB31632!$I:$I,MATCH(A792,[5]PRJEB31632!$E:$E,0))</f>
        <v>Illumina HiSeq 2000</v>
      </c>
    </row>
    <row r="793" spans="1:17" x14ac:dyDescent="0.2">
      <c r="A793" t="s">
        <v>826</v>
      </c>
      <c r="B793">
        <v>0.12604000000000001</v>
      </c>
      <c r="C793">
        <v>0.15057645424417301</v>
      </c>
      <c r="D793">
        <v>72696816.220999897</v>
      </c>
      <c r="E793">
        <v>0.99983319019064998</v>
      </c>
      <c r="F793">
        <v>18855385338.250099</v>
      </c>
      <c r="G793">
        <v>19.9851833197011</v>
      </c>
      <c r="H793" t="s">
        <v>542</v>
      </c>
      <c r="I793" t="s">
        <v>1052</v>
      </c>
      <c r="J793" t="str">
        <f t="shared" si="9"/>
        <v>surface</v>
      </c>
      <c r="K793" t="str">
        <f t="shared" si="10"/>
        <v>high</v>
      </c>
      <c r="L793" t="s">
        <v>940</v>
      </c>
      <c r="M793" t="s">
        <v>140</v>
      </c>
      <c r="N793" t="s">
        <v>1045</v>
      </c>
      <c r="O793" t="s">
        <v>936</v>
      </c>
      <c r="P793" t="s">
        <v>898</v>
      </c>
      <c r="Q793" t="str">
        <f>INDEX([5]PRJEB31632!$I:$I,MATCH(A793,[5]PRJEB31632!$E:$E,0))</f>
        <v>Illumina HiSeq 2000</v>
      </c>
    </row>
    <row r="794" spans="1:17" x14ac:dyDescent="0.2">
      <c r="A794" t="s">
        <v>827</v>
      </c>
      <c r="B794">
        <v>0.35660999999999998</v>
      </c>
      <c r="C794">
        <v>0.389629026820901</v>
      </c>
      <c r="D794">
        <v>164727201.87</v>
      </c>
      <c r="E794">
        <v>0.999749200448244</v>
      </c>
      <c r="F794">
        <v>11178128583.4069</v>
      </c>
      <c r="G794">
        <v>19.317198408097799</v>
      </c>
      <c r="H794" t="s">
        <v>542</v>
      </c>
      <c r="I794" t="s">
        <v>907</v>
      </c>
      <c r="J794" t="str">
        <f t="shared" si="9"/>
        <v>surface</v>
      </c>
      <c r="K794" t="str">
        <f t="shared" si="10"/>
        <v>high</v>
      </c>
      <c r="L794" t="s">
        <v>940</v>
      </c>
      <c r="M794" t="s">
        <v>140</v>
      </c>
      <c r="N794" t="s">
        <v>1045</v>
      </c>
      <c r="O794" t="s">
        <v>936</v>
      </c>
      <c r="P794" t="s">
        <v>898</v>
      </c>
      <c r="Q794" t="str">
        <f>INDEX([5]PRJEB31632!$I:$I,MATCH(A794,[5]PRJEB31632!$E:$E,0))</f>
        <v>Illumina HiSeq 2000</v>
      </c>
    </row>
    <row r="795" spans="1:17" x14ac:dyDescent="0.2">
      <c r="A795" t="s">
        <v>828</v>
      </c>
      <c r="B795">
        <v>0.51229999999999998</v>
      </c>
      <c r="C795">
        <v>0.54258840858291002</v>
      </c>
      <c r="D795">
        <v>118567324.09199999</v>
      </c>
      <c r="E795">
        <v>0.99968737405323904</v>
      </c>
      <c r="F795">
        <v>2933312094.7939401</v>
      </c>
      <c r="G795">
        <v>18.214025317247</v>
      </c>
      <c r="H795" t="s">
        <v>542</v>
      </c>
      <c r="I795" t="s">
        <v>907</v>
      </c>
      <c r="J795" t="str">
        <f t="shared" si="9"/>
        <v>surface</v>
      </c>
      <c r="K795" t="str">
        <f t="shared" si="10"/>
        <v>high</v>
      </c>
      <c r="L795" t="s">
        <v>940</v>
      </c>
      <c r="M795" t="s">
        <v>140</v>
      </c>
      <c r="N795" t="s">
        <v>1045</v>
      </c>
      <c r="O795" t="s">
        <v>936</v>
      </c>
      <c r="P795" t="s">
        <v>898</v>
      </c>
      <c r="Q795" t="str">
        <f>INDEX([5]PRJEB31632!$I:$I,MATCH(A795,[5]PRJEB31632!$E:$E,0))</f>
        <v>Illumina HiSeq 2000</v>
      </c>
    </row>
    <row r="796" spans="1:17" x14ac:dyDescent="0.2">
      <c r="A796" t="s">
        <v>829</v>
      </c>
      <c r="B796">
        <v>0.45757999999999999</v>
      </c>
      <c r="C796">
        <v>0.489357502085975</v>
      </c>
      <c r="D796">
        <v>201367067.90400001</v>
      </c>
      <c r="E796">
        <v>0.99964463881511201</v>
      </c>
      <c r="F796">
        <v>6063601003.6899204</v>
      </c>
      <c r="G796">
        <v>19.048996338928099</v>
      </c>
      <c r="H796" t="s">
        <v>542</v>
      </c>
      <c r="I796" t="s">
        <v>1052</v>
      </c>
      <c r="J796" t="str">
        <f t="shared" si="9"/>
        <v>surface</v>
      </c>
      <c r="K796" t="str">
        <f t="shared" si="10"/>
        <v>high</v>
      </c>
      <c r="L796" t="s">
        <v>940</v>
      </c>
      <c r="M796" t="s">
        <v>140</v>
      </c>
      <c r="N796" t="s">
        <v>1045</v>
      </c>
      <c r="O796" t="s">
        <v>936</v>
      </c>
      <c r="P796" t="s">
        <v>898</v>
      </c>
      <c r="Q796" t="str">
        <f>INDEX([5]PRJEB31632!$I:$I,MATCH(A796,[5]PRJEB31632!$E:$E,0))</f>
        <v>Illumina HiSeq 2000</v>
      </c>
    </row>
    <row r="797" spans="1:17" x14ac:dyDescent="0.2">
      <c r="A797" t="s">
        <v>830</v>
      </c>
      <c r="B797">
        <v>0.88285000000000002</v>
      </c>
      <c r="C797">
        <v>0.89234783140959095</v>
      </c>
      <c r="D797">
        <v>554724599.75699997</v>
      </c>
      <c r="E797">
        <v>0.998275798188901</v>
      </c>
      <c r="F797">
        <v>847157367.357741</v>
      </c>
      <c r="G797">
        <v>16.621812667412399</v>
      </c>
      <c r="H797" t="s">
        <v>542</v>
      </c>
      <c r="I797" t="s">
        <v>1053</v>
      </c>
      <c r="J797" t="str">
        <f t="shared" si="9"/>
        <v>surface</v>
      </c>
      <c r="K797" t="str">
        <f t="shared" si="10"/>
        <v>high</v>
      </c>
      <c r="L797" t="s">
        <v>940</v>
      </c>
      <c r="M797" t="s">
        <v>140</v>
      </c>
      <c r="N797" t="s">
        <v>1045</v>
      </c>
      <c r="O797" t="s">
        <v>936</v>
      </c>
      <c r="P797" t="s">
        <v>898</v>
      </c>
      <c r="Q797" t="str">
        <f>INDEX([5]PRJEB31632!$I:$I,MATCH(A797,[5]PRJEB31632!$E:$E,0))</f>
        <v>Illumina HiSeq 2000</v>
      </c>
    </row>
    <row r="798" spans="1:17" x14ac:dyDescent="0.2">
      <c r="A798" t="s">
        <v>831</v>
      </c>
      <c r="B798">
        <v>0.64883000000000002</v>
      </c>
      <c r="C798">
        <v>0.67338771346552995</v>
      </c>
      <c r="D798">
        <v>646808927.83800101</v>
      </c>
      <c r="E798">
        <v>0.99895220941203799</v>
      </c>
      <c r="F798">
        <v>9256786115.6775093</v>
      </c>
      <c r="G798">
        <v>18.878138474132101</v>
      </c>
      <c r="H798" t="s">
        <v>542</v>
      </c>
      <c r="I798" t="s">
        <v>1053</v>
      </c>
      <c r="J798" t="str">
        <f t="shared" si="9"/>
        <v>surface</v>
      </c>
      <c r="K798" t="str">
        <f t="shared" si="10"/>
        <v>high</v>
      </c>
      <c r="L798" t="s">
        <v>940</v>
      </c>
      <c r="M798" t="s">
        <v>140</v>
      </c>
      <c r="N798" t="s">
        <v>1045</v>
      </c>
      <c r="O798" t="s">
        <v>936</v>
      </c>
      <c r="P798" t="s">
        <v>898</v>
      </c>
      <c r="Q798" t="str">
        <f>INDEX([5]PRJEB31632!$I:$I,MATCH(A798,[5]PRJEB31632!$E:$E,0))</f>
        <v>Illumina HiSeq 2000</v>
      </c>
    </row>
    <row r="799" spans="1:17" x14ac:dyDescent="0.2">
      <c r="A799" t="s">
        <v>832</v>
      </c>
      <c r="B799">
        <v>0.79947000000000001</v>
      </c>
      <c r="C799">
        <v>0.81498489018825204</v>
      </c>
      <c r="D799">
        <v>734875157.37599897</v>
      </c>
      <c r="E799">
        <v>0.98876590087281402</v>
      </c>
      <c r="F799">
        <v>1654537731.49509</v>
      </c>
      <c r="G799">
        <v>16.51930538797</v>
      </c>
      <c r="H799" t="s">
        <v>542</v>
      </c>
      <c r="I799" t="s">
        <v>1053</v>
      </c>
      <c r="J799" t="str">
        <f t="shared" si="9"/>
        <v>surface</v>
      </c>
      <c r="K799" t="str">
        <f t="shared" si="10"/>
        <v>high</v>
      </c>
      <c r="L799" t="s">
        <v>940</v>
      </c>
      <c r="M799" t="s">
        <v>140</v>
      </c>
      <c r="N799" t="s">
        <v>1045</v>
      </c>
      <c r="O799" t="s">
        <v>936</v>
      </c>
      <c r="P799" t="s">
        <v>898</v>
      </c>
      <c r="Q799" t="str">
        <f>INDEX([5]PRJEB31632!$I:$I,MATCH(A799,[5]PRJEB31632!$E:$E,0))</f>
        <v>Illumina HiSeq 2000</v>
      </c>
    </row>
    <row r="800" spans="1:17" x14ac:dyDescent="0.2">
      <c r="A800" t="s">
        <v>833</v>
      </c>
      <c r="B800">
        <v>0.94335000000000002</v>
      </c>
      <c r="C800">
        <v>0.94808649095338005</v>
      </c>
      <c r="D800">
        <v>755161462.39999998</v>
      </c>
      <c r="E800">
        <v>0.99872234361940304</v>
      </c>
      <c r="F800">
        <v>876506784.76924002</v>
      </c>
      <c r="G800">
        <v>17.501372088658101</v>
      </c>
      <c r="H800" t="s">
        <v>542</v>
      </c>
      <c r="I800" t="s">
        <v>899</v>
      </c>
      <c r="J800" t="str">
        <f t="shared" si="9"/>
        <v>sink</v>
      </c>
      <c r="K800" t="str">
        <f t="shared" si="10"/>
        <v>sink</v>
      </c>
      <c r="L800" t="s">
        <v>940</v>
      </c>
      <c r="M800" t="s">
        <v>140</v>
      </c>
      <c r="N800" t="s">
        <v>1045</v>
      </c>
      <c r="O800" t="s">
        <v>936</v>
      </c>
      <c r="P800" t="s">
        <v>898</v>
      </c>
      <c r="Q800" t="str">
        <f>INDEX([5]PRJEB31632!$I:$I,MATCH(A800,[5]PRJEB31632!$E:$E,0))</f>
        <v>Illumina HiSeq 2000</v>
      </c>
    </row>
    <row r="801" spans="1:17" x14ac:dyDescent="0.2">
      <c r="A801" t="s">
        <v>834</v>
      </c>
      <c r="B801">
        <v>0.50468000000000002</v>
      </c>
      <c r="C801">
        <v>0.53520625697209501</v>
      </c>
      <c r="D801">
        <v>635456911.23399997</v>
      </c>
      <c r="E801">
        <v>0.99990582473971501</v>
      </c>
      <c r="F801">
        <v>28739661899.981602</v>
      </c>
      <c r="G801">
        <v>19.8573477998019</v>
      </c>
      <c r="H801" t="s">
        <v>542</v>
      </c>
      <c r="I801" t="s">
        <v>1052</v>
      </c>
      <c r="J801" t="str">
        <f t="shared" si="9"/>
        <v>surface</v>
      </c>
      <c r="K801" t="str">
        <f t="shared" si="10"/>
        <v>high</v>
      </c>
      <c r="L801" t="s">
        <v>940</v>
      </c>
      <c r="M801" t="s">
        <v>140</v>
      </c>
      <c r="N801" t="s">
        <v>1071</v>
      </c>
      <c r="O801" t="s">
        <v>936</v>
      </c>
      <c r="P801" t="s">
        <v>898</v>
      </c>
      <c r="Q801" t="str">
        <f>INDEX([5]PRJEB31632!$I:$I,MATCH(A801,[5]PRJEB31632!$E:$E,0))</f>
        <v>Illumina HiSeq 2000</v>
      </c>
    </row>
    <row r="802" spans="1:17" x14ac:dyDescent="0.2">
      <c r="A802" t="s">
        <v>835</v>
      </c>
      <c r="B802">
        <v>0.78385000000000005</v>
      </c>
      <c r="C802">
        <v>0.80041694644860795</v>
      </c>
      <c r="D802">
        <v>220085981.528</v>
      </c>
      <c r="E802">
        <v>0.99602335613735404</v>
      </c>
      <c r="F802">
        <v>740727553.70685899</v>
      </c>
      <c r="G802">
        <v>16.4978592670703</v>
      </c>
      <c r="H802" t="s">
        <v>542</v>
      </c>
      <c r="I802" t="s">
        <v>1053</v>
      </c>
      <c r="J802" t="str">
        <f t="shared" si="9"/>
        <v>surface</v>
      </c>
      <c r="K802" t="str">
        <f t="shared" si="10"/>
        <v>high</v>
      </c>
      <c r="L802" t="s">
        <v>940</v>
      </c>
      <c r="M802" t="s">
        <v>140</v>
      </c>
      <c r="N802" t="s">
        <v>1045</v>
      </c>
      <c r="O802" t="s">
        <v>936</v>
      </c>
      <c r="P802" t="s">
        <v>898</v>
      </c>
      <c r="Q802" t="str">
        <f>INDEX([5]PRJEB31632!$I:$I,MATCH(A802,[5]PRJEB31632!$E:$E,0))</f>
        <v>Illumina HiSeq 2000</v>
      </c>
    </row>
    <row r="803" spans="1:17" x14ac:dyDescent="0.2">
      <c r="A803" t="s">
        <v>836</v>
      </c>
      <c r="B803">
        <v>0.69196999999999997</v>
      </c>
      <c r="C803">
        <v>0.71420129111280395</v>
      </c>
      <c r="D803">
        <v>581006085.373999</v>
      </c>
      <c r="E803">
        <v>0.99979369501761794</v>
      </c>
      <c r="F803">
        <v>7981717853.9922895</v>
      </c>
      <c r="G803">
        <v>18.5257274762122</v>
      </c>
      <c r="H803" t="s">
        <v>542</v>
      </c>
      <c r="I803" t="s">
        <v>1052</v>
      </c>
      <c r="J803" t="str">
        <f t="shared" si="9"/>
        <v>surface</v>
      </c>
      <c r="K803" t="str">
        <f t="shared" si="10"/>
        <v>high</v>
      </c>
      <c r="L803" t="s">
        <v>940</v>
      </c>
      <c r="M803" t="s">
        <v>140</v>
      </c>
      <c r="N803" t="s">
        <v>1071</v>
      </c>
      <c r="O803" t="s">
        <v>936</v>
      </c>
      <c r="P803" t="s">
        <v>898</v>
      </c>
      <c r="Q803" t="str">
        <f>INDEX([5]PRJEB31632!$I:$I,MATCH(A803,[5]PRJEB31632!$E:$E,0))</f>
        <v>Illumina HiSeq 2000</v>
      </c>
    </row>
    <row r="804" spans="1:17" x14ac:dyDescent="0.2">
      <c r="A804" t="s">
        <v>837</v>
      </c>
      <c r="B804">
        <v>0.92971999999999999</v>
      </c>
      <c r="C804">
        <v>0.93555667254572605</v>
      </c>
      <c r="D804">
        <v>896665816.224002</v>
      </c>
      <c r="E804">
        <v>0.99777856130107301</v>
      </c>
      <c r="F804">
        <v>876457529.75872898</v>
      </c>
      <c r="G804">
        <v>17.632035833378001</v>
      </c>
      <c r="H804" t="s">
        <v>542</v>
      </c>
      <c r="I804" t="s">
        <v>1053</v>
      </c>
      <c r="J804" t="str">
        <f t="shared" si="9"/>
        <v>surface</v>
      </c>
      <c r="K804" t="str">
        <f t="shared" si="10"/>
        <v>high</v>
      </c>
      <c r="L804" t="s">
        <v>940</v>
      </c>
      <c r="M804" t="s">
        <v>140</v>
      </c>
      <c r="N804" t="s">
        <v>1045</v>
      </c>
      <c r="O804" t="s">
        <v>936</v>
      </c>
      <c r="P804" t="s">
        <v>898</v>
      </c>
      <c r="Q804" t="str">
        <f>INDEX([5]PRJEB31632!$I:$I,MATCH(A804,[5]PRJEB31632!$E:$E,0))</f>
        <v>Illumina HiSeq 2000</v>
      </c>
    </row>
    <row r="805" spans="1:17" x14ac:dyDescent="0.2">
      <c r="A805" t="s">
        <v>838</v>
      </c>
      <c r="B805">
        <v>0.76597999999999999</v>
      </c>
      <c r="C805">
        <v>0.78371991032122601</v>
      </c>
      <c r="D805">
        <v>829664550.350999</v>
      </c>
      <c r="E805">
        <v>0.99913749744241198</v>
      </c>
      <c r="F805">
        <v>4524655258.4293499</v>
      </c>
      <c r="G805">
        <v>18.601053189034602</v>
      </c>
      <c r="H805" t="s">
        <v>542</v>
      </c>
      <c r="I805" t="s">
        <v>1053</v>
      </c>
      <c r="J805" t="str">
        <f t="shared" si="9"/>
        <v>surface</v>
      </c>
      <c r="K805" t="str">
        <f t="shared" si="10"/>
        <v>high</v>
      </c>
      <c r="L805" t="s">
        <v>940</v>
      </c>
      <c r="M805" t="s">
        <v>140</v>
      </c>
      <c r="N805" t="s">
        <v>1071</v>
      </c>
      <c r="O805" t="s">
        <v>936</v>
      </c>
      <c r="P805" t="s">
        <v>898</v>
      </c>
      <c r="Q805" t="str">
        <f>INDEX([5]PRJEB31632!$I:$I,MATCH(A805,[5]PRJEB31632!$E:$E,0))</f>
        <v>Illumina HiSeq 2000</v>
      </c>
    </row>
    <row r="806" spans="1:17" x14ac:dyDescent="0.2">
      <c r="A806" t="s">
        <v>839</v>
      </c>
      <c r="B806">
        <v>0.33159</v>
      </c>
      <c r="C806">
        <v>0.36456280042738098</v>
      </c>
      <c r="D806">
        <v>139404618.266</v>
      </c>
      <c r="E806">
        <v>0.99971070893334602</v>
      </c>
      <c r="F806">
        <v>10955229654.820601</v>
      </c>
      <c r="G806">
        <v>19.2804333302314</v>
      </c>
      <c r="H806" t="s">
        <v>542</v>
      </c>
      <c r="I806" t="s">
        <v>907</v>
      </c>
      <c r="J806" t="str">
        <f t="shared" si="9"/>
        <v>surface</v>
      </c>
      <c r="K806" t="str">
        <f t="shared" si="10"/>
        <v>high</v>
      </c>
      <c r="L806" t="s">
        <v>940</v>
      </c>
      <c r="M806" t="s">
        <v>140</v>
      </c>
      <c r="N806" t="s">
        <v>1071</v>
      </c>
      <c r="O806" t="s">
        <v>936</v>
      </c>
      <c r="P806" t="s">
        <v>898</v>
      </c>
      <c r="Q806" t="str">
        <f>INDEX([5]PRJEB31632!$I:$I,MATCH(A806,[5]PRJEB31632!$E:$E,0))</f>
        <v>Illumina HiSeq 2000</v>
      </c>
    </row>
    <row r="807" spans="1:17" x14ac:dyDescent="0.2">
      <c r="A807" t="s">
        <v>840</v>
      </c>
      <c r="B807">
        <v>0.57020999999999999</v>
      </c>
      <c r="C807">
        <v>0.59839319839843896</v>
      </c>
      <c r="D807">
        <v>121584700</v>
      </c>
      <c r="E807">
        <v>0.99940641869802105</v>
      </c>
      <c r="F807">
        <v>2081107284.0623701</v>
      </c>
      <c r="G807">
        <v>18.028164956601898</v>
      </c>
      <c r="H807" t="s">
        <v>542</v>
      </c>
      <c r="I807" t="s">
        <v>1052</v>
      </c>
      <c r="J807" t="str">
        <f t="shared" si="9"/>
        <v>surface</v>
      </c>
      <c r="K807" t="str">
        <f t="shared" si="10"/>
        <v>high</v>
      </c>
      <c r="L807" t="s">
        <v>940</v>
      </c>
      <c r="M807" t="s">
        <v>140</v>
      </c>
      <c r="N807" t="s">
        <v>1045</v>
      </c>
      <c r="O807" t="s">
        <v>936</v>
      </c>
      <c r="P807" t="s">
        <v>898</v>
      </c>
      <c r="Q807" t="str">
        <f>INDEX([5]PRJEB31632!$I:$I,MATCH(A807,[5]PRJEB31632!$E:$E,0))</f>
        <v>Illumina HiSeq 2000</v>
      </c>
    </row>
    <row r="808" spans="1:17" x14ac:dyDescent="0.2">
      <c r="A808" t="s">
        <v>841</v>
      </c>
      <c r="B808">
        <v>0.36120999999999998</v>
      </c>
      <c r="C808">
        <v>0.39422078648728898</v>
      </c>
      <c r="D808">
        <v>135523139.68200001</v>
      </c>
      <c r="E808">
        <v>0.99975987090511498</v>
      </c>
      <c r="F808">
        <v>7523115834.05305</v>
      </c>
      <c r="G808">
        <v>19.102240516223599</v>
      </c>
      <c r="H808" t="s">
        <v>542</v>
      </c>
      <c r="I808" t="s">
        <v>1019</v>
      </c>
      <c r="J808" t="str">
        <f t="shared" si="9"/>
        <v>surface</v>
      </c>
      <c r="K808" t="str">
        <f t="shared" si="10"/>
        <v>high</v>
      </c>
      <c r="L808" t="s">
        <v>940</v>
      </c>
      <c r="M808" t="s">
        <v>140</v>
      </c>
      <c r="N808" t="s">
        <v>1045</v>
      </c>
      <c r="O808" t="s">
        <v>936</v>
      </c>
      <c r="P808" t="s">
        <v>898</v>
      </c>
      <c r="Q808" t="str">
        <f>INDEX([5]PRJEB31632!$I:$I,MATCH(A808,[5]PRJEB31632!$E:$E,0))</f>
        <v>Illumina HiSeq 2000</v>
      </c>
    </row>
    <row r="809" spans="1:17" x14ac:dyDescent="0.2">
      <c r="A809" t="s">
        <v>842</v>
      </c>
      <c r="B809">
        <v>0.46537000000000001</v>
      </c>
      <c r="C809">
        <v>0.49696749149673303</v>
      </c>
      <c r="D809">
        <v>558367255.75</v>
      </c>
      <c r="E809">
        <v>0.99895034622026602</v>
      </c>
      <c r="F809">
        <v>44244005445.021797</v>
      </c>
      <c r="G809">
        <v>19.954750063338199</v>
      </c>
      <c r="H809" t="s">
        <v>542</v>
      </c>
      <c r="I809" t="s">
        <v>1053</v>
      </c>
      <c r="J809" t="str">
        <f t="shared" si="9"/>
        <v>surface</v>
      </c>
      <c r="K809" t="str">
        <f t="shared" si="10"/>
        <v>high</v>
      </c>
      <c r="L809" t="s">
        <v>940</v>
      </c>
      <c r="M809" t="s">
        <v>140</v>
      </c>
      <c r="N809" t="s">
        <v>1071</v>
      </c>
      <c r="O809" t="s">
        <v>936</v>
      </c>
      <c r="P809" t="s">
        <v>898</v>
      </c>
      <c r="Q809" t="str">
        <f>INDEX([5]PRJEB31632!$I:$I,MATCH(A809,[5]PRJEB31632!$E:$E,0))</f>
        <v>Illumina HiSeq 2000</v>
      </c>
    </row>
    <row r="810" spans="1:17" x14ac:dyDescent="0.2">
      <c r="A810" t="s">
        <v>843</v>
      </c>
      <c r="B810">
        <v>0.25507000000000002</v>
      </c>
      <c r="C810">
        <v>0.286824135873335</v>
      </c>
      <c r="D810">
        <v>240720631.06</v>
      </c>
      <c r="E810">
        <v>0.99979452204290797</v>
      </c>
      <c r="F810">
        <v>19693123345.9828</v>
      </c>
      <c r="G810">
        <v>20.2341876481964</v>
      </c>
      <c r="H810" t="s">
        <v>542</v>
      </c>
      <c r="I810" t="s">
        <v>907</v>
      </c>
      <c r="J810" t="str">
        <f t="shared" si="9"/>
        <v>surface</v>
      </c>
      <c r="K810" t="str">
        <f t="shared" si="10"/>
        <v>high</v>
      </c>
      <c r="L810" t="s">
        <v>940</v>
      </c>
      <c r="M810" t="s">
        <v>140</v>
      </c>
      <c r="N810" t="s">
        <v>1071</v>
      </c>
      <c r="O810" t="s">
        <v>936</v>
      </c>
      <c r="P810" t="s">
        <v>898</v>
      </c>
      <c r="Q810" t="str">
        <f>INDEX([5]PRJEB31632!$I:$I,MATCH(A810,[5]PRJEB31632!$E:$E,0))</f>
        <v>Illumina HiSeq 2000</v>
      </c>
    </row>
    <row r="811" spans="1:17" x14ac:dyDescent="0.2">
      <c r="A811" t="s">
        <v>844</v>
      </c>
      <c r="B811">
        <v>0.19542000000000001</v>
      </c>
      <c r="C811">
        <v>0.22483341273253701</v>
      </c>
      <c r="D811">
        <v>70183715.299999997</v>
      </c>
      <c r="E811">
        <v>0.999816950817905</v>
      </c>
      <c r="F811">
        <v>9300444918.2936993</v>
      </c>
      <c r="G811">
        <v>19.381977529456101</v>
      </c>
      <c r="H811" t="s">
        <v>542</v>
      </c>
      <c r="I811" t="s">
        <v>1052</v>
      </c>
      <c r="J811" t="str">
        <f t="shared" si="9"/>
        <v>surface</v>
      </c>
      <c r="K811" t="str">
        <f t="shared" si="10"/>
        <v>high</v>
      </c>
      <c r="L811" t="s">
        <v>940</v>
      </c>
      <c r="M811" t="s">
        <v>140</v>
      </c>
      <c r="N811" t="s">
        <v>1071</v>
      </c>
      <c r="O811" t="s">
        <v>936</v>
      </c>
      <c r="P811" t="s">
        <v>898</v>
      </c>
      <c r="Q811" t="str">
        <f>INDEX([5]PRJEB31632!$I:$I,MATCH(A811,[5]PRJEB31632!$E:$E,0))</f>
        <v>Illumina HiSeq 2000</v>
      </c>
    </row>
    <row r="812" spans="1:17" x14ac:dyDescent="0.2">
      <c r="A812" t="s">
        <v>845</v>
      </c>
      <c r="B812">
        <v>0.50236999999999998</v>
      </c>
      <c r="C812">
        <v>0.53296647577663703</v>
      </c>
      <c r="D812">
        <v>598587197.60000098</v>
      </c>
      <c r="E812">
        <v>0.99377084971154295</v>
      </c>
      <c r="F812">
        <v>74833155433.264206</v>
      </c>
      <c r="G812">
        <v>19.297027570725302</v>
      </c>
      <c r="H812" t="s">
        <v>542</v>
      </c>
      <c r="I812" t="s">
        <v>1052</v>
      </c>
      <c r="J812" t="str">
        <f t="shared" si="9"/>
        <v>surface</v>
      </c>
      <c r="K812" t="str">
        <f t="shared" si="10"/>
        <v>high</v>
      </c>
      <c r="L812" t="s">
        <v>940</v>
      </c>
      <c r="M812" t="s">
        <v>140</v>
      </c>
      <c r="N812" t="s">
        <v>1071</v>
      </c>
      <c r="O812" t="s">
        <v>936</v>
      </c>
      <c r="P812" t="s">
        <v>898</v>
      </c>
      <c r="Q812" t="str">
        <f>INDEX([5]PRJEB31632!$I:$I,MATCH(A812,[5]PRJEB31632!$E:$E,0))</f>
        <v>Illumina HiSeq 2000</v>
      </c>
    </row>
    <row r="813" spans="1:17" x14ac:dyDescent="0.2">
      <c r="A813" t="s">
        <v>846</v>
      </c>
      <c r="B813">
        <v>0.42780000000000001</v>
      </c>
      <c r="C813">
        <v>0.46016115918751899</v>
      </c>
      <c r="D813">
        <v>591676808.62500095</v>
      </c>
      <c r="E813">
        <v>0.99680033168697602</v>
      </c>
      <c r="F813">
        <v>129500349659.312</v>
      </c>
      <c r="G813">
        <v>19.9929463956394</v>
      </c>
      <c r="H813" t="s">
        <v>542</v>
      </c>
      <c r="I813" t="s">
        <v>1053</v>
      </c>
      <c r="J813" t="str">
        <f t="shared" si="9"/>
        <v>surface</v>
      </c>
      <c r="K813" t="str">
        <f t="shared" si="10"/>
        <v>high</v>
      </c>
      <c r="L813" t="s">
        <v>940</v>
      </c>
      <c r="M813" t="s">
        <v>140</v>
      </c>
      <c r="N813" t="s">
        <v>1071</v>
      </c>
      <c r="O813" t="s">
        <v>936</v>
      </c>
      <c r="P813" t="s">
        <v>898</v>
      </c>
      <c r="Q813" t="str">
        <f>INDEX([5]PRJEB31632!$I:$I,MATCH(A813,[5]PRJEB31632!$E:$E,0))</f>
        <v>Illumina HiSeq 2000</v>
      </c>
    </row>
    <row r="814" spans="1:17" x14ac:dyDescent="0.2">
      <c r="A814" t="s">
        <v>847</v>
      </c>
      <c r="B814">
        <v>0.40561999999999998</v>
      </c>
      <c r="C814">
        <v>0.43830276959651898</v>
      </c>
      <c r="D814">
        <v>324196689.80199999</v>
      </c>
      <c r="E814">
        <v>0.99800485401116801</v>
      </c>
      <c r="F814">
        <v>51067218880.924896</v>
      </c>
      <c r="G814">
        <v>19.628619682149399</v>
      </c>
      <c r="H814" t="s">
        <v>542</v>
      </c>
      <c r="I814" t="s">
        <v>1052</v>
      </c>
      <c r="J814" t="str">
        <f t="shared" si="9"/>
        <v>surface</v>
      </c>
      <c r="K814" t="str">
        <f t="shared" si="10"/>
        <v>high</v>
      </c>
      <c r="L814" t="s">
        <v>940</v>
      </c>
      <c r="M814" t="s">
        <v>140</v>
      </c>
      <c r="N814" t="s">
        <v>1071</v>
      </c>
      <c r="O814" t="s">
        <v>936</v>
      </c>
      <c r="P814" t="s">
        <v>898</v>
      </c>
      <c r="Q814" t="str">
        <f>INDEX([5]PRJEB31632!$I:$I,MATCH(A814,[5]PRJEB31632!$E:$E,0))</f>
        <v>Illumina HiSeq 2000</v>
      </c>
    </row>
    <row r="815" spans="1:17" x14ac:dyDescent="0.2">
      <c r="A815" t="s">
        <v>848</v>
      </c>
      <c r="B815">
        <v>0.73975000000000002</v>
      </c>
      <c r="C815">
        <v>0.75915071375988996</v>
      </c>
      <c r="D815">
        <v>1083719672.8800001</v>
      </c>
      <c r="E815">
        <v>0.99937830184494703</v>
      </c>
      <c r="F815">
        <v>7742149298.3668499</v>
      </c>
      <c r="G815">
        <v>19.085081516192901</v>
      </c>
      <c r="H815" t="s">
        <v>542</v>
      </c>
      <c r="I815" t="s">
        <v>1053</v>
      </c>
      <c r="J815" t="str">
        <f t="shared" si="9"/>
        <v>surface</v>
      </c>
      <c r="K815" t="str">
        <f t="shared" si="10"/>
        <v>high</v>
      </c>
      <c r="L815" t="s">
        <v>940</v>
      </c>
      <c r="M815" t="s">
        <v>140</v>
      </c>
      <c r="N815" t="s">
        <v>1045</v>
      </c>
      <c r="O815" t="s">
        <v>936</v>
      </c>
      <c r="P815" t="s">
        <v>898</v>
      </c>
      <c r="Q815" t="str">
        <f>INDEX([5]PRJEB31632!$I:$I,MATCH(A815,[5]PRJEB31632!$E:$E,0))</f>
        <v>Illumina HiSeq 2000</v>
      </c>
    </row>
    <row r="816" spans="1:17" x14ac:dyDescent="0.2">
      <c r="A816" t="s">
        <v>849</v>
      </c>
      <c r="B816">
        <v>0.62739999999999996</v>
      </c>
      <c r="C816">
        <v>0.65302749377802005</v>
      </c>
      <c r="D816">
        <v>700915906.63500094</v>
      </c>
      <c r="E816">
        <v>0.99955024951458804</v>
      </c>
      <c r="F816">
        <v>9586408424.7597504</v>
      </c>
      <c r="G816">
        <v>19.337841208057199</v>
      </c>
      <c r="H816" t="s">
        <v>542</v>
      </c>
      <c r="I816" t="s">
        <v>1052</v>
      </c>
      <c r="J816" t="str">
        <f t="shared" si="9"/>
        <v>surface</v>
      </c>
      <c r="K816" t="str">
        <f t="shared" si="10"/>
        <v>high</v>
      </c>
      <c r="L816" t="s">
        <v>940</v>
      </c>
      <c r="M816" t="s">
        <v>140</v>
      </c>
      <c r="N816" t="s">
        <v>1071</v>
      </c>
      <c r="O816" t="s">
        <v>936</v>
      </c>
      <c r="P816" t="s">
        <v>898</v>
      </c>
      <c r="Q816" t="str">
        <f>INDEX([5]PRJEB31632!$I:$I,MATCH(A816,[5]PRJEB31632!$E:$E,0))</f>
        <v>Illumina HiSeq 2000</v>
      </c>
    </row>
    <row r="817" spans="1:17" x14ac:dyDescent="0.2">
      <c r="A817" t="s">
        <v>850</v>
      </c>
      <c r="B817">
        <v>0.51827000000000001</v>
      </c>
      <c r="C817">
        <v>0.54836547100355804</v>
      </c>
      <c r="D817">
        <v>458529385.183999</v>
      </c>
      <c r="E817">
        <v>0.99890025818143702</v>
      </c>
      <c r="F817">
        <v>21401990852.011299</v>
      </c>
      <c r="G817">
        <v>19.27602099424</v>
      </c>
      <c r="H817" t="s">
        <v>542</v>
      </c>
      <c r="I817" t="s">
        <v>907</v>
      </c>
      <c r="J817" t="str">
        <f t="shared" si="9"/>
        <v>surface</v>
      </c>
      <c r="K817" t="str">
        <f t="shared" si="10"/>
        <v>high</v>
      </c>
      <c r="L817" t="s">
        <v>940</v>
      </c>
      <c r="M817" t="s">
        <v>140</v>
      </c>
      <c r="N817" t="s">
        <v>1071</v>
      </c>
      <c r="O817" t="s">
        <v>936</v>
      </c>
      <c r="P817" t="s">
        <v>898</v>
      </c>
      <c r="Q817" t="str">
        <f>INDEX([5]PRJEB31632!$I:$I,MATCH(A817,[5]PRJEB31632!$E:$E,0))</f>
        <v>Illumina HiSeq 2000</v>
      </c>
    </row>
    <row r="818" spans="1:17" x14ac:dyDescent="0.2">
      <c r="A818" t="s">
        <v>851</v>
      </c>
      <c r="B818">
        <v>0.61321999999999999</v>
      </c>
      <c r="C818">
        <v>0.63952260591392296</v>
      </c>
      <c r="D818">
        <v>779531037.98799896</v>
      </c>
      <c r="E818">
        <v>0.99946357631281102</v>
      </c>
      <c r="F818">
        <v>12468124337.472601</v>
      </c>
      <c r="G818">
        <v>19.532508445051601</v>
      </c>
      <c r="H818" t="s">
        <v>542</v>
      </c>
      <c r="I818" t="s">
        <v>1052</v>
      </c>
      <c r="J818" t="str">
        <f t="shared" si="9"/>
        <v>surface</v>
      </c>
      <c r="K818" t="str">
        <f t="shared" si="10"/>
        <v>high</v>
      </c>
      <c r="L818" t="s">
        <v>940</v>
      </c>
      <c r="M818" t="s">
        <v>140</v>
      </c>
      <c r="N818" t="s">
        <v>1071</v>
      </c>
      <c r="O818" t="s">
        <v>936</v>
      </c>
      <c r="P818" t="s">
        <v>898</v>
      </c>
      <c r="Q818" t="str">
        <f>INDEX([5]PRJEB31632!$I:$I,MATCH(A818,[5]PRJEB31632!$E:$E,0))</f>
        <v>Illumina HiSeq 2000</v>
      </c>
    </row>
    <row r="819" spans="1:17" x14ac:dyDescent="0.2">
      <c r="A819" t="s">
        <v>852</v>
      </c>
      <c r="B819">
        <v>0.96255000000000002</v>
      </c>
      <c r="C819">
        <v>0.96571040700018995</v>
      </c>
      <c r="D819">
        <v>706488225.32599998</v>
      </c>
      <c r="E819">
        <v>0.99802523168192003</v>
      </c>
      <c r="F819">
        <v>468320570.190669</v>
      </c>
      <c r="G819">
        <v>17.086207818529299</v>
      </c>
      <c r="H819" t="s">
        <v>542</v>
      </c>
      <c r="I819" s="9" t="s">
        <v>1066</v>
      </c>
      <c r="J819" t="str">
        <f t="shared" si="9"/>
        <v>sink</v>
      </c>
      <c r="K819" t="str">
        <f t="shared" si="10"/>
        <v>sink</v>
      </c>
      <c r="L819" t="s">
        <v>940</v>
      </c>
      <c r="M819" t="s">
        <v>140</v>
      </c>
      <c r="N819" t="s">
        <v>1071</v>
      </c>
      <c r="O819" t="s">
        <v>936</v>
      </c>
      <c r="P819" t="s">
        <v>898</v>
      </c>
      <c r="Q819" t="str">
        <f>INDEX([5]PRJEB31632!$I:$I,MATCH(A819,[5]PRJEB31632!$E:$E,0))</f>
        <v>Illumina HiSeq 2000</v>
      </c>
    </row>
    <row r="820" spans="1:17" x14ac:dyDescent="0.2">
      <c r="A820" t="s">
        <v>853</v>
      </c>
      <c r="B820">
        <v>0.81157000000000001</v>
      </c>
      <c r="C820">
        <v>0.82625310158795295</v>
      </c>
      <c r="D820">
        <v>352556972.27799898</v>
      </c>
      <c r="E820">
        <v>0.99931589581864699</v>
      </c>
      <c r="F820">
        <v>1471871097.7074499</v>
      </c>
      <c r="G820">
        <v>17.184129219775102</v>
      </c>
      <c r="H820" t="s">
        <v>542</v>
      </c>
      <c r="I820" t="s">
        <v>899</v>
      </c>
      <c r="J820" t="str">
        <f t="shared" si="9"/>
        <v>sink</v>
      </c>
      <c r="K820" t="str">
        <f t="shared" si="10"/>
        <v>sink</v>
      </c>
      <c r="L820" t="s">
        <v>940</v>
      </c>
      <c r="M820" t="s">
        <v>140</v>
      </c>
      <c r="N820" t="s">
        <v>1071</v>
      </c>
      <c r="O820" t="s">
        <v>936</v>
      </c>
      <c r="P820" t="s">
        <v>898</v>
      </c>
      <c r="Q820" t="str">
        <f>INDEX([5]PRJEB31632!$I:$I,MATCH(A820,[5]PRJEB31632!$E:$E,0))</f>
        <v>Illumina HiSeq 2000</v>
      </c>
    </row>
    <row r="821" spans="1:17" x14ac:dyDescent="0.2">
      <c r="A821" t="s">
        <v>854</v>
      </c>
      <c r="B821">
        <v>0.70594000000000001</v>
      </c>
      <c r="C821">
        <v>0.72737047537701005</v>
      </c>
      <c r="D821">
        <v>972509567.30400097</v>
      </c>
      <c r="E821">
        <v>0.99958488727591999</v>
      </c>
      <c r="F821">
        <v>9139760071.7674294</v>
      </c>
      <c r="G821">
        <v>19.1235216888964</v>
      </c>
      <c r="H821" t="s">
        <v>542</v>
      </c>
      <c r="I821" t="s">
        <v>1052</v>
      </c>
      <c r="J821" t="str">
        <f t="shared" si="9"/>
        <v>surface</v>
      </c>
      <c r="K821" t="str">
        <f t="shared" si="10"/>
        <v>high</v>
      </c>
      <c r="L821" t="s">
        <v>940</v>
      </c>
      <c r="M821" t="s">
        <v>140</v>
      </c>
      <c r="N821" t="s">
        <v>1071</v>
      </c>
      <c r="O821" t="s">
        <v>936</v>
      </c>
      <c r="P821" t="s">
        <v>898</v>
      </c>
      <c r="Q821" t="str">
        <f>INDEX([5]PRJEB31632!$I:$I,MATCH(A821,[5]PRJEB31632!$E:$E,0))</f>
        <v>Illumina HiSeq 2000</v>
      </c>
    </row>
    <row r="822" spans="1:17" x14ac:dyDescent="0.2">
      <c r="A822" t="s">
        <v>855</v>
      </c>
      <c r="B822">
        <v>0.41736000000000001</v>
      </c>
      <c r="C822">
        <v>0.44988498061232501</v>
      </c>
      <c r="D822">
        <v>199763763.22400001</v>
      </c>
      <c r="E822">
        <v>0.99972764862072705</v>
      </c>
      <c r="F822">
        <v>9468829823.37743</v>
      </c>
      <c r="G822">
        <v>19.1877396488355</v>
      </c>
      <c r="H822" t="s">
        <v>542</v>
      </c>
      <c r="I822" t="s">
        <v>907</v>
      </c>
      <c r="J822" t="str">
        <f t="shared" si="9"/>
        <v>surface</v>
      </c>
      <c r="K822" t="str">
        <f t="shared" si="10"/>
        <v>high</v>
      </c>
      <c r="L822" t="s">
        <v>940</v>
      </c>
      <c r="M822" t="s">
        <v>140</v>
      </c>
      <c r="N822" t="s">
        <v>1071</v>
      </c>
      <c r="O822" t="s">
        <v>936</v>
      </c>
      <c r="P822" t="s">
        <v>898</v>
      </c>
      <c r="Q822" t="str">
        <f>INDEX([5]PRJEB31632!$I:$I,MATCH(A822,[5]PRJEB31632!$E:$E,0))</f>
        <v>Illumina HiSeq 2000</v>
      </c>
    </row>
    <row r="823" spans="1:17" x14ac:dyDescent="0.2">
      <c r="A823" t="s">
        <v>856</v>
      </c>
      <c r="B823">
        <v>0.62109000000000003</v>
      </c>
      <c r="C823">
        <v>0.64702118646690399</v>
      </c>
      <c r="D823">
        <v>279208117.26699901</v>
      </c>
      <c r="E823">
        <v>0.99952654002110097</v>
      </c>
      <c r="F823">
        <v>3583579187.5246801</v>
      </c>
      <c r="G823">
        <v>18.545590562620198</v>
      </c>
      <c r="H823" t="s">
        <v>542</v>
      </c>
      <c r="I823" t="s">
        <v>1052</v>
      </c>
      <c r="J823" t="str">
        <f t="shared" si="9"/>
        <v>surface</v>
      </c>
      <c r="K823" t="str">
        <f t="shared" si="10"/>
        <v>high</v>
      </c>
      <c r="L823" t="s">
        <v>940</v>
      </c>
      <c r="M823" t="s">
        <v>140</v>
      </c>
      <c r="N823" t="s">
        <v>1045</v>
      </c>
      <c r="O823" t="s">
        <v>936</v>
      </c>
      <c r="P823" t="s">
        <v>898</v>
      </c>
      <c r="Q823" t="str">
        <f>INDEX([5]PRJEB31632!$I:$I,MATCH(A823,[5]PRJEB31632!$E:$E,0))</f>
        <v>Illumina HiSeq 2000</v>
      </c>
    </row>
    <row r="824" spans="1:17" x14ac:dyDescent="0.2">
      <c r="A824" t="s">
        <v>857</v>
      </c>
      <c r="B824">
        <v>0.80739000000000005</v>
      </c>
      <c r="C824">
        <v>0.82236208883571105</v>
      </c>
      <c r="D824">
        <v>728729674.64100003</v>
      </c>
      <c r="E824">
        <v>0.99442503787801695</v>
      </c>
      <c r="F824">
        <v>2549050155.1082401</v>
      </c>
      <c r="G824">
        <v>16.925863007737401</v>
      </c>
      <c r="H824" t="s">
        <v>542</v>
      </c>
      <c r="I824" t="s">
        <v>1053</v>
      </c>
      <c r="J824" t="str">
        <f t="shared" si="9"/>
        <v>surface</v>
      </c>
      <c r="K824" t="str">
        <f t="shared" si="10"/>
        <v>high</v>
      </c>
      <c r="L824" t="s">
        <v>940</v>
      </c>
      <c r="M824" t="s">
        <v>140</v>
      </c>
      <c r="N824" t="s">
        <v>1071</v>
      </c>
      <c r="O824" t="s">
        <v>936</v>
      </c>
      <c r="P824" t="s">
        <v>898</v>
      </c>
      <c r="Q824" t="str">
        <f>INDEX([5]PRJEB31632!$I:$I,MATCH(A824,[5]PRJEB31632!$E:$E,0))</f>
        <v>Illumina HiSeq 2000</v>
      </c>
    </row>
    <row r="825" spans="1:17" x14ac:dyDescent="0.2">
      <c r="A825" t="s">
        <v>858</v>
      </c>
      <c r="B825">
        <v>0.89459999999999995</v>
      </c>
      <c r="C825">
        <v>0.90319811456008803</v>
      </c>
      <c r="D825">
        <v>872528825.90000105</v>
      </c>
      <c r="E825">
        <v>0.999462298531548</v>
      </c>
      <c r="F825">
        <v>1593715893.0315001</v>
      </c>
      <c r="G825">
        <v>17.5377215450264</v>
      </c>
      <c r="H825" t="s">
        <v>542</v>
      </c>
      <c r="I825" t="s">
        <v>899</v>
      </c>
      <c r="J825" t="str">
        <f t="shared" si="9"/>
        <v>sink</v>
      </c>
      <c r="K825" t="str">
        <f t="shared" si="10"/>
        <v>sink</v>
      </c>
      <c r="L825" t="s">
        <v>940</v>
      </c>
      <c r="M825" t="s">
        <v>140</v>
      </c>
      <c r="N825" t="s">
        <v>1045</v>
      </c>
      <c r="O825" t="s">
        <v>936</v>
      </c>
      <c r="P825" t="s">
        <v>898</v>
      </c>
      <c r="Q825" t="str">
        <f>INDEX([5]PRJEB31632!$I:$I,MATCH(A825,[5]PRJEB31632!$E:$E,0))</f>
        <v>Illumina HiSeq 2000</v>
      </c>
    </row>
    <row r="826" spans="1:17" x14ac:dyDescent="0.2">
      <c r="A826" t="s">
        <v>859</v>
      </c>
      <c r="B826">
        <v>0.77076999999999996</v>
      </c>
      <c r="C826">
        <v>0.78819875114351001</v>
      </c>
      <c r="D826">
        <v>1164085218.628</v>
      </c>
      <c r="E826">
        <v>0.98917397423942199</v>
      </c>
      <c r="F826">
        <v>8315445748.3038301</v>
      </c>
      <c r="G826">
        <v>17.235389999520802</v>
      </c>
      <c r="H826" t="s">
        <v>542</v>
      </c>
      <c r="I826" t="s">
        <v>1053</v>
      </c>
      <c r="J826" t="str">
        <f t="shared" si="9"/>
        <v>surface</v>
      </c>
      <c r="K826" t="str">
        <f t="shared" si="10"/>
        <v>high</v>
      </c>
      <c r="L826" t="s">
        <v>940</v>
      </c>
      <c r="M826" t="s">
        <v>140</v>
      </c>
      <c r="N826" t="s">
        <v>1071</v>
      </c>
      <c r="O826" t="s">
        <v>936</v>
      </c>
      <c r="P826" t="s">
        <v>898</v>
      </c>
      <c r="Q826" t="str">
        <f>INDEX([5]PRJEB31632!$I:$I,MATCH(A826,[5]PRJEB31632!$E:$E,0))</f>
        <v>Illumina HiSeq 2000</v>
      </c>
    </row>
    <row r="827" spans="1:17" x14ac:dyDescent="0.2">
      <c r="A827" t="s">
        <v>860</v>
      </c>
      <c r="B827">
        <v>0.44814999999999999</v>
      </c>
      <c r="C827">
        <v>0.48013049211147801</v>
      </c>
      <c r="D827">
        <v>161389614.77000001</v>
      </c>
      <c r="E827">
        <v>0.99976108897729699</v>
      </c>
      <c r="F827">
        <v>5272281727.5951796</v>
      </c>
      <c r="G827">
        <v>18.847658459055001</v>
      </c>
      <c r="H827" t="s">
        <v>542</v>
      </c>
      <c r="I827" t="s">
        <v>1019</v>
      </c>
      <c r="J827" t="str">
        <f t="shared" si="9"/>
        <v>surface</v>
      </c>
      <c r="K827" t="str">
        <f t="shared" si="10"/>
        <v>high</v>
      </c>
      <c r="L827" t="s">
        <v>940</v>
      </c>
      <c r="M827" t="s">
        <v>140</v>
      </c>
      <c r="N827" t="s">
        <v>1071</v>
      </c>
      <c r="O827" t="s">
        <v>936</v>
      </c>
      <c r="P827" t="s">
        <v>898</v>
      </c>
      <c r="Q827" t="str">
        <f>INDEX([5]PRJEB31632!$I:$I,MATCH(A827,[5]PRJEB31632!$E:$E,0))</f>
        <v>Illumina HiSeq 2000</v>
      </c>
    </row>
    <row r="828" spans="1:17" x14ac:dyDescent="0.2">
      <c r="A828" t="s">
        <v>861</v>
      </c>
      <c r="B828">
        <v>0.33233000000000001</v>
      </c>
      <c r="C828">
        <v>0.36530644274510199</v>
      </c>
      <c r="D828">
        <v>161339576.03999999</v>
      </c>
      <c r="E828">
        <v>0.99970905760727202</v>
      </c>
      <c r="F828">
        <v>9770180575.7520599</v>
      </c>
      <c r="G828">
        <v>19.441525719350398</v>
      </c>
      <c r="H828" t="s">
        <v>542</v>
      </c>
      <c r="I828" t="s">
        <v>907</v>
      </c>
      <c r="J828" t="str">
        <f t="shared" si="9"/>
        <v>surface</v>
      </c>
      <c r="K828" t="str">
        <f t="shared" si="10"/>
        <v>high</v>
      </c>
      <c r="L828" t="s">
        <v>940</v>
      </c>
      <c r="M828" t="s">
        <v>140</v>
      </c>
      <c r="N828" t="s">
        <v>1071</v>
      </c>
      <c r="O828" t="s">
        <v>936</v>
      </c>
      <c r="P828" t="s">
        <v>898</v>
      </c>
      <c r="Q828" t="str">
        <f>INDEX([5]PRJEB31632!$I:$I,MATCH(A828,[5]PRJEB31632!$E:$E,0))</f>
        <v>Illumina HiSeq 2000</v>
      </c>
    </row>
    <row r="829" spans="1:17" x14ac:dyDescent="0.2">
      <c r="A829" t="s">
        <v>862</v>
      </c>
      <c r="B829">
        <v>0.94052000000000002</v>
      </c>
      <c r="C829">
        <v>0.94548620818631102</v>
      </c>
      <c r="D829">
        <v>1012834492.5420001</v>
      </c>
      <c r="E829">
        <v>0.99938462504056103</v>
      </c>
      <c r="F829">
        <v>514716608.13743699</v>
      </c>
      <c r="G829">
        <v>17.0148440711469</v>
      </c>
      <c r="H829" t="s">
        <v>542</v>
      </c>
      <c r="I829" s="9" t="s">
        <v>1066</v>
      </c>
      <c r="J829" t="str">
        <f t="shared" si="9"/>
        <v>sink</v>
      </c>
      <c r="K829" t="str">
        <f t="shared" si="10"/>
        <v>sink</v>
      </c>
      <c r="L829" t="s">
        <v>940</v>
      </c>
      <c r="M829" t="s">
        <v>140</v>
      </c>
      <c r="N829" t="s">
        <v>1071</v>
      </c>
      <c r="O829" t="s">
        <v>936</v>
      </c>
      <c r="P829" t="s">
        <v>898</v>
      </c>
      <c r="Q829" t="str">
        <f>INDEX([5]PRJEB31632!$I:$I,MATCH(A829,[5]PRJEB31632!$E:$E,0))</f>
        <v>Illumina HiSeq 2000</v>
      </c>
    </row>
    <row r="830" spans="1:17" x14ac:dyDescent="0.2">
      <c r="A830" t="s">
        <v>863</v>
      </c>
      <c r="B830">
        <v>0.12118</v>
      </c>
      <c r="C830">
        <v>0.14526006604253799</v>
      </c>
      <c r="D830">
        <v>19596849.399</v>
      </c>
      <c r="E830">
        <v>0.99981310864976702</v>
      </c>
      <c r="F830">
        <v>3261203275.2358298</v>
      </c>
      <c r="G830">
        <v>18.553298277939898</v>
      </c>
      <c r="H830" t="s">
        <v>542</v>
      </c>
      <c r="I830" t="s">
        <v>1019</v>
      </c>
      <c r="J830" t="str">
        <f t="shared" si="9"/>
        <v>surface</v>
      </c>
      <c r="K830" t="str">
        <f t="shared" si="10"/>
        <v>high</v>
      </c>
      <c r="L830" t="s">
        <v>940</v>
      </c>
      <c r="M830" t="s">
        <v>140</v>
      </c>
      <c r="N830" t="s">
        <v>1071</v>
      </c>
      <c r="O830" t="s">
        <v>936</v>
      </c>
      <c r="P830" t="s">
        <v>898</v>
      </c>
      <c r="Q830" t="str">
        <f>INDEX([5]PRJEB31632!$I:$I,MATCH(A830,[5]PRJEB31632!$E:$E,0))</f>
        <v>Illumina HiSeq 2000</v>
      </c>
    </row>
    <row r="831" spans="1:17" x14ac:dyDescent="0.2">
      <c r="A831" t="s">
        <v>864</v>
      </c>
      <c r="B831">
        <v>0.88153999999999999</v>
      </c>
      <c r="C831">
        <v>0.891137374684565</v>
      </c>
      <c r="D831">
        <v>1013435511.522</v>
      </c>
      <c r="E831">
        <v>0.99187162693101705</v>
      </c>
      <c r="F831">
        <v>453735169.93344402</v>
      </c>
      <c r="G831">
        <v>16.003083972112201</v>
      </c>
      <c r="H831" t="s">
        <v>542</v>
      </c>
      <c r="I831" t="s">
        <v>1053</v>
      </c>
      <c r="J831" t="str">
        <f t="shared" ref="J831:J894" si="11">IF(OR(I831="Sink Trap",I831="Aerator"),"sink", "surface")</f>
        <v>surface</v>
      </c>
      <c r="K831" t="str">
        <f t="shared" ref="K831:K894" si="12">IF(J831="sink","sink","high")</f>
        <v>high</v>
      </c>
      <c r="L831" t="s">
        <v>940</v>
      </c>
      <c r="M831" t="s">
        <v>140</v>
      </c>
      <c r="N831" t="s">
        <v>1071</v>
      </c>
      <c r="O831" t="s">
        <v>936</v>
      </c>
      <c r="P831" t="s">
        <v>898</v>
      </c>
      <c r="Q831" t="str">
        <f>INDEX([5]PRJEB31632!$I:$I,MATCH(A831,[5]PRJEB31632!$E:$E,0))</f>
        <v>Illumina HiSeq 2000</v>
      </c>
    </row>
    <row r="832" spans="1:17" x14ac:dyDescent="0.2">
      <c r="A832" t="s">
        <v>865</v>
      </c>
      <c r="B832">
        <v>0.87978000000000001</v>
      </c>
      <c r="C832">
        <v>0.88951086896079901</v>
      </c>
      <c r="D832">
        <v>886193865.546</v>
      </c>
      <c r="E832">
        <v>0.99950746825044201</v>
      </c>
      <c r="F832">
        <v>1759656680.44121</v>
      </c>
      <c r="G832">
        <v>17.6232360523666</v>
      </c>
      <c r="H832" t="s">
        <v>542</v>
      </c>
      <c r="I832" t="s">
        <v>899</v>
      </c>
      <c r="J832" t="str">
        <f t="shared" si="11"/>
        <v>sink</v>
      </c>
      <c r="K832" t="str">
        <f t="shared" si="12"/>
        <v>sink</v>
      </c>
      <c r="L832" t="s">
        <v>940</v>
      </c>
      <c r="M832" t="s">
        <v>140</v>
      </c>
      <c r="N832" t="s">
        <v>1071</v>
      </c>
      <c r="O832" t="s">
        <v>936</v>
      </c>
      <c r="P832" t="s">
        <v>898</v>
      </c>
      <c r="Q832" t="str">
        <f>INDEX([5]PRJEB31632!$I:$I,MATCH(A832,[5]PRJEB31632!$E:$E,0))</f>
        <v>Illumina HiSeq 2000</v>
      </c>
    </row>
    <row r="833" spans="1:17" x14ac:dyDescent="0.2">
      <c r="A833" t="s">
        <v>866</v>
      </c>
      <c r="B833">
        <v>0.93940999999999997</v>
      </c>
      <c r="C833">
        <v>0.94446612592603696</v>
      </c>
      <c r="D833">
        <v>759019535.12599897</v>
      </c>
      <c r="E833">
        <v>0.99865655539864895</v>
      </c>
      <c r="F833">
        <v>183458707.18249801</v>
      </c>
      <c r="G833">
        <v>16.0384081019237</v>
      </c>
      <c r="H833" t="s">
        <v>542</v>
      </c>
      <c r="I833" s="9" t="s">
        <v>1066</v>
      </c>
      <c r="J833" t="str">
        <f t="shared" si="11"/>
        <v>sink</v>
      </c>
      <c r="K833" t="str">
        <f t="shared" si="12"/>
        <v>sink</v>
      </c>
      <c r="L833" t="s">
        <v>940</v>
      </c>
      <c r="M833" t="s">
        <v>140</v>
      </c>
      <c r="N833" t="s">
        <v>1071</v>
      </c>
      <c r="O833" t="s">
        <v>936</v>
      </c>
      <c r="P833" t="s">
        <v>898</v>
      </c>
      <c r="Q833" t="str">
        <f>INDEX([5]PRJEB31632!$I:$I,MATCH(A833,[5]PRJEB31632!$E:$E,0))</f>
        <v>Illumina HiSeq 2000</v>
      </c>
    </row>
    <row r="834" spans="1:17" x14ac:dyDescent="0.2">
      <c r="A834" t="s">
        <v>867</v>
      </c>
      <c r="B834">
        <v>0.48893999999999999</v>
      </c>
      <c r="C834">
        <v>0.51992705245210602</v>
      </c>
      <c r="D834">
        <v>278083270.32200003</v>
      </c>
      <c r="E834">
        <v>0.999222054352922</v>
      </c>
      <c r="F834">
        <v>16366702237.9265</v>
      </c>
      <c r="G834">
        <v>19.006212732628601</v>
      </c>
      <c r="H834" t="s">
        <v>542</v>
      </c>
      <c r="I834" t="s">
        <v>1018</v>
      </c>
      <c r="J834" t="str">
        <f t="shared" si="11"/>
        <v>surface</v>
      </c>
      <c r="K834" t="str">
        <f t="shared" si="12"/>
        <v>high</v>
      </c>
      <c r="L834" t="s">
        <v>940</v>
      </c>
      <c r="M834" t="s">
        <v>140</v>
      </c>
      <c r="N834" t="s">
        <v>1050</v>
      </c>
      <c r="O834" t="s">
        <v>936</v>
      </c>
      <c r="P834" t="s">
        <v>898</v>
      </c>
      <c r="Q834" t="str">
        <f>INDEX([5]PRJEB31632!$I:$I,MATCH(A834,[5]PRJEB31632!$E:$E,0))</f>
        <v>Illumina HiSeq 2000</v>
      </c>
    </row>
    <row r="835" spans="1:17" x14ac:dyDescent="0.2">
      <c r="A835" t="s">
        <v>868</v>
      </c>
      <c r="B835">
        <v>0.50680000000000003</v>
      </c>
      <c r="C835">
        <v>0.53726103899966404</v>
      </c>
      <c r="D835">
        <v>750499984.33400095</v>
      </c>
      <c r="E835">
        <v>0.99991761274623303</v>
      </c>
      <c r="F835">
        <v>40147028261.0606</v>
      </c>
      <c r="G835">
        <v>19.989560902159599</v>
      </c>
      <c r="H835" t="s">
        <v>542</v>
      </c>
      <c r="I835" t="s">
        <v>1052</v>
      </c>
      <c r="J835" t="str">
        <f t="shared" si="11"/>
        <v>surface</v>
      </c>
      <c r="K835" t="str">
        <f t="shared" si="12"/>
        <v>high</v>
      </c>
      <c r="L835" t="s">
        <v>940</v>
      </c>
      <c r="M835" t="s">
        <v>140</v>
      </c>
      <c r="N835" t="s">
        <v>1071</v>
      </c>
      <c r="O835" t="s">
        <v>936</v>
      </c>
      <c r="P835" t="s">
        <v>898</v>
      </c>
      <c r="Q835" t="str">
        <f>INDEX([5]PRJEB31632!$I:$I,MATCH(A835,[5]PRJEB31632!$E:$E,0))</f>
        <v>Illumina HiSeq 2000</v>
      </c>
    </row>
    <row r="836" spans="1:17" x14ac:dyDescent="0.2">
      <c r="A836" t="s">
        <v>869</v>
      </c>
      <c r="B836">
        <v>0.83947000000000005</v>
      </c>
      <c r="C836">
        <v>0.85218060086387604</v>
      </c>
      <c r="D836">
        <v>549017888.69200003</v>
      </c>
      <c r="E836">
        <v>0.99934463715303101</v>
      </c>
      <c r="F836">
        <v>1445922612.72455</v>
      </c>
      <c r="G836">
        <v>17.715200859224101</v>
      </c>
      <c r="H836" t="s">
        <v>542</v>
      </c>
      <c r="I836" t="s">
        <v>899</v>
      </c>
      <c r="J836" t="str">
        <f t="shared" si="11"/>
        <v>sink</v>
      </c>
      <c r="K836" t="str">
        <f t="shared" si="12"/>
        <v>sink</v>
      </c>
      <c r="L836" t="s">
        <v>940</v>
      </c>
      <c r="M836" t="s">
        <v>140</v>
      </c>
      <c r="N836" t="s">
        <v>1071</v>
      </c>
      <c r="O836" t="s">
        <v>936</v>
      </c>
      <c r="P836" t="s">
        <v>898</v>
      </c>
      <c r="Q836" t="str">
        <f>INDEX([5]PRJEB31632!$I:$I,MATCH(A836,[5]PRJEB31632!$E:$E,0))</f>
        <v>Illumina HiSeq 2000</v>
      </c>
    </row>
    <row r="837" spans="1:17" x14ac:dyDescent="0.2">
      <c r="A837" t="s">
        <v>870</v>
      </c>
      <c r="B837">
        <v>0.88715999999999995</v>
      </c>
      <c r="C837">
        <v>0.89632923924006702</v>
      </c>
      <c r="D837">
        <v>838045820.59199905</v>
      </c>
      <c r="E837">
        <v>0.99906346589032902</v>
      </c>
      <c r="F837">
        <v>1343319015.00968</v>
      </c>
      <c r="G837">
        <v>16.869398990532702</v>
      </c>
      <c r="H837" t="s">
        <v>542</v>
      </c>
      <c r="I837" t="s">
        <v>899</v>
      </c>
      <c r="J837" t="str">
        <f t="shared" si="11"/>
        <v>sink</v>
      </c>
      <c r="K837" t="str">
        <f t="shared" si="12"/>
        <v>sink</v>
      </c>
      <c r="L837" t="s">
        <v>940</v>
      </c>
      <c r="M837" t="s">
        <v>140</v>
      </c>
      <c r="N837" t="s">
        <v>1071</v>
      </c>
      <c r="O837" t="s">
        <v>936</v>
      </c>
      <c r="P837" t="s">
        <v>898</v>
      </c>
      <c r="Q837" t="str">
        <f>INDEX([5]PRJEB31632!$I:$I,MATCH(A837,[5]PRJEB31632!$E:$E,0))</f>
        <v>Illumina HiSeq 2000</v>
      </c>
    </row>
    <row r="838" spans="1:17" x14ac:dyDescent="0.2">
      <c r="A838" t="s">
        <v>871</v>
      </c>
      <c r="B838">
        <v>0.57308000000000003</v>
      </c>
      <c r="C838">
        <v>0.60114579803585499</v>
      </c>
      <c r="D838">
        <v>695519919.79500103</v>
      </c>
      <c r="E838">
        <v>0.99837929187764396</v>
      </c>
      <c r="F838">
        <v>21587784274.166401</v>
      </c>
      <c r="G838">
        <v>19.297251616901502</v>
      </c>
      <c r="H838" t="s">
        <v>542</v>
      </c>
      <c r="I838" t="s">
        <v>1053</v>
      </c>
      <c r="J838" t="str">
        <f t="shared" si="11"/>
        <v>surface</v>
      </c>
      <c r="K838" t="str">
        <f t="shared" si="12"/>
        <v>high</v>
      </c>
      <c r="L838" t="s">
        <v>940</v>
      </c>
      <c r="M838" t="s">
        <v>140</v>
      </c>
      <c r="N838" t="s">
        <v>1071</v>
      </c>
      <c r="O838" t="s">
        <v>936</v>
      </c>
      <c r="P838" t="s">
        <v>898</v>
      </c>
      <c r="Q838" t="str">
        <f>INDEX([5]PRJEB31632!$I:$I,MATCH(A838,[5]PRJEB31632!$E:$E,0))</f>
        <v>Illumina HiSeq 2000</v>
      </c>
    </row>
    <row r="839" spans="1:17" x14ac:dyDescent="0.2">
      <c r="A839" t="s">
        <v>872</v>
      </c>
      <c r="B839">
        <v>0.87997999999999998</v>
      </c>
      <c r="C839">
        <v>0.88969571321957297</v>
      </c>
      <c r="D839">
        <v>889572221.17699802</v>
      </c>
      <c r="E839">
        <v>0.999395030032877</v>
      </c>
      <c r="F839">
        <v>1869357402.97645</v>
      </c>
      <c r="G839">
        <v>17.995779187098801</v>
      </c>
      <c r="H839" t="s">
        <v>542</v>
      </c>
      <c r="I839" t="s">
        <v>899</v>
      </c>
      <c r="J839" t="str">
        <f t="shared" si="11"/>
        <v>sink</v>
      </c>
      <c r="K839" t="str">
        <f t="shared" si="12"/>
        <v>sink</v>
      </c>
      <c r="L839" t="s">
        <v>940</v>
      </c>
      <c r="M839" t="s">
        <v>140</v>
      </c>
      <c r="N839" t="s">
        <v>1071</v>
      </c>
      <c r="O839" t="s">
        <v>936</v>
      </c>
      <c r="P839" t="s">
        <v>898</v>
      </c>
      <c r="Q839" t="str">
        <f>INDEX([5]PRJEB31632!$I:$I,MATCH(A839,[5]PRJEB31632!$E:$E,0))</f>
        <v>Illumina HiSeq 2000</v>
      </c>
    </row>
    <row r="840" spans="1:17" x14ac:dyDescent="0.2">
      <c r="A840" t="s">
        <v>873</v>
      </c>
      <c r="B840">
        <v>0.94940999999999998</v>
      </c>
      <c r="C840">
        <v>0.95365233749101297</v>
      </c>
      <c r="D840">
        <v>878103796.75200105</v>
      </c>
      <c r="E840">
        <v>0.99892446071536301</v>
      </c>
      <c r="F840">
        <v>175023242.556824</v>
      </c>
      <c r="G840">
        <v>16.108409597227599</v>
      </c>
      <c r="H840" t="s">
        <v>542</v>
      </c>
      <c r="I840" s="9" t="s">
        <v>1066</v>
      </c>
      <c r="J840" t="str">
        <f t="shared" si="11"/>
        <v>sink</v>
      </c>
      <c r="K840" t="str">
        <f t="shared" si="12"/>
        <v>sink</v>
      </c>
      <c r="L840" t="s">
        <v>940</v>
      </c>
      <c r="M840" t="s">
        <v>140</v>
      </c>
      <c r="N840" t="s">
        <v>1071</v>
      </c>
      <c r="O840" t="s">
        <v>936</v>
      </c>
      <c r="P840" t="s">
        <v>898</v>
      </c>
      <c r="Q840" t="str">
        <f>INDEX([5]PRJEB31632!$I:$I,MATCH(A840,[5]PRJEB31632!$E:$E,0))</f>
        <v>Illumina HiSeq 2000</v>
      </c>
    </row>
    <row r="841" spans="1:17" x14ac:dyDescent="0.2">
      <c r="A841" t="s">
        <v>874</v>
      </c>
      <c r="B841">
        <v>0.39368999999999998</v>
      </c>
      <c r="C841">
        <v>0.42650357399536998</v>
      </c>
      <c r="D841">
        <v>264322930.736</v>
      </c>
      <c r="E841">
        <v>0.99936276134570001</v>
      </c>
      <c r="F841">
        <v>18354241811.2682</v>
      </c>
      <c r="G841">
        <v>19.562579882000801</v>
      </c>
      <c r="H841" t="s">
        <v>542</v>
      </c>
      <c r="I841" t="s">
        <v>907</v>
      </c>
      <c r="J841" t="str">
        <f t="shared" si="11"/>
        <v>surface</v>
      </c>
      <c r="K841" t="str">
        <f t="shared" si="12"/>
        <v>high</v>
      </c>
      <c r="L841" t="s">
        <v>940</v>
      </c>
      <c r="M841" t="s">
        <v>140</v>
      </c>
      <c r="N841" t="s">
        <v>1071</v>
      </c>
      <c r="O841" t="s">
        <v>936</v>
      </c>
      <c r="P841" t="s">
        <v>898</v>
      </c>
      <c r="Q841" t="str">
        <f>INDEX([5]PRJEB31632!$I:$I,MATCH(A841,[5]PRJEB31632!$E:$E,0))</f>
        <v>Illumina HiSeq 2000</v>
      </c>
    </row>
    <row r="842" spans="1:17" x14ac:dyDescent="0.2">
      <c r="A842" t="s">
        <v>875</v>
      </c>
      <c r="B842">
        <v>0.31356000000000001</v>
      </c>
      <c r="C842">
        <v>0.34639915514368103</v>
      </c>
      <c r="D842">
        <v>263707410.34</v>
      </c>
      <c r="E842">
        <v>0.99953227682521495</v>
      </c>
      <c r="F842">
        <v>27772926522.2411</v>
      </c>
      <c r="G842">
        <v>20.0335029726626</v>
      </c>
      <c r="H842" t="s">
        <v>542</v>
      </c>
      <c r="I842" t="s">
        <v>907</v>
      </c>
      <c r="J842" t="str">
        <f t="shared" si="11"/>
        <v>surface</v>
      </c>
      <c r="K842" t="str">
        <f t="shared" si="12"/>
        <v>high</v>
      </c>
      <c r="L842" t="s">
        <v>940</v>
      </c>
      <c r="M842" t="s">
        <v>140</v>
      </c>
      <c r="N842" t="s">
        <v>1071</v>
      </c>
      <c r="O842" t="s">
        <v>936</v>
      </c>
      <c r="P842" t="s">
        <v>898</v>
      </c>
      <c r="Q842" t="str">
        <f>INDEX([5]PRJEB31632!$I:$I,MATCH(A842,[5]PRJEB31632!$E:$E,0))</f>
        <v>Illumina HiSeq 2000</v>
      </c>
    </row>
    <row r="843" spans="1:17" x14ac:dyDescent="0.2">
      <c r="A843" t="s">
        <v>876</v>
      </c>
      <c r="B843">
        <v>0.88698999999999995</v>
      </c>
      <c r="C843">
        <v>0.896172231471275</v>
      </c>
      <c r="D843">
        <v>942327624.44299901</v>
      </c>
      <c r="E843">
        <v>0.999367020748676</v>
      </c>
      <c r="F843">
        <v>1708686012.3120799</v>
      </c>
      <c r="G843">
        <v>17.8973517039698</v>
      </c>
      <c r="H843" t="s">
        <v>542</v>
      </c>
      <c r="I843" t="s">
        <v>899</v>
      </c>
      <c r="J843" t="str">
        <f t="shared" si="11"/>
        <v>sink</v>
      </c>
      <c r="K843" t="str">
        <f t="shared" si="12"/>
        <v>sink</v>
      </c>
      <c r="L843" t="s">
        <v>940</v>
      </c>
      <c r="M843" t="s">
        <v>140</v>
      </c>
      <c r="N843" t="s">
        <v>1071</v>
      </c>
      <c r="O843" t="s">
        <v>936</v>
      </c>
      <c r="P843" t="s">
        <v>898</v>
      </c>
      <c r="Q843" t="str">
        <f>INDEX([5]PRJEB31632!$I:$I,MATCH(A843,[5]PRJEB31632!$E:$E,0))</f>
        <v>Illumina HiSeq 2000</v>
      </c>
    </row>
    <row r="844" spans="1:17" x14ac:dyDescent="0.2">
      <c r="A844" t="s">
        <v>877</v>
      </c>
      <c r="B844">
        <v>0.49973000000000001</v>
      </c>
      <c r="C844">
        <v>0.53040564232669596</v>
      </c>
      <c r="D844">
        <v>99415755.450000107</v>
      </c>
      <c r="E844">
        <v>0.99935456369269404</v>
      </c>
      <c r="F844">
        <v>3038169584.40868</v>
      </c>
      <c r="G844">
        <v>17.990458989296702</v>
      </c>
      <c r="H844" t="s">
        <v>542</v>
      </c>
      <c r="I844" t="s">
        <v>1019</v>
      </c>
      <c r="J844" t="str">
        <f t="shared" si="11"/>
        <v>surface</v>
      </c>
      <c r="K844" t="str">
        <f t="shared" si="12"/>
        <v>high</v>
      </c>
      <c r="L844" t="s">
        <v>940</v>
      </c>
      <c r="M844" t="s">
        <v>140</v>
      </c>
      <c r="N844" t="s">
        <v>1050</v>
      </c>
      <c r="O844" t="s">
        <v>936</v>
      </c>
      <c r="P844" t="s">
        <v>898</v>
      </c>
      <c r="Q844" t="str">
        <f>INDEX([5]PRJEB31632!$I:$I,MATCH(A844,[5]PRJEB31632!$E:$E,0))</f>
        <v>Illumina HiSeq 2000</v>
      </c>
    </row>
    <row r="845" spans="1:17" x14ac:dyDescent="0.2">
      <c r="A845" t="s">
        <v>878</v>
      </c>
      <c r="B845">
        <v>0.70638999999999996</v>
      </c>
      <c r="C845">
        <v>0.72779430522862998</v>
      </c>
      <c r="D845">
        <v>717665239.30400097</v>
      </c>
      <c r="E845">
        <v>0.99920306771187895</v>
      </c>
      <c r="F845">
        <v>5581905182.0281601</v>
      </c>
      <c r="G845">
        <v>18.8296731231415</v>
      </c>
      <c r="H845" t="s">
        <v>542</v>
      </c>
      <c r="I845" t="s">
        <v>1052</v>
      </c>
      <c r="J845" t="str">
        <f t="shared" si="11"/>
        <v>surface</v>
      </c>
      <c r="K845" t="str">
        <f t="shared" si="12"/>
        <v>high</v>
      </c>
      <c r="L845" t="s">
        <v>940</v>
      </c>
      <c r="M845" t="s">
        <v>140</v>
      </c>
      <c r="N845" t="s">
        <v>1050</v>
      </c>
      <c r="O845" t="s">
        <v>936</v>
      </c>
      <c r="P845" t="s">
        <v>898</v>
      </c>
      <c r="Q845" t="str">
        <f>INDEX([5]PRJEB31632!$I:$I,MATCH(A845,[5]PRJEB31632!$E:$E,0))</f>
        <v>Illumina HiSeq 2000</v>
      </c>
    </row>
    <row r="846" spans="1:17" x14ac:dyDescent="0.2">
      <c r="A846" t="s">
        <v>879</v>
      </c>
      <c r="B846">
        <v>0.54793999999999998</v>
      </c>
      <c r="C846">
        <v>0.57699322202728498</v>
      </c>
      <c r="D846">
        <v>462963170.975999</v>
      </c>
      <c r="E846">
        <v>0.99939631681139496</v>
      </c>
      <c r="F846">
        <v>27003111586.272499</v>
      </c>
      <c r="G846">
        <v>19.1070138700629</v>
      </c>
      <c r="H846" t="s">
        <v>542</v>
      </c>
      <c r="I846" t="s">
        <v>1018</v>
      </c>
      <c r="J846" t="str">
        <f t="shared" si="11"/>
        <v>surface</v>
      </c>
      <c r="K846" t="str">
        <f t="shared" si="12"/>
        <v>high</v>
      </c>
      <c r="L846" t="s">
        <v>940</v>
      </c>
      <c r="M846" t="s">
        <v>140</v>
      </c>
      <c r="N846" t="s">
        <v>1050</v>
      </c>
      <c r="O846" t="s">
        <v>936</v>
      </c>
      <c r="P846" t="s">
        <v>898</v>
      </c>
      <c r="Q846" t="str">
        <f>INDEX([5]PRJEB31632!$I:$I,MATCH(A846,[5]PRJEB31632!$E:$E,0))</f>
        <v>Illumina HiSeq 2000</v>
      </c>
    </row>
    <row r="847" spans="1:17" x14ac:dyDescent="0.2">
      <c r="A847" t="s">
        <v>880</v>
      </c>
      <c r="B847">
        <v>0.52329000000000003</v>
      </c>
      <c r="C847">
        <v>0.55321881129561101</v>
      </c>
      <c r="D847">
        <v>294761813.93199998</v>
      </c>
      <c r="E847">
        <v>0.996613325833277</v>
      </c>
      <c r="F847">
        <v>25130980069.553101</v>
      </c>
      <c r="G847">
        <v>18.606256160752899</v>
      </c>
      <c r="H847" t="s">
        <v>542</v>
      </c>
      <c r="I847" t="s">
        <v>1018</v>
      </c>
      <c r="J847" t="str">
        <f t="shared" si="11"/>
        <v>surface</v>
      </c>
      <c r="K847" t="str">
        <f t="shared" si="12"/>
        <v>high</v>
      </c>
      <c r="L847" t="s">
        <v>940</v>
      </c>
      <c r="M847" t="s">
        <v>140</v>
      </c>
      <c r="N847" t="s">
        <v>1050</v>
      </c>
      <c r="O847" t="s">
        <v>936</v>
      </c>
      <c r="P847" t="s">
        <v>898</v>
      </c>
      <c r="Q847" t="str">
        <f>INDEX([5]PRJEB31632!$I:$I,MATCH(A847,[5]PRJEB31632!$E:$E,0))</f>
        <v>Illumina HiSeq 2000</v>
      </c>
    </row>
    <row r="848" spans="1:17" x14ac:dyDescent="0.2">
      <c r="A848" t="s">
        <v>881</v>
      </c>
      <c r="B848">
        <v>0.55574000000000001</v>
      </c>
      <c r="C848">
        <v>0.58449684760198395</v>
      </c>
      <c r="D848">
        <v>296382640.162</v>
      </c>
      <c r="E848">
        <v>0.99970550161250005</v>
      </c>
      <c r="F848">
        <v>5561858249.2443504</v>
      </c>
      <c r="G848">
        <v>18.914851401665899</v>
      </c>
      <c r="H848" t="s">
        <v>542</v>
      </c>
      <c r="I848" t="s">
        <v>1019</v>
      </c>
      <c r="J848" t="str">
        <f t="shared" si="11"/>
        <v>surface</v>
      </c>
      <c r="K848" t="str">
        <f t="shared" si="12"/>
        <v>high</v>
      </c>
      <c r="L848" t="s">
        <v>940</v>
      </c>
      <c r="M848" t="s">
        <v>140</v>
      </c>
      <c r="N848" t="s">
        <v>1071</v>
      </c>
      <c r="O848" t="s">
        <v>936</v>
      </c>
      <c r="P848" t="s">
        <v>898</v>
      </c>
      <c r="Q848" t="str">
        <f>INDEX([5]PRJEB31632!$I:$I,MATCH(A848,[5]PRJEB31632!$E:$E,0))</f>
        <v>Illumina HiSeq 2000</v>
      </c>
    </row>
    <row r="849" spans="1:17" x14ac:dyDescent="0.2">
      <c r="A849" t="s">
        <v>882</v>
      </c>
      <c r="B849">
        <v>0.57077</v>
      </c>
      <c r="C849">
        <v>0.59893038425869305</v>
      </c>
      <c r="D849">
        <v>137524277.34</v>
      </c>
      <c r="E849">
        <v>0.99965218480057905</v>
      </c>
      <c r="F849">
        <v>2023018814.6981299</v>
      </c>
      <c r="G849">
        <v>18.1570204656364</v>
      </c>
      <c r="H849" t="s">
        <v>542</v>
      </c>
      <c r="I849" s="9" t="s">
        <v>1066</v>
      </c>
      <c r="J849" t="str">
        <f t="shared" si="11"/>
        <v>sink</v>
      </c>
      <c r="K849" t="str">
        <f t="shared" si="12"/>
        <v>sink</v>
      </c>
      <c r="L849" t="s">
        <v>940</v>
      </c>
      <c r="M849" t="s">
        <v>140</v>
      </c>
      <c r="N849" t="s">
        <v>1050</v>
      </c>
      <c r="O849" t="s">
        <v>936</v>
      </c>
      <c r="P849" t="s">
        <v>898</v>
      </c>
      <c r="Q849" t="str">
        <f>INDEX([5]PRJEB31632!$I:$I,MATCH(A849,[5]PRJEB31632!$E:$E,0))</f>
        <v>Illumina HiSeq 2000</v>
      </c>
    </row>
    <row r="850" spans="1:17" x14ac:dyDescent="0.2">
      <c r="A850" t="s">
        <v>883</v>
      </c>
      <c r="B850">
        <v>0.56503000000000003</v>
      </c>
      <c r="C850">
        <v>0.59342207490434995</v>
      </c>
      <c r="D850">
        <v>239375929.833</v>
      </c>
      <c r="E850">
        <v>0.99967405173569102</v>
      </c>
      <c r="F850">
        <v>3868597008.3601198</v>
      </c>
      <c r="G850">
        <v>18.711634057912502</v>
      </c>
      <c r="H850" t="s">
        <v>542</v>
      </c>
      <c r="I850" t="s">
        <v>1019</v>
      </c>
      <c r="J850" t="str">
        <f t="shared" si="11"/>
        <v>surface</v>
      </c>
      <c r="K850" t="str">
        <f t="shared" si="12"/>
        <v>high</v>
      </c>
      <c r="L850" t="s">
        <v>940</v>
      </c>
      <c r="M850" t="s">
        <v>140</v>
      </c>
      <c r="N850" t="s">
        <v>1045</v>
      </c>
      <c r="O850" t="s">
        <v>936</v>
      </c>
      <c r="P850" t="s">
        <v>898</v>
      </c>
      <c r="Q850" t="str">
        <f>INDEX([5]PRJEB31632!$I:$I,MATCH(A850,[5]PRJEB31632!$E:$E,0))</f>
        <v>Illumina HiSeq 2000</v>
      </c>
    </row>
    <row r="851" spans="1:17" x14ac:dyDescent="0.2">
      <c r="A851" t="s">
        <v>884</v>
      </c>
      <c r="B851">
        <v>0.58525000000000005</v>
      </c>
      <c r="C851">
        <v>0.61280489687682305</v>
      </c>
      <c r="D851">
        <v>618483099.25999904</v>
      </c>
      <c r="E851">
        <v>0.99965690706557198</v>
      </c>
      <c r="F851">
        <v>9509185755.5350208</v>
      </c>
      <c r="G851">
        <v>19.566501799180099</v>
      </c>
      <c r="H851" t="s">
        <v>542</v>
      </c>
      <c r="I851" t="s">
        <v>1053</v>
      </c>
      <c r="J851" t="str">
        <f t="shared" si="11"/>
        <v>surface</v>
      </c>
      <c r="K851" t="str">
        <f t="shared" si="12"/>
        <v>high</v>
      </c>
      <c r="L851" t="s">
        <v>940</v>
      </c>
      <c r="M851" t="s">
        <v>140</v>
      </c>
      <c r="N851" t="s">
        <v>1050</v>
      </c>
      <c r="O851" t="s">
        <v>936</v>
      </c>
      <c r="P851" t="s">
        <v>898</v>
      </c>
      <c r="Q851" t="str">
        <f>INDEX([5]PRJEB31632!$I:$I,MATCH(A851,[5]PRJEB31632!$E:$E,0))</f>
        <v>Illumina HiSeq 2000</v>
      </c>
    </row>
    <row r="852" spans="1:17" x14ac:dyDescent="0.2">
      <c r="A852" t="s">
        <v>885</v>
      </c>
      <c r="B852">
        <v>0.68023999999999996</v>
      </c>
      <c r="C852">
        <v>0.70312607070753996</v>
      </c>
      <c r="D852">
        <v>716190495.78299999</v>
      </c>
      <c r="E852">
        <v>0.99951957815902504</v>
      </c>
      <c r="F852">
        <v>19899594935.6632</v>
      </c>
      <c r="G852">
        <v>18.659042246814401</v>
      </c>
      <c r="H852" t="s">
        <v>542</v>
      </c>
      <c r="I852" t="s">
        <v>907</v>
      </c>
      <c r="J852" t="str">
        <f t="shared" si="11"/>
        <v>surface</v>
      </c>
      <c r="K852" t="str">
        <f t="shared" si="12"/>
        <v>high</v>
      </c>
      <c r="L852" t="s">
        <v>940</v>
      </c>
      <c r="M852" t="s">
        <v>140</v>
      </c>
      <c r="N852" t="s">
        <v>1071</v>
      </c>
      <c r="O852" t="s">
        <v>936</v>
      </c>
      <c r="P852" t="s">
        <v>898</v>
      </c>
      <c r="Q852" t="str">
        <f>INDEX([5]PRJEB31632!$I:$I,MATCH(A852,[5]PRJEB31632!$E:$E,0))</f>
        <v>Illumina HiSeq 2000</v>
      </c>
    </row>
    <row r="853" spans="1:17" x14ac:dyDescent="0.2">
      <c r="A853" t="s">
        <v>886</v>
      </c>
      <c r="B853">
        <v>0.56181999999999999</v>
      </c>
      <c r="C853">
        <v>0.59033955131209404</v>
      </c>
      <c r="D853">
        <v>567430396.76400006</v>
      </c>
      <c r="E853">
        <v>0.99973423906121806</v>
      </c>
      <c r="F853">
        <v>16763464234.336</v>
      </c>
      <c r="G853">
        <v>19.3733282383673</v>
      </c>
      <c r="H853" t="s">
        <v>542</v>
      </c>
      <c r="I853" t="s">
        <v>907</v>
      </c>
      <c r="J853" t="str">
        <f t="shared" si="11"/>
        <v>surface</v>
      </c>
      <c r="K853" t="str">
        <f t="shared" si="12"/>
        <v>high</v>
      </c>
      <c r="L853" t="s">
        <v>940</v>
      </c>
      <c r="M853" t="s">
        <v>140</v>
      </c>
      <c r="N853" t="s">
        <v>1071</v>
      </c>
      <c r="O853" t="s">
        <v>936</v>
      </c>
      <c r="P853" t="s">
        <v>898</v>
      </c>
      <c r="Q853" t="str">
        <f>INDEX([5]PRJEB31632!$I:$I,MATCH(A853,[5]PRJEB31632!$E:$E,0))</f>
        <v>Illumina HiSeq 2000</v>
      </c>
    </row>
    <row r="854" spans="1:17" x14ac:dyDescent="0.2">
      <c r="A854" t="s">
        <v>887</v>
      </c>
      <c r="B854">
        <v>0.67617000000000005</v>
      </c>
      <c r="C854">
        <v>0.69927944184401203</v>
      </c>
      <c r="D854">
        <v>840561050.63999999</v>
      </c>
      <c r="E854">
        <v>0.99649792000216197</v>
      </c>
      <c r="F854">
        <v>15347521045.135201</v>
      </c>
      <c r="G854">
        <v>18.452521786679799</v>
      </c>
      <c r="H854" t="s">
        <v>542</v>
      </c>
      <c r="I854" t="s">
        <v>1052</v>
      </c>
      <c r="J854" t="str">
        <f t="shared" si="11"/>
        <v>surface</v>
      </c>
      <c r="K854" t="str">
        <f t="shared" si="12"/>
        <v>high</v>
      </c>
      <c r="L854" t="s">
        <v>940</v>
      </c>
      <c r="M854" t="s">
        <v>140</v>
      </c>
      <c r="N854" t="s">
        <v>1071</v>
      </c>
      <c r="O854" t="s">
        <v>936</v>
      </c>
      <c r="P854" t="s">
        <v>898</v>
      </c>
      <c r="Q854" t="str">
        <f>INDEX([5]PRJEB31632!$I:$I,MATCH(A854,[5]PRJEB31632!$E:$E,0))</f>
        <v>Illumina HiSeq 2000</v>
      </c>
    </row>
    <row r="855" spans="1:17" x14ac:dyDescent="0.2">
      <c r="A855" t="s">
        <v>888</v>
      </c>
      <c r="B855">
        <v>0.69145000000000001</v>
      </c>
      <c r="C855">
        <v>0.71371066149546702</v>
      </c>
      <c r="D855">
        <v>762043885.30799997</v>
      </c>
      <c r="E855">
        <v>0.99984483831470405</v>
      </c>
      <c r="F855">
        <v>8246301378.9640703</v>
      </c>
      <c r="G855">
        <v>19.124949812752099</v>
      </c>
      <c r="H855" t="s">
        <v>542</v>
      </c>
      <c r="I855" t="s">
        <v>1052</v>
      </c>
      <c r="J855" t="str">
        <f t="shared" si="11"/>
        <v>surface</v>
      </c>
      <c r="K855" t="str">
        <f t="shared" si="12"/>
        <v>high</v>
      </c>
      <c r="L855" t="s">
        <v>940</v>
      </c>
      <c r="M855" t="s">
        <v>140</v>
      </c>
      <c r="N855" t="s">
        <v>1071</v>
      </c>
      <c r="O855" t="s">
        <v>936</v>
      </c>
      <c r="P855" t="s">
        <v>898</v>
      </c>
      <c r="Q855" t="str">
        <f>INDEX([5]PRJEB31632!$I:$I,MATCH(A855,[5]PRJEB31632!$E:$E,0))</f>
        <v>Illumina HiSeq 2000</v>
      </c>
    </row>
    <row r="856" spans="1:17" x14ac:dyDescent="0.2">
      <c r="A856" t="s">
        <v>889</v>
      </c>
      <c r="B856">
        <v>0.61724999999999997</v>
      </c>
      <c r="C856">
        <v>0.64336343859063605</v>
      </c>
      <c r="D856">
        <v>544555364.02400005</v>
      </c>
      <c r="E856">
        <v>0.99986664093865196</v>
      </c>
      <c r="F856">
        <v>11668357715.9568</v>
      </c>
      <c r="G856">
        <v>19.0355814608717</v>
      </c>
      <c r="H856" t="s">
        <v>542</v>
      </c>
      <c r="I856" t="s">
        <v>1053</v>
      </c>
      <c r="J856" t="str">
        <f t="shared" si="11"/>
        <v>surface</v>
      </c>
      <c r="K856" t="str">
        <f t="shared" si="12"/>
        <v>high</v>
      </c>
      <c r="L856" t="s">
        <v>940</v>
      </c>
      <c r="M856" t="s">
        <v>140</v>
      </c>
      <c r="N856" t="s">
        <v>1071</v>
      </c>
      <c r="O856" t="s">
        <v>936</v>
      </c>
      <c r="P856" t="s">
        <v>898</v>
      </c>
      <c r="Q856" t="str">
        <f>INDEX([5]PRJEB31632!$I:$I,MATCH(A856,[5]PRJEB31632!$E:$E,0))</f>
        <v>Illumina HiSeq 2000</v>
      </c>
    </row>
    <row r="857" spans="1:17" x14ac:dyDescent="0.2">
      <c r="A857" t="s">
        <v>890</v>
      </c>
      <c r="B857">
        <v>0.71992999999999996</v>
      </c>
      <c r="C857">
        <v>0.74053610172973205</v>
      </c>
      <c r="D857">
        <v>872358939.00399995</v>
      </c>
      <c r="E857">
        <v>0.99966085044568098</v>
      </c>
      <c r="F857">
        <v>6406319962.9109297</v>
      </c>
      <c r="G857">
        <v>19.2564096744943</v>
      </c>
      <c r="H857" t="s">
        <v>542</v>
      </c>
      <c r="I857" t="s">
        <v>1053</v>
      </c>
      <c r="J857" t="str">
        <f t="shared" si="11"/>
        <v>surface</v>
      </c>
      <c r="K857" t="str">
        <f t="shared" si="12"/>
        <v>high</v>
      </c>
      <c r="L857" t="s">
        <v>940</v>
      </c>
      <c r="M857" t="s">
        <v>140</v>
      </c>
      <c r="N857" t="s">
        <v>1071</v>
      </c>
      <c r="O857" t="s">
        <v>936</v>
      </c>
      <c r="P857" t="s">
        <v>898</v>
      </c>
      <c r="Q857" t="str">
        <f>INDEX([5]PRJEB31632!$I:$I,MATCH(A857,[5]PRJEB31632!$E:$E,0))</f>
        <v>Illumina HiSeq 2000</v>
      </c>
    </row>
    <row r="858" spans="1:17" x14ac:dyDescent="0.2">
      <c r="A858" t="s">
        <v>891</v>
      </c>
      <c r="B858">
        <v>0.63466999999999996</v>
      </c>
      <c r="C858">
        <v>0.65994117186170997</v>
      </c>
      <c r="D858">
        <v>628783804.89700103</v>
      </c>
      <c r="E858">
        <v>0.99958732035057496</v>
      </c>
      <c r="F858">
        <v>24489397218.7869</v>
      </c>
      <c r="G858">
        <v>18.863267055244599</v>
      </c>
      <c r="H858" t="s">
        <v>542</v>
      </c>
      <c r="I858" t="s">
        <v>1018</v>
      </c>
      <c r="J858" t="str">
        <f t="shared" si="11"/>
        <v>surface</v>
      </c>
      <c r="K858" t="str">
        <f t="shared" si="12"/>
        <v>high</v>
      </c>
      <c r="L858" t="s">
        <v>940</v>
      </c>
      <c r="M858" t="s">
        <v>140</v>
      </c>
      <c r="N858" t="s">
        <v>1050</v>
      </c>
      <c r="O858" t="s">
        <v>936</v>
      </c>
      <c r="P858" t="s">
        <v>898</v>
      </c>
      <c r="Q858" t="str">
        <f>INDEX([5]PRJEB31632!$I:$I,MATCH(A858,[5]PRJEB31632!$E:$E,0))</f>
        <v>Illumina HiSeq 2000</v>
      </c>
    </row>
    <row r="859" spans="1:17" x14ac:dyDescent="0.2">
      <c r="A859" t="s">
        <v>892</v>
      </c>
      <c r="B859">
        <v>0.55262</v>
      </c>
      <c r="C859">
        <v>0.58149648984181301</v>
      </c>
      <c r="D859">
        <v>293551608.55599999</v>
      </c>
      <c r="E859">
        <v>0.99973945630118799</v>
      </c>
      <c r="F859">
        <v>5301159397.1181698</v>
      </c>
      <c r="G859">
        <v>18.967276016388901</v>
      </c>
      <c r="H859" t="s">
        <v>542</v>
      </c>
      <c r="I859" t="s">
        <v>1019</v>
      </c>
      <c r="J859" t="str">
        <f t="shared" si="11"/>
        <v>surface</v>
      </c>
      <c r="K859" t="str">
        <f t="shared" si="12"/>
        <v>high</v>
      </c>
      <c r="L859" t="s">
        <v>940</v>
      </c>
      <c r="M859" t="s">
        <v>140</v>
      </c>
      <c r="N859" t="s">
        <v>1050</v>
      </c>
      <c r="O859" t="s">
        <v>936</v>
      </c>
      <c r="P859" t="s">
        <v>898</v>
      </c>
      <c r="Q859" t="str">
        <f>INDEX([5]PRJEB31632!$I:$I,MATCH(A859,[5]PRJEB31632!$E:$E,0))</f>
        <v>Illumina HiSeq 2000</v>
      </c>
    </row>
    <row r="860" spans="1:17" x14ac:dyDescent="0.2">
      <c r="A860" t="s">
        <v>893</v>
      </c>
      <c r="B860">
        <v>0.59428999999999998</v>
      </c>
      <c r="C860">
        <v>0.62145190204803802</v>
      </c>
      <c r="D860">
        <v>572615956.84399998</v>
      </c>
      <c r="E860">
        <v>0.99973700438228497</v>
      </c>
      <c r="F860">
        <v>8909540478.9324093</v>
      </c>
      <c r="G860">
        <v>19.3893496810126</v>
      </c>
      <c r="H860" t="s">
        <v>542</v>
      </c>
      <c r="I860" t="s">
        <v>907</v>
      </c>
      <c r="J860" t="str">
        <f t="shared" si="11"/>
        <v>surface</v>
      </c>
      <c r="K860" t="str">
        <f t="shared" si="12"/>
        <v>high</v>
      </c>
      <c r="L860" t="s">
        <v>940</v>
      </c>
      <c r="M860" t="s">
        <v>140</v>
      </c>
      <c r="N860" t="s">
        <v>1050</v>
      </c>
      <c r="O860" t="s">
        <v>936</v>
      </c>
      <c r="P860" t="s">
        <v>898</v>
      </c>
      <c r="Q860" t="str">
        <f>INDEX([5]PRJEB31632!$I:$I,MATCH(A860,[5]PRJEB31632!$E:$E,0))</f>
        <v>Illumina HiSeq 2000</v>
      </c>
    </row>
    <row r="861" spans="1:17" x14ac:dyDescent="0.2">
      <c r="A861" t="s">
        <v>894</v>
      </c>
      <c r="B861">
        <v>0.48120000000000002</v>
      </c>
      <c r="C861">
        <v>0.51239821954585696</v>
      </c>
      <c r="D861">
        <v>447833304.02999997</v>
      </c>
      <c r="E861">
        <v>0.999806637941827</v>
      </c>
      <c r="F861">
        <v>12162980720.5849</v>
      </c>
      <c r="G861">
        <v>19.710465785259899</v>
      </c>
      <c r="H861" t="s">
        <v>542</v>
      </c>
      <c r="I861" t="s">
        <v>1053</v>
      </c>
      <c r="J861" t="str">
        <f t="shared" si="11"/>
        <v>surface</v>
      </c>
      <c r="K861" t="str">
        <f t="shared" si="12"/>
        <v>high</v>
      </c>
      <c r="L861" t="s">
        <v>940</v>
      </c>
      <c r="M861" t="s">
        <v>140</v>
      </c>
      <c r="N861" t="s">
        <v>1071</v>
      </c>
      <c r="O861" t="s">
        <v>936</v>
      </c>
      <c r="P861" t="s">
        <v>898</v>
      </c>
      <c r="Q861" t="str">
        <f>INDEX([5]PRJEB31632!$I:$I,MATCH(A861,[5]PRJEB31632!$E:$E,0))</f>
        <v>Illumina HiSeq 2000</v>
      </c>
    </row>
    <row r="862" spans="1:17" x14ac:dyDescent="0.2">
      <c r="A862" t="s">
        <v>895</v>
      </c>
      <c r="B862">
        <v>0.81466000000000005</v>
      </c>
      <c r="C862">
        <v>0.82912836554894798</v>
      </c>
      <c r="D862">
        <v>820672266.72000098</v>
      </c>
      <c r="E862">
        <v>0.98838907452352498</v>
      </c>
      <c r="F862">
        <v>1023242085.81946</v>
      </c>
      <c r="G862">
        <v>16.298349199606601</v>
      </c>
      <c r="H862" t="s">
        <v>542</v>
      </c>
      <c r="I862" t="s">
        <v>1053</v>
      </c>
      <c r="J862" t="str">
        <f t="shared" si="11"/>
        <v>surface</v>
      </c>
      <c r="K862" t="str">
        <f t="shared" si="12"/>
        <v>high</v>
      </c>
      <c r="L862" t="s">
        <v>940</v>
      </c>
      <c r="M862" t="s">
        <v>140</v>
      </c>
      <c r="N862" t="s">
        <v>1071</v>
      </c>
      <c r="O862" t="s">
        <v>936</v>
      </c>
      <c r="P862" t="s">
        <v>898</v>
      </c>
      <c r="Q862" t="str">
        <f>INDEX([5]PRJEB31632!$I:$I,MATCH(A862,[5]PRJEB31632!$E:$E,0))</f>
        <v>Illumina HiSeq 2000</v>
      </c>
    </row>
    <row r="863" spans="1:17" x14ac:dyDescent="0.2">
      <c r="A863" t="s">
        <v>896</v>
      </c>
      <c r="B863">
        <v>0.50834999999999997</v>
      </c>
      <c r="C863">
        <v>0.53876288879225898</v>
      </c>
      <c r="D863">
        <v>387168548.31500101</v>
      </c>
      <c r="E863">
        <v>0.99966120404673797</v>
      </c>
      <c r="F863">
        <v>10154517447.5732</v>
      </c>
      <c r="G863">
        <v>19.378802121015099</v>
      </c>
      <c r="H863" t="s">
        <v>542</v>
      </c>
      <c r="I863" t="s">
        <v>1019</v>
      </c>
      <c r="J863" t="str">
        <f t="shared" si="11"/>
        <v>surface</v>
      </c>
      <c r="K863" t="str">
        <f t="shared" si="12"/>
        <v>high</v>
      </c>
      <c r="L863" t="s">
        <v>940</v>
      </c>
      <c r="M863" t="s">
        <v>140</v>
      </c>
      <c r="N863" t="s">
        <v>1071</v>
      </c>
      <c r="O863" t="s">
        <v>936</v>
      </c>
      <c r="P863" t="s">
        <v>898</v>
      </c>
      <c r="Q863" t="str">
        <f>INDEX([5]PRJEB31632!$I:$I,MATCH(A863,[5]PRJEB31632!$E:$E,0))</f>
        <v>Illumina HiSeq 2000</v>
      </c>
    </row>
    <row r="864" spans="1:17" x14ac:dyDescent="0.2">
      <c r="A864" t="s">
        <v>897</v>
      </c>
      <c r="B864">
        <v>0.59108000000000005</v>
      </c>
      <c r="C864">
        <v>0.61838275228030404</v>
      </c>
      <c r="D864">
        <v>522650669.71200103</v>
      </c>
      <c r="E864">
        <v>0.99981702093079405</v>
      </c>
      <c r="F864">
        <v>8918404516.8310509</v>
      </c>
      <c r="G864">
        <v>19.278294999586102</v>
      </c>
      <c r="H864" t="s">
        <v>542</v>
      </c>
      <c r="I864" t="s">
        <v>1018</v>
      </c>
      <c r="J864" t="str">
        <f t="shared" si="11"/>
        <v>surface</v>
      </c>
      <c r="K864" t="str">
        <f t="shared" si="12"/>
        <v>high</v>
      </c>
      <c r="L864" t="s">
        <v>940</v>
      </c>
      <c r="M864" t="s">
        <v>140</v>
      </c>
      <c r="N864" t="s">
        <v>1050</v>
      </c>
      <c r="O864" t="s">
        <v>936</v>
      </c>
      <c r="P864" t="s">
        <v>898</v>
      </c>
      <c r="Q864" t="str">
        <f>INDEX([5]PRJEB31632!$I:$I,MATCH(A864,[5]PRJEB31632!$E:$E,0))</f>
        <v>Illumina HiSeq 2000</v>
      </c>
    </row>
    <row r="865" spans="1:17" x14ac:dyDescent="0.2">
      <c r="A865" t="s">
        <v>945</v>
      </c>
      <c r="B865">
        <v>0.96886000000000005</v>
      </c>
      <c r="C865">
        <v>0.971495815485521</v>
      </c>
      <c r="D865">
        <v>1606005308.6199999</v>
      </c>
      <c r="E865">
        <v>0.99939919550323797</v>
      </c>
      <c r="F865">
        <v>841342421.05724299</v>
      </c>
      <c r="G865">
        <v>17.340450282777901</v>
      </c>
      <c r="H865" t="s">
        <v>542</v>
      </c>
      <c r="I865" t="str">
        <f>INDEX([5]download_2!$G:$G,MATCH($A865,[5]download_2!$M:$M,0))</f>
        <v>Aerator</v>
      </c>
      <c r="J865" t="str">
        <f t="shared" si="11"/>
        <v>sink</v>
      </c>
      <c r="K865" t="str">
        <f t="shared" si="12"/>
        <v>sink</v>
      </c>
      <c r="L865" t="s">
        <v>940</v>
      </c>
      <c r="M865" t="s">
        <v>140</v>
      </c>
      <c r="N865" t="s">
        <v>1045</v>
      </c>
      <c r="O865" t="s">
        <v>936</v>
      </c>
      <c r="P865" t="s">
        <v>898</v>
      </c>
      <c r="Q865" t="str">
        <f>INDEX([5]PRJEB31632!$I:$I,MATCH(A865,[5]PRJEB31632!$E:$E,0))</f>
        <v>Illumina HiSeq 4000</v>
      </c>
    </row>
    <row r="866" spans="1:17" x14ac:dyDescent="0.2">
      <c r="A866" t="s">
        <v>946</v>
      </c>
      <c r="B866">
        <v>0.98160000000000003</v>
      </c>
      <c r="C866">
        <v>0.98316682012268797</v>
      </c>
      <c r="D866">
        <v>2764865798.4780002</v>
      </c>
      <c r="E866">
        <v>0.99936552643552501</v>
      </c>
      <c r="F866">
        <v>455418956.980726</v>
      </c>
      <c r="G866">
        <v>16.6758036790361</v>
      </c>
      <c r="H866" t="s">
        <v>542</v>
      </c>
      <c r="I866" t="str">
        <f>INDEX([5]download_2!$G:$G,MATCH($A866,[5]download_2!$M:$M,0))</f>
        <v>Aerator</v>
      </c>
      <c r="J866" t="str">
        <f t="shared" si="11"/>
        <v>sink</v>
      </c>
      <c r="K866" t="str">
        <f t="shared" si="12"/>
        <v>sink</v>
      </c>
      <c r="L866" t="s">
        <v>940</v>
      </c>
      <c r="M866" t="s">
        <v>140</v>
      </c>
      <c r="N866" t="s">
        <v>1045</v>
      </c>
      <c r="O866" t="s">
        <v>936</v>
      </c>
      <c r="P866" t="s">
        <v>898</v>
      </c>
      <c r="Q866" t="str">
        <f>INDEX([5]PRJEB31632!$I:$I,MATCH(A866,[5]PRJEB31632!$E:$E,0))</f>
        <v>Illumina HiSeq 4000</v>
      </c>
    </row>
    <row r="867" spans="1:17" x14ac:dyDescent="0.2">
      <c r="A867" t="s">
        <v>947</v>
      </c>
      <c r="B867">
        <v>0.95725000000000005</v>
      </c>
      <c r="C867">
        <v>0.96084851402238503</v>
      </c>
      <c r="D867">
        <v>2134931509.2</v>
      </c>
      <c r="E867">
        <v>0.99945509346747496</v>
      </c>
      <c r="F867">
        <v>1277609218.7964599</v>
      </c>
      <c r="G867">
        <v>17.888649573616402</v>
      </c>
      <c r="H867" t="s">
        <v>542</v>
      </c>
      <c r="I867" t="str">
        <f>INDEX([5]download_2!$G:$G,MATCH($A867,[5]download_2!$M:$M,0))</f>
        <v>Aerator</v>
      </c>
      <c r="J867" t="str">
        <f t="shared" si="11"/>
        <v>sink</v>
      </c>
      <c r="K867" t="str">
        <f t="shared" si="12"/>
        <v>sink</v>
      </c>
      <c r="L867" t="s">
        <v>940</v>
      </c>
      <c r="M867" t="s">
        <v>140</v>
      </c>
      <c r="N867" t="s">
        <v>1045</v>
      </c>
      <c r="O867" t="s">
        <v>936</v>
      </c>
      <c r="P867" t="s">
        <v>898</v>
      </c>
      <c r="Q867" t="str">
        <f>INDEX([5]PRJEB31632!$I:$I,MATCH(A867,[5]PRJEB31632!$E:$E,0))</f>
        <v>Illumina HiSeq 4000</v>
      </c>
    </row>
    <row r="868" spans="1:17" x14ac:dyDescent="0.2">
      <c r="A868" t="s">
        <v>948</v>
      </c>
      <c r="B868">
        <v>0.97750000000000004</v>
      </c>
      <c r="C868">
        <v>0.979412272997917</v>
      </c>
      <c r="D868">
        <v>3357887957.4000001</v>
      </c>
      <c r="E868">
        <v>0.99949694990164695</v>
      </c>
      <c r="F868">
        <v>1424398771.1949699</v>
      </c>
      <c r="G868">
        <v>17.813381394377199</v>
      </c>
      <c r="H868" t="s">
        <v>542</v>
      </c>
      <c r="I868" t="str">
        <f>INDEX([5]download_2!$G:$G,MATCH($A868,[5]download_2!$M:$M,0))</f>
        <v>Aerator</v>
      </c>
      <c r="J868" t="str">
        <f t="shared" si="11"/>
        <v>sink</v>
      </c>
      <c r="K868" t="str">
        <f t="shared" si="12"/>
        <v>sink</v>
      </c>
      <c r="L868" t="s">
        <v>940</v>
      </c>
      <c r="M868" t="s">
        <v>140</v>
      </c>
      <c r="N868" t="s">
        <v>1045</v>
      </c>
      <c r="O868" t="s">
        <v>936</v>
      </c>
      <c r="P868" t="s">
        <v>898</v>
      </c>
      <c r="Q868" t="str">
        <f>INDEX([5]PRJEB31632!$I:$I,MATCH(A868,[5]PRJEB31632!$E:$E,0))</f>
        <v>Illumina HiSeq 4000</v>
      </c>
    </row>
    <row r="869" spans="1:17" x14ac:dyDescent="0.2">
      <c r="A869" t="s">
        <v>949</v>
      </c>
      <c r="B869">
        <v>0.97197999999999996</v>
      </c>
      <c r="C869">
        <v>0.97435523284342695</v>
      </c>
      <c r="D869">
        <v>2532192275.046</v>
      </c>
      <c r="E869">
        <v>0.99926743792446304</v>
      </c>
      <c r="F869">
        <v>656210514.10376799</v>
      </c>
      <c r="G869">
        <v>16.910232008464501</v>
      </c>
      <c r="H869" t="s">
        <v>542</v>
      </c>
      <c r="I869" t="str">
        <f>INDEX([5]download_2!$G:$G,MATCH($A869,[5]download_2!$M:$M,0))</f>
        <v>Aerator</v>
      </c>
      <c r="J869" t="str">
        <f t="shared" si="11"/>
        <v>sink</v>
      </c>
      <c r="K869" t="str">
        <f t="shared" si="12"/>
        <v>sink</v>
      </c>
      <c r="L869" t="s">
        <v>940</v>
      </c>
      <c r="M869" t="s">
        <v>140</v>
      </c>
      <c r="N869" t="s">
        <v>1071</v>
      </c>
      <c r="O869" t="s">
        <v>936</v>
      </c>
      <c r="P869" t="s">
        <v>898</v>
      </c>
      <c r="Q869" t="str">
        <f>INDEX([5]PRJEB31632!$I:$I,MATCH(A869,[5]PRJEB31632!$E:$E,0))</f>
        <v>Illumina HiSeq 4000</v>
      </c>
    </row>
    <row r="870" spans="1:17" x14ac:dyDescent="0.2">
      <c r="A870" t="s">
        <v>950</v>
      </c>
      <c r="B870">
        <v>0.98285999999999996</v>
      </c>
      <c r="C870">
        <v>0.98432038577645997</v>
      </c>
      <c r="D870">
        <v>3570830950.2690001</v>
      </c>
      <c r="E870">
        <v>0.999394092241779</v>
      </c>
      <c r="F870">
        <v>449784104.488213</v>
      </c>
      <c r="G870">
        <v>16.467351659443001</v>
      </c>
      <c r="H870" t="s">
        <v>542</v>
      </c>
      <c r="I870" t="str">
        <f>INDEX([5]download_2!$G:$G,MATCH($A870,[5]download_2!$M:$M,0))</f>
        <v>Aerator</v>
      </c>
      <c r="J870" t="str">
        <f t="shared" si="11"/>
        <v>sink</v>
      </c>
      <c r="K870" t="str">
        <f t="shared" si="12"/>
        <v>sink</v>
      </c>
      <c r="L870" t="s">
        <v>940</v>
      </c>
      <c r="M870" t="s">
        <v>140</v>
      </c>
      <c r="N870" t="s">
        <v>1071</v>
      </c>
      <c r="O870" t="s">
        <v>936</v>
      </c>
      <c r="P870" t="s">
        <v>898</v>
      </c>
      <c r="Q870" t="str">
        <f>INDEX([5]PRJEB31632!$I:$I,MATCH(A870,[5]PRJEB31632!$E:$E,0))</f>
        <v>Illumina HiSeq 4000</v>
      </c>
    </row>
    <row r="871" spans="1:17" x14ac:dyDescent="0.2">
      <c r="A871" t="s">
        <v>951</v>
      </c>
      <c r="B871">
        <v>0.98099000000000003</v>
      </c>
      <c r="C871">
        <v>0.98260830218526796</v>
      </c>
      <c r="D871">
        <v>2521240919.296</v>
      </c>
      <c r="E871">
        <v>0.99898994230157101</v>
      </c>
      <c r="F871">
        <v>967013681.21181595</v>
      </c>
      <c r="G871">
        <v>17.648108979484899</v>
      </c>
      <c r="H871" t="s">
        <v>542</v>
      </c>
      <c r="I871" t="str">
        <f>INDEX([5]download_2!$G:$G,MATCH($A871,[5]download_2!$M:$M,0))</f>
        <v>Aerator</v>
      </c>
      <c r="J871" t="str">
        <f t="shared" si="11"/>
        <v>sink</v>
      </c>
      <c r="K871" t="str">
        <f t="shared" si="12"/>
        <v>sink</v>
      </c>
      <c r="L871" t="s">
        <v>940</v>
      </c>
      <c r="M871" t="s">
        <v>140</v>
      </c>
      <c r="N871" t="s">
        <v>1071</v>
      </c>
      <c r="O871" t="s">
        <v>936</v>
      </c>
      <c r="P871" t="s">
        <v>898</v>
      </c>
      <c r="Q871" t="str">
        <f>INDEX([5]PRJEB31632!$I:$I,MATCH(A871,[5]PRJEB31632!$E:$E,0))</f>
        <v>Illumina HiSeq 4000</v>
      </c>
    </row>
    <row r="872" spans="1:17" x14ac:dyDescent="0.2">
      <c r="A872" t="s">
        <v>952</v>
      </c>
      <c r="B872">
        <v>0.95479999999999998</v>
      </c>
      <c r="C872">
        <v>0.95860025451398601</v>
      </c>
      <c r="D872">
        <v>2155628916.1500001</v>
      </c>
      <c r="E872">
        <v>0.99950814054453696</v>
      </c>
      <c r="F872">
        <v>996847329.90678704</v>
      </c>
      <c r="G872">
        <v>17.554607137984199</v>
      </c>
      <c r="H872" t="s">
        <v>542</v>
      </c>
      <c r="I872" t="str">
        <f>INDEX([5]download_2!$G:$G,MATCH($A872,[5]download_2!$M:$M,0))</f>
        <v>Aerator</v>
      </c>
      <c r="J872" t="str">
        <f t="shared" si="11"/>
        <v>sink</v>
      </c>
      <c r="K872" t="str">
        <f t="shared" si="12"/>
        <v>sink</v>
      </c>
      <c r="L872" t="s">
        <v>940</v>
      </c>
      <c r="M872" t="s">
        <v>140</v>
      </c>
      <c r="N872" t="s">
        <v>1071</v>
      </c>
      <c r="O872" t="s">
        <v>936</v>
      </c>
      <c r="P872" t="s">
        <v>898</v>
      </c>
      <c r="Q872" t="str">
        <f>INDEX([5]PRJEB31632!$I:$I,MATCH(A872,[5]PRJEB31632!$E:$E,0))</f>
        <v>Illumina HiSeq 4000</v>
      </c>
    </row>
    <row r="873" spans="1:17" x14ac:dyDescent="0.2">
      <c r="A873" t="s">
        <v>953</v>
      </c>
      <c r="B873">
        <v>0.98638000000000003</v>
      </c>
      <c r="C873">
        <v>0.98754237297731196</v>
      </c>
      <c r="D873">
        <v>3260966706.1860099</v>
      </c>
      <c r="E873">
        <v>0.99928385717294599</v>
      </c>
      <c r="F873">
        <v>709840927.42137206</v>
      </c>
      <c r="G873">
        <v>16.755254445332401</v>
      </c>
      <c r="H873" t="s">
        <v>542</v>
      </c>
      <c r="I873" t="str">
        <f>INDEX([5]download_2!$G:$G,MATCH($A873,[5]download_2!$M:$M,0))</f>
        <v>Aerator</v>
      </c>
      <c r="J873" t="str">
        <f t="shared" si="11"/>
        <v>sink</v>
      </c>
      <c r="K873" t="str">
        <f t="shared" si="12"/>
        <v>sink</v>
      </c>
      <c r="L873" t="s">
        <v>940</v>
      </c>
      <c r="M873" t="s">
        <v>140</v>
      </c>
      <c r="N873" t="s">
        <v>1050</v>
      </c>
      <c r="O873" t="s">
        <v>936</v>
      </c>
      <c r="P873" t="s">
        <v>898</v>
      </c>
      <c r="Q873" t="str">
        <f>INDEX([5]PRJEB31632!$I:$I,MATCH(A873,[5]PRJEB31632!$E:$E,0))</f>
        <v>Illumina HiSeq 4000</v>
      </c>
    </row>
    <row r="874" spans="1:17" x14ac:dyDescent="0.2">
      <c r="A874" t="s">
        <v>954</v>
      </c>
      <c r="B874">
        <v>0.95086999999999999</v>
      </c>
      <c r="C874">
        <v>0.95499282726104295</v>
      </c>
      <c r="D874">
        <v>2603732239.5749898</v>
      </c>
      <c r="E874">
        <v>0.99987457849551697</v>
      </c>
      <c r="F874">
        <v>2225627819.7094798</v>
      </c>
      <c r="G874">
        <v>17.6613657722433</v>
      </c>
      <c r="H874" t="s">
        <v>542</v>
      </c>
      <c r="I874" t="str">
        <f>INDEX([5]download_2!$G:$G,MATCH($A874,[5]download_2!$M:$M,0))</f>
        <v>Aerator</v>
      </c>
      <c r="J874" t="str">
        <f t="shared" si="11"/>
        <v>sink</v>
      </c>
      <c r="K874" t="str">
        <f t="shared" si="12"/>
        <v>sink</v>
      </c>
      <c r="L874" t="s">
        <v>940</v>
      </c>
      <c r="M874" t="s">
        <v>140</v>
      </c>
      <c r="N874" t="s">
        <v>1050</v>
      </c>
      <c r="O874" t="s">
        <v>936</v>
      </c>
      <c r="P874" t="s">
        <v>898</v>
      </c>
      <c r="Q874" t="str">
        <f>INDEX([5]PRJEB31632!$I:$I,MATCH(A874,[5]PRJEB31632!$E:$E,0))</f>
        <v>Illumina HiSeq 4000</v>
      </c>
    </row>
    <row r="875" spans="1:17" x14ac:dyDescent="0.2">
      <c r="A875" t="s">
        <v>955</v>
      </c>
      <c r="B875">
        <v>0.98209000000000002</v>
      </c>
      <c r="C875">
        <v>0.98361544408994805</v>
      </c>
      <c r="D875">
        <v>2439260284.1999898</v>
      </c>
      <c r="E875">
        <v>0.998601144997318</v>
      </c>
      <c r="F875">
        <v>523332278.24553299</v>
      </c>
      <c r="G875">
        <v>16.771724638298899</v>
      </c>
      <c r="H875" t="s">
        <v>542</v>
      </c>
      <c r="I875" t="str">
        <f>INDEX([5]download_2!$G:$G,MATCH($A875,[5]download_2!$M:$M,0))</f>
        <v>Aerator</v>
      </c>
      <c r="J875" t="str">
        <f t="shared" si="11"/>
        <v>sink</v>
      </c>
      <c r="K875" t="str">
        <f t="shared" si="12"/>
        <v>sink</v>
      </c>
      <c r="L875" t="s">
        <v>940</v>
      </c>
      <c r="M875" t="s">
        <v>140</v>
      </c>
      <c r="N875" t="s">
        <v>1050</v>
      </c>
      <c r="O875" t="s">
        <v>936</v>
      </c>
      <c r="P875" t="s">
        <v>898</v>
      </c>
      <c r="Q875" t="str">
        <f>INDEX([5]PRJEB31632!$I:$I,MATCH(A875,[5]PRJEB31632!$E:$E,0))</f>
        <v>Illumina HiSeq 4000</v>
      </c>
    </row>
    <row r="876" spans="1:17" x14ac:dyDescent="0.2">
      <c r="A876" t="s">
        <v>956</v>
      </c>
      <c r="B876">
        <v>0.99058000000000002</v>
      </c>
      <c r="C876">
        <v>0.99138549802601605</v>
      </c>
      <c r="D876">
        <v>4014483535.98</v>
      </c>
      <c r="E876">
        <v>0.999225056441295</v>
      </c>
      <c r="F876">
        <v>412252106.72850901</v>
      </c>
      <c r="G876">
        <v>16.554587948892799</v>
      </c>
      <c r="H876" t="s">
        <v>542</v>
      </c>
      <c r="I876" t="str">
        <f>INDEX([5]download_2!$G:$G,MATCH($A876,[5]download_2!$M:$M,0))</f>
        <v>Aerator</v>
      </c>
      <c r="J876" t="str">
        <f t="shared" si="11"/>
        <v>sink</v>
      </c>
      <c r="K876" t="str">
        <f t="shared" si="12"/>
        <v>sink</v>
      </c>
      <c r="L876" t="s">
        <v>940</v>
      </c>
      <c r="M876" t="s">
        <v>140</v>
      </c>
      <c r="N876" t="s">
        <v>1050</v>
      </c>
      <c r="O876" t="s">
        <v>936</v>
      </c>
      <c r="P876" t="s">
        <v>898</v>
      </c>
      <c r="Q876" t="str">
        <f>INDEX([5]PRJEB31632!$I:$I,MATCH(A876,[5]PRJEB31632!$E:$E,0))</f>
        <v>Illumina HiSeq 4000</v>
      </c>
    </row>
    <row r="877" spans="1:17" x14ac:dyDescent="0.2">
      <c r="A877" t="s">
        <v>957</v>
      </c>
      <c r="B877">
        <v>0.96431</v>
      </c>
      <c r="C877">
        <v>0.96732441334960495</v>
      </c>
      <c r="D877">
        <v>2733712734.4559999</v>
      </c>
      <c r="E877">
        <v>0.99854059839958798</v>
      </c>
      <c r="F877">
        <v>700028076.42713499</v>
      </c>
      <c r="G877">
        <v>16.9376926179295</v>
      </c>
      <c r="H877" t="s">
        <v>542</v>
      </c>
      <c r="I877" t="str">
        <f>INDEX([5]download_2!$G:$G,MATCH($A877,[5]download_2!$M:$M,0))</f>
        <v>Aerator</v>
      </c>
      <c r="J877" t="str">
        <f t="shared" si="11"/>
        <v>sink</v>
      </c>
      <c r="K877" t="str">
        <f t="shared" si="12"/>
        <v>sink</v>
      </c>
      <c r="L877" t="s">
        <v>940</v>
      </c>
      <c r="M877" t="s">
        <v>140</v>
      </c>
      <c r="N877" t="s">
        <v>1050</v>
      </c>
      <c r="O877" t="s">
        <v>936</v>
      </c>
      <c r="P877" t="s">
        <v>898</v>
      </c>
      <c r="Q877" t="str">
        <f>INDEX([5]PRJEB31632!$I:$I,MATCH(A877,[5]PRJEB31632!$E:$E,0))</f>
        <v>Illumina HiSeq 4000</v>
      </c>
    </row>
    <row r="878" spans="1:17" x14ac:dyDescent="0.2">
      <c r="A878" t="s">
        <v>958</v>
      </c>
      <c r="B878">
        <v>0.38150000000000001</v>
      </c>
      <c r="C878">
        <v>0.41441545725553902</v>
      </c>
      <c r="D878">
        <v>315659707.74599999</v>
      </c>
      <c r="E878">
        <v>0.99972019495385001</v>
      </c>
      <c r="F878">
        <v>14357309602.188</v>
      </c>
      <c r="G878">
        <v>19.8583832791895</v>
      </c>
      <c r="H878" t="s">
        <v>542</v>
      </c>
      <c r="I878" t="s">
        <v>907</v>
      </c>
      <c r="J878" t="str">
        <f t="shared" si="11"/>
        <v>surface</v>
      </c>
      <c r="K878" t="str">
        <f t="shared" si="12"/>
        <v>high</v>
      </c>
      <c r="L878" t="s">
        <v>940</v>
      </c>
      <c r="M878" t="s">
        <v>140</v>
      </c>
      <c r="N878" t="s">
        <v>1045</v>
      </c>
      <c r="O878" t="s">
        <v>936</v>
      </c>
      <c r="P878" t="s">
        <v>898</v>
      </c>
      <c r="Q878" t="str">
        <f>INDEX([5]PRJEB31632!$I:$I,MATCH(A878,[5]PRJEB31632!$E:$E,0))</f>
        <v>Illumina HiSeq 4000</v>
      </c>
    </row>
    <row r="879" spans="1:17" x14ac:dyDescent="0.2">
      <c r="A879" t="s">
        <v>959</v>
      </c>
      <c r="B879">
        <v>0.69250999999999996</v>
      </c>
      <c r="C879">
        <v>0.71471075758743396</v>
      </c>
      <c r="D879">
        <v>1010132667.323</v>
      </c>
      <c r="E879">
        <v>0.99984792156726698</v>
      </c>
      <c r="F879">
        <v>13582157886.8892</v>
      </c>
      <c r="G879">
        <v>19.179577201633901</v>
      </c>
      <c r="H879" t="s">
        <v>542</v>
      </c>
      <c r="I879" t="s">
        <v>907</v>
      </c>
      <c r="J879" t="str">
        <f t="shared" si="11"/>
        <v>surface</v>
      </c>
      <c r="K879" t="str">
        <f t="shared" si="12"/>
        <v>high</v>
      </c>
      <c r="L879" t="s">
        <v>940</v>
      </c>
      <c r="M879" t="s">
        <v>140</v>
      </c>
      <c r="N879" t="s">
        <v>1045</v>
      </c>
      <c r="O879" t="s">
        <v>936</v>
      </c>
      <c r="P879" t="s">
        <v>898</v>
      </c>
      <c r="Q879" t="str">
        <f>INDEX([5]PRJEB31632!$I:$I,MATCH(A879,[5]PRJEB31632!$E:$E,0))</f>
        <v>Illumina HiSeq 4000</v>
      </c>
    </row>
    <row r="880" spans="1:17" x14ac:dyDescent="0.2">
      <c r="A880" t="s">
        <v>960</v>
      </c>
      <c r="B880">
        <v>0.91325999999999996</v>
      </c>
      <c r="C880">
        <v>0.92040421894843305</v>
      </c>
      <c r="D880">
        <v>1693472556.342</v>
      </c>
      <c r="E880">
        <v>0.99863362305570003</v>
      </c>
      <c r="F880">
        <v>922916673.17989004</v>
      </c>
      <c r="G880">
        <v>17.183929135139699</v>
      </c>
      <c r="H880" t="s">
        <v>542</v>
      </c>
      <c r="I880" t="s">
        <v>907</v>
      </c>
      <c r="J880" t="str">
        <f t="shared" si="11"/>
        <v>surface</v>
      </c>
      <c r="K880" t="str">
        <f t="shared" si="12"/>
        <v>high</v>
      </c>
      <c r="L880" t="s">
        <v>940</v>
      </c>
      <c r="M880" t="s">
        <v>140</v>
      </c>
      <c r="N880" t="s">
        <v>1045</v>
      </c>
      <c r="O880" t="s">
        <v>936</v>
      </c>
      <c r="P880" t="s">
        <v>898</v>
      </c>
      <c r="Q880" t="str">
        <f>INDEX([5]PRJEB31632!$I:$I,MATCH(A880,[5]PRJEB31632!$E:$E,0))</f>
        <v>Illumina HiSeq 4000</v>
      </c>
    </row>
    <row r="881" spans="1:17" x14ac:dyDescent="0.2">
      <c r="A881" t="s">
        <v>961</v>
      </c>
      <c r="B881">
        <v>0.65366999999999997</v>
      </c>
      <c r="C881">
        <v>0.67797804341482004</v>
      </c>
      <c r="D881">
        <v>868533548.62300205</v>
      </c>
      <c r="E881">
        <v>0.99981306100445999</v>
      </c>
      <c r="F881">
        <v>17436061976.3521</v>
      </c>
      <c r="G881">
        <v>19.357142864613301</v>
      </c>
      <c r="H881" t="s">
        <v>542</v>
      </c>
      <c r="I881" t="s">
        <v>907</v>
      </c>
      <c r="J881" t="str">
        <f t="shared" si="11"/>
        <v>surface</v>
      </c>
      <c r="K881" t="str">
        <f t="shared" si="12"/>
        <v>high</v>
      </c>
      <c r="L881" t="s">
        <v>940</v>
      </c>
      <c r="M881" t="s">
        <v>140</v>
      </c>
      <c r="N881" t="s">
        <v>1045</v>
      </c>
      <c r="O881" t="s">
        <v>936</v>
      </c>
      <c r="P881" t="s">
        <v>898</v>
      </c>
      <c r="Q881" t="str">
        <f>INDEX([5]PRJEB31632!$I:$I,MATCH(A881,[5]PRJEB31632!$E:$E,0))</f>
        <v>Illumina HiSeq 4000</v>
      </c>
    </row>
    <row r="882" spans="1:17" x14ac:dyDescent="0.2">
      <c r="A882" t="s">
        <v>962</v>
      </c>
      <c r="B882">
        <v>0.88546999999999998</v>
      </c>
      <c r="C882">
        <v>0.89476828238455797</v>
      </c>
      <c r="D882">
        <v>2367420158.3189902</v>
      </c>
      <c r="E882">
        <v>0.99923349515791204</v>
      </c>
      <c r="F882">
        <v>3593170017.9615698</v>
      </c>
      <c r="G882">
        <v>18.597036867314699</v>
      </c>
      <c r="H882" t="s">
        <v>542</v>
      </c>
      <c r="I882" t="s">
        <v>907</v>
      </c>
      <c r="J882" t="str">
        <f t="shared" si="11"/>
        <v>surface</v>
      </c>
      <c r="K882" t="str">
        <f t="shared" si="12"/>
        <v>high</v>
      </c>
      <c r="L882" t="s">
        <v>940</v>
      </c>
      <c r="M882" t="s">
        <v>140</v>
      </c>
      <c r="N882" t="s">
        <v>1045</v>
      </c>
      <c r="O882" t="s">
        <v>936</v>
      </c>
      <c r="P882" t="s">
        <v>898</v>
      </c>
      <c r="Q882" t="str">
        <f>INDEX([5]PRJEB31632!$I:$I,MATCH(A882,[5]PRJEB31632!$E:$E,0))</f>
        <v>Illumina HiSeq 4000</v>
      </c>
    </row>
    <row r="883" spans="1:17" x14ac:dyDescent="0.2">
      <c r="A883" t="s">
        <v>963</v>
      </c>
      <c r="B883">
        <v>0.47316999999999998</v>
      </c>
      <c r="C883">
        <v>0.50457629618748601</v>
      </c>
      <c r="D883">
        <v>63476196.764999896</v>
      </c>
      <c r="E883">
        <v>0.99952154143626504</v>
      </c>
      <c r="F883">
        <v>1944734842.93819</v>
      </c>
      <c r="G883">
        <v>17.805597176314599</v>
      </c>
      <c r="H883" t="s">
        <v>542</v>
      </c>
      <c r="I883" t="s">
        <v>907</v>
      </c>
      <c r="J883" t="str">
        <f t="shared" si="11"/>
        <v>surface</v>
      </c>
      <c r="K883" t="str">
        <f t="shared" si="12"/>
        <v>high</v>
      </c>
      <c r="L883" t="s">
        <v>940</v>
      </c>
      <c r="M883" t="s">
        <v>140</v>
      </c>
      <c r="N883" t="s">
        <v>1045</v>
      </c>
      <c r="O883" t="s">
        <v>936</v>
      </c>
      <c r="P883" t="s">
        <v>898</v>
      </c>
      <c r="Q883" t="str">
        <f>INDEX([5]PRJEB31632!$I:$I,MATCH(A883,[5]PRJEB31632!$E:$E,0))</f>
        <v>Illumina HiSeq 4000</v>
      </c>
    </row>
    <row r="884" spans="1:17" x14ac:dyDescent="0.2">
      <c r="A884" t="s">
        <v>964</v>
      </c>
      <c r="B884">
        <v>0.70242000000000004</v>
      </c>
      <c r="C884">
        <v>0.72405438222113105</v>
      </c>
      <c r="D884">
        <v>1173476974.313</v>
      </c>
      <c r="E884">
        <v>0.99983371160813395</v>
      </c>
      <c r="F884">
        <v>26299480057.740002</v>
      </c>
      <c r="G884">
        <v>19.046429350999698</v>
      </c>
      <c r="H884" t="s">
        <v>542</v>
      </c>
      <c r="I884" t="s">
        <v>907</v>
      </c>
      <c r="J884" t="str">
        <f t="shared" si="11"/>
        <v>surface</v>
      </c>
      <c r="K884" t="str">
        <f t="shared" si="12"/>
        <v>high</v>
      </c>
      <c r="L884" t="s">
        <v>940</v>
      </c>
      <c r="M884" t="s">
        <v>140</v>
      </c>
      <c r="N884" t="s">
        <v>1045</v>
      </c>
      <c r="O884" t="s">
        <v>936</v>
      </c>
      <c r="P884" t="s">
        <v>898</v>
      </c>
      <c r="Q884" t="str">
        <f>INDEX([5]PRJEB31632!$I:$I,MATCH(A884,[5]PRJEB31632!$E:$E,0))</f>
        <v>Illumina HiSeq 4000</v>
      </c>
    </row>
    <row r="885" spans="1:17" x14ac:dyDescent="0.2">
      <c r="A885" t="s">
        <v>965</v>
      </c>
      <c r="B885">
        <v>0.83540999999999999</v>
      </c>
      <c r="C885">
        <v>0.84841229736854695</v>
      </c>
      <c r="D885">
        <v>371210464.89999998</v>
      </c>
      <c r="E885">
        <v>0.999170728875035</v>
      </c>
      <c r="F885">
        <v>1102983257.80265</v>
      </c>
      <c r="G885">
        <v>17.5072069495126</v>
      </c>
      <c r="H885" t="s">
        <v>542</v>
      </c>
      <c r="I885" t="s">
        <v>907</v>
      </c>
      <c r="J885" t="str">
        <f t="shared" si="11"/>
        <v>surface</v>
      </c>
      <c r="K885" t="str">
        <f t="shared" si="12"/>
        <v>high</v>
      </c>
      <c r="L885" t="s">
        <v>940</v>
      </c>
      <c r="M885" t="s">
        <v>140</v>
      </c>
      <c r="N885" t="s">
        <v>1045</v>
      </c>
      <c r="O885" t="s">
        <v>936</v>
      </c>
      <c r="P885" t="s">
        <v>898</v>
      </c>
      <c r="Q885" t="str">
        <f>INDEX([5]PRJEB31632!$I:$I,MATCH(A885,[5]PRJEB31632!$E:$E,0))</f>
        <v>Illumina HiSeq 4000</v>
      </c>
    </row>
    <row r="886" spans="1:17" x14ac:dyDescent="0.2">
      <c r="A886" t="s">
        <v>966</v>
      </c>
      <c r="B886">
        <v>0.60858000000000001</v>
      </c>
      <c r="C886">
        <v>0.63509771999855502</v>
      </c>
      <c r="D886">
        <v>260964002.88</v>
      </c>
      <c r="E886">
        <v>0.999152651690141</v>
      </c>
      <c r="F886">
        <v>5668817933.6929998</v>
      </c>
      <c r="G886">
        <v>18.223563402815699</v>
      </c>
      <c r="H886" t="s">
        <v>542</v>
      </c>
      <c r="I886" t="s">
        <v>907</v>
      </c>
      <c r="J886" t="str">
        <f t="shared" si="11"/>
        <v>surface</v>
      </c>
      <c r="K886" t="str">
        <f t="shared" si="12"/>
        <v>high</v>
      </c>
      <c r="L886" t="s">
        <v>940</v>
      </c>
      <c r="M886" t="s">
        <v>140</v>
      </c>
      <c r="N886" t="s">
        <v>1045</v>
      </c>
      <c r="O886" t="s">
        <v>936</v>
      </c>
      <c r="P886" t="s">
        <v>898</v>
      </c>
      <c r="Q886" t="str">
        <f>INDEX([5]PRJEB31632!$I:$I,MATCH(A886,[5]PRJEB31632!$E:$E,0))</f>
        <v>Illumina HiSeq 4000</v>
      </c>
    </row>
    <row r="887" spans="1:17" x14ac:dyDescent="0.2">
      <c r="A887" t="s">
        <v>967</v>
      </c>
      <c r="B887">
        <v>0.64320999999999995</v>
      </c>
      <c r="C887">
        <v>0.66805392699555799</v>
      </c>
      <c r="D887">
        <v>920381351.98499894</v>
      </c>
      <c r="E887">
        <v>0.99943519950235504</v>
      </c>
      <c r="F887">
        <v>44161031880.817398</v>
      </c>
      <c r="G887">
        <v>19.196348509401901</v>
      </c>
      <c r="H887" t="s">
        <v>542</v>
      </c>
      <c r="I887" t="s">
        <v>907</v>
      </c>
      <c r="J887" t="str">
        <f t="shared" si="11"/>
        <v>surface</v>
      </c>
      <c r="K887" t="str">
        <f t="shared" si="12"/>
        <v>high</v>
      </c>
      <c r="L887" t="s">
        <v>940</v>
      </c>
      <c r="M887" t="s">
        <v>140</v>
      </c>
      <c r="N887" t="s">
        <v>1071</v>
      </c>
      <c r="O887" t="s">
        <v>936</v>
      </c>
      <c r="P887" t="s">
        <v>898</v>
      </c>
      <c r="Q887" t="str">
        <f>INDEX([5]PRJEB31632!$I:$I,MATCH(A887,[5]PRJEB31632!$E:$E,0))</f>
        <v>Illumina HiSeq 4000</v>
      </c>
    </row>
    <row r="888" spans="1:17" x14ac:dyDescent="0.2">
      <c r="A888" t="s">
        <v>968</v>
      </c>
      <c r="B888">
        <v>0.51570000000000005</v>
      </c>
      <c r="C888">
        <v>0.54587923231330204</v>
      </c>
      <c r="D888">
        <v>783789812.400002</v>
      </c>
      <c r="E888">
        <v>0.99988040675412504</v>
      </c>
      <c r="F888">
        <v>59796488738.699898</v>
      </c>
      <c r="G888">
        <v>19.921321804268999</v>
      </c>
      <c r="H888" t="s">
        <v>542</v>
      </c>
      <c r="I888" t="s">
        <v>907</v>
      </c>
      <c r="J888" t="str">
        <f t="shared" si="11"/>
        <v>surface</v>
      </c>
      <c r="K888" t="str">
        <f t="shared" si="12"/>
        <v>high</v>
      </c>
      <c r="L888" t="s">
        <v>940</v>
      </c>
      <c r="M888" t="s">
        <v>140</v>
      </c>
      <c r="N888" t="s">
        <v>1071</v>
      </c>
      <c r="O888" t="s">
        <v>936</v>
      </c>
      <c r="P888" t="s">
        <v>898</v>
      </c>
      <c r="Q888" t="str">
        <f>INDEX([5]PRJEB31632!$I:$I,MATCH(A888,[5]PRJEB31632!$E:$E,0))</f>
        <v>Illumina HiSeq 4000</v>
      </c>
    </row>
    <row r="889" spans="1:17" x14ac:dyDescent="0.2">
      <c r="A889" t="s">
        <v>969</v>
      </c>
      <c r="B889">
        <v>0.46665000000000001</v>
      </c>
      <c r="C889">
        <v>0.49821686231367901</v>
      </c>
      <c r="D889">
        <v>296558117.83999997</v>
      </c>
      <c r="E889">
        <v>0.99975647162566506</v>
      </c>
      <c r="F889">
        <v>10813325108.571501</v>
      </c>
      <c r="G889">
        <v>19.342942668358901</v>
      </c>
      <c r="H889" t="s">
        <v>542</v>
      </c>
      <c r="I889" t="s">
        <v>907</v>
      </c>
      <c r="J889" t="str">
        <f t="shared" si="11"/>
        <v>surface</v>
      </c>
      <c r="K889" t="str">
        <f t="shared" si="12"/>
        <v>high</v>
      </c>
      <c r="L889" t="s">
        <v>940</v>
      </c>
      <c r="M889" t="s">
        <v>140</v>
      </c>
      <c r="N889" t="s">
        <v>1050</v>
      </c>
      <c r="O889" t="s">
        <v>936</v>
      </c>
      <c r="P889" t="s">
        <v>898</v>
      </c>
      <c r="Q889" t="str">
        <f>INDEX([5]PRJEB31632!$I:$I,MATCH(A889,[5]PRJEB31632!$E:$E,0))</f>
        <v>Illumina HiSeq 4000</v>
      </c>
    </row>
    <row r="890" spans="1:17" x14ac:dyDescent="0.2">
      <c r="A890" t="s">
        <v>970</v>
      </c>
      <c r="B890">
        <v>0.74643000000000004</v>
      </c>
      <c r="C890">
        <v>0.76541475552833504</v>
      </c>
      <c r="D890">
        <v>2537647280.8200002</v>
      </c>
      <c r="E890">
        <v>0.99860500791849205</v>
      </c>
      <c r="F890">
        <v>21199014876.840599</v>
      </c>
      <c r="G890">
        <v>20.092100134251801</v>
      </c>
      <c r="H890" t="s">
        <v>542</v>
      </c>
      <c r="I890" t="s">
        <v>907</v>
      </c>
      <c r="J890" t="str">
        <f t="shared" si="11"/>
        <v>surface</v>
      </c>
      <c r="K890" t="str">
        <f t="shared" si="12"/>
        <v>high</v>
      </c>
      <c r="L890" t="s">
        <v>940</v>
      </c>
      <c r="M890" t="s">
        <v>140</v>
      </c>
      <c r="N890" t="s">
        <v>1050</v>
      </c>
      <c r="O890" t="s">
        <v>936</v>
      </c>
      <c r="P890" t="s">
        <v>898</v>
      </c>
      <c r="Q890" t="str">
        <f>INDEX([5]PRJEB31632!$I:$I,MATCH(A890,[5]PRJEB31632!$E:$E,0))</f>
        <v>Illumina HiSeq 4000</v>
      </c>
    </row>
    <row r="891" spans="1:17" x14ac:dyDescent="0.2">
      <c r="A891" t="s">
        <v>971</v>
      </c>
      <c r="B891">
        <v>0.46089999999999998</v>
      </c>
      <c r="C891">
        <v>0.492602133450393</v>
      </c>
      <c r="D891">
        <v>50226720.600000001</v>
      </c>
      <c r="E891">
        <v>0.99952734001878796</v>
      </c>
      <c r="F891">
        <v>1799443894.38218</v>
      </c>
      <c r="G891">
        <v>17.618305969166901</v>
      </c>
      <c r="H891" t="s">
        <v>542</v>
      </c>
      <c r="I891" t="s">
        <v>907</v>
      </c>
      <c r="J891" t="str">
        <f t="shared" si="11"/>
        <v>surface</v>
      </c>
      <c r="K891" t="str">
        <f t="shared" si="12"/>
        <v>high</v>
      </c>
      <c r="L891" t="s">
        <v>940</v>
      </c>
      <c r="M891" t="s">
        <v>140</v>
      </c>
      <c r="N891" t="s">
        <v>1050</v>
      </c>
      <c r="O891" t="s">
        <v>936</v>
      </c>
      <c r="P891" t="s">
        <v>898</v>
      </c>
      <c r="Q891" t="str">
        <f>INDEX([5]PRJEB31632!$I:$I,MATCH(A891,[5]PRJEB31632!$E:$E,0))</f>
        <v>Illumina HiSeq 4000</v>
      </c>
    </row>
    <row r="892" spans="1:17" x14ac:dyDescent="0.2">
      <c r="A892" t="s">
        <v>972</v>
      </c>
      <c r="B892">
        <v>0.35060000000000002</v>
      </c>
      <c r="C892">
        <v>0.38362211299387999</v>
      </c>
      <c r="D892">
        <v>31536399.855999999</v>
      </c>
      <c r="E892">
        <v>0.99727295053579301</v>
      </c>
      <c r="F892">
        <v>5848987363.9601202</v>
      </c>
      <c r="G892">
        <v>17.85726602878</v>
      </c>
      <c r="H892" t="s">
        <v>542</v>
      </c>
      <c r="I892" t="s">
        <v>1052</v>
      </c>
      <c r="J892" t="str">
        <f t="shared" si="11"/>
        <v>surface</v>
      </c>
      <c r="K892" t="str">
        <f t="shared" si="12"/>
        <v>high</v>
      </c>
      <c r="L892" t="s">
        <v>940</v>
      </c>
      <c r="M892" t="s">
        <v>140</v>
      </c>
      <c r="N892" t="s">
        <v>1045</v>
      </c>
      <c r="O892" t="s">
        <v>936</v>
      </c>
      <c r="P892" t="s">
        <v>898</v>
      </c>
      <c r="Q892" t="str">
        <f>INDEX([5]PRJEB31632!$I:$I,MATCH(A892,[5]PRJEB31632!$E:$E,0))</f>
        <v>Illumina HiSeq 4000</v>
      </c>
    </row>
    <row r="893" spans="1:17" x14ac:dyDescent="0.2">
      <c r="A893" t="s">
        <v>973</v>
      </c>
      <c r="B893">
        <v>0.73438000000000003</v>
      </c>
      <c r="C893">
        <v>0.754111577959382</v>
      </c>
      <c r="D893">
        <v>663857149.61500096</v>
      </c>
      <c r="E893">
        <v>0.99965754125725403</v>
      </c>
      <c r="F893">
        <v>6869503278.9240799</v>
      </c>
      <c r="G893">
        <v>18.407985855048601</v>
      </c>
      <c r="H893" t="s">
        <v>542</v>
      </c>
      <c r="I893" t="s">
        <v>1052</v>
      </c>
      <c r="J893" t="str">
        <f t="shared" si="11"/>
        <v>surface</v>
      </c>
      <c r="K893" t="str">
        <f t="shared" si="12"/>
        <v>high</v>
      </c>
      <c r="L893" t="s">
        <v>940</v>
      </c>
      <c r="M893" t="s">
        <v>140</v>
      </c>
      <c r="N893" t="s">
        <v>1045</v>
      </c>
      <c r="O893" t="s">
        <v>936</v>
      </c>
      <c r="P893" t="s">
        <v>898</v>
      </c>
      <c r="Q893" t="str">
        <f>INDEX([5]PRJEB31632!$I:$I,MATCH(A893,[5]PRJEB31632!$E:$E,0))</f>
        <v>Illumina HiSeq 4000</v>
      </c>
    </row>
    <row r="894" spans="1:17" x14ac:dyDescent="0.2">
      <c r="A894" t="s">
        <v>974</v>
      </c>
      <c r="B894">
        <v>0.94499</v>
      </c>
      <c r="C894">
        <v>0.94959306189535797</v>
      </c>
      <c r="D894">
        <v>2505215586.1399999</v>
      </c>
      <c r="E894">
        <v>0.99798696754076099</v>
      </c>
      <c r="F894">
        <v>2498937137.8239698</v>
      </c>
      <c r="G894">
        <v>18.859358468382499</v>
      </c>
      <c r="H894" t="s">
        <v>542</v>
      </c>
      <c r="I894" t="s">
        <v>1052</v>
      </c>
      <c r="J894" t="str">
        <f t="shared" si="11"/>
        <v>surface</v>
      </c>
      <c r="K894" t="str">
        <f t="shared" si="12"/>
        <v>high</v>
      </c>
      <c r="L894" t="s">
        <v>940</v>
      </c>
      <c r="M894" t="s">
        <v>140</v>
      </c>
      <c r="N894" t="s">
        <v>1045</v>
      </c>
      <c r="O894" t="s">
        <v>936</v>
      </c>
      <c r="P894" t="s">
        <v>898</v>
      </c>
      <c r="Q894" t="str">
        <f>INDEX([5]PRJEB31632!$I:$I,MATCH(A894,[5]PRJEB31632!$E:$E,0))</f>
        <v>Illumina HiSeq 4000</v>
      </c>
    </row>
    <row r="895" spans="1:17" x14ac:dyDescent="0.2">
      <c r="A895" t="s">
        <v>975</v>
      </c>
      <c r="B895">
        <v>0.72316999999999998</v>
      </c>
      <c r="C895">
        <v>0.74358203378075005</v>
      </c>
      <c r="D895">
        <v>1394986838.967</v>
      </c>
      <c r="E895">
        <v>0.99942191769579403</v>
      </c>
      <c r="F895">
        <v>10913636490.2283</v>
      </c>
      <c r="G895">
        <v>19.509670736538101</v>
      </c>
      <c r="H895" t="s">
        <v>542</v>
      </c>
      <c r="I895" t="s">
        <v>1052</v>
      </c>
      <c r="J895" t="str">
        <f t="shared" ref="J895:J937" si="13">IF(OR(I895="Sink Trap",I895="Aerator"),"sink", "surface")</f>
        <v>surface</v>
      </c>
      <c r="K895" t="str">
        <f t="shared" ref="K895:K937" si="14">IF(J895="sink","sink","high")</f>
        <v>high</v>
      </c>
      <c r="L895" t="s">
        <v>940</v>
      </c>
      <c r="M895" t="s">
        <v>140</v>
      </c>
      <c r="N895" t="s">
        <v>1045</v>
      </c>
      <c r="O895" t="s">
        <v>936</v>
      </c>
      <c r="P895" t="s">
        <v>898</v>
      </c>
      <c r="Q895" t="str">
        <f>INDEX([5]PRJEB31632!$I:$I,MATCH(A895,[5]PRJEB31632!$E:$E,0))</f>
        <v>Illumina HiSeq 4000</v>
      </c>
    </row>
    <row r="896" spans="1:17" x14ac:dyDescent="0.2">
      <c r="A896" t="s">
        <v>976</v>
      </c>
      <c r="B896">
        <v>0.50644</v>
      </c>
      <c r="C896">
        <v>0.53691216586491397</v>
      </c>
      <c r="D896">
        <v>98384178.255999997</v>
      </c>
      <c r="E896">
        <v>0.99952062945832099</v>
      </c>
      <c r="F896">
        <v>3697183484.42349</v>
      </c>
      <c r="G896">
        <v>17.9699883213707</v>
      </c>
      <c r="H896" t="s">
        <v>542</v>
      </c>
      <c r="I896" t="s">
        <v>1052</v>
      </c>
      <c r="J896" t="str">
        <f t="shared" si="13"/>
        <v>surface</v>
      </c>
      <c r="K896" t="str">
        <f t="shared" si="14"/>
        <v>high</v>
      </c>
      <c r="L896" t="s">
        <v>940</v>
      </c>
      <c r="M896" t="s">
        <v>140</v>
      </c>
      <c r="N896" t="s">
        <v>1045</v>
      </c>
      <c r="O896" t="s">
        <v>936</v>
      </c>
      <c r="P896" t="s">
        <v>898</v>
      </c>
      <c r="Q896" t="str">
        <f>INDEX([5]PRJEB31632!$I:$I,MATCH(A896,[5]PRJEB31632!$E:$E,0))</f>
        <v>Illumina HiSeq 4000</v>
      </c>
    </row>
    <row r="897" spans="1:17" x14ac:dyDescent="0.2">
      <c r="A897" t="s">
        <v>977</v>
      </c>
      <c r="B897">
        <v>0.66054000000000002</v>
      </c>
      <c r="C897">
        <v>0.68448865145249105</v>
      </c>
      <c r="D897">
        <v>513058338.359999</v>
      </c>
      <c r="E897">
        <v>0.99983978721348898</v>
      </c>
      <c r="F897">
        <v>6169712539.8598404</v>
      </c>
      <c r="G897">
        <v>18.906229861462901</v>
      </c>
      <c r="H897" t="s">
        <v>542</v>
      </c>
      <c r="I897" t="s">
        <v>1052</v>
      </c>
      <c r="J897" t="str">
        <f t="shared" si="13"/>
        <v>surface</v>
      </c>
      <c r="K897" t="str">
        <f t="shared" si="14"/>
        <v>high</v>
      </c>
      <c r="L897" t="s">
        <v>940</v>
      </c>
      <c r="M897" t="s">
        <v>140</v>
      </c>
      <c r="N897" t="s">
        <v>1045</v>
      </c>
      <c r="O897" t="s">
        <v>936</v>
      </c>
      <c r="P897" t="s">
        <v>898</v>
      </c>
      <c r="Q897" t="str">
        <f>INDEX([5]PRJEB31632!$I:$I,MATCH(A897,[5]PRJEB31632!$E:$E,0))</f>
        <v>Illumina HiSeq 4000</v>
      </c>
    </row>
    <row r="898" spans="1:17" x14ac:dyDescent="0.2">
      <c r="A898" t="s">
        <v>978</v>
      </c>
      <c r="B898">
        <v>0.51920999999999995</v>
      </c>
      <c r="C898">
        <v>0.54927456987022405</v>
      </c>
      <c r="D898">
        <v>345578887.87699902</v>
      </c>
      <c r="E898">
        <v>0.999023541156844</v>
      </c>
      <c r="F898">
        <v>9286392039.2845497</v>
      </c>
      <c r="G898">
        <v>19.307308733208199</v>
      </c>
      <c r="H898" t="s">
        <v>542</v>
      </c>
      <c r="I898" t="s">
        <v>1052</v>
      </c>
      <c r="J898" t="str">
        <f t="shared" si="13"/>
        <v>surface</v>
      </c>
      <c r="K898" t="str">
        <f t="shared" si="14"/>
        <v>high</v>
      </c>
      <c r="L898" t="s">
        <v>940</v>
      </c>
      <c r="M898" t="s">
        <v>140</v>
      </c>
      <c r="N898" t="s">
        <v>1045</v>
      </c>
      <c r="O898" t="s">
        <v>936</v>
      </c>
      <c r="P898" t="s">
        <v>898</v>
      </c>
      <c r="Q898" t="str">
        <f>INDEX([5]PRJEB31632!$I:$I,MATCH(A898,[5]PRJEB31632!$E:$E,0))</f>
        <v>Illumina HiSeq 4000</v>
      </c>
    </row>
    <row r="899" spans="1:17" x14ac:dyDescent="0.2">
      <c r="A899" t="s">
        <v>979</v>
      </c>
      <c r="B899">
        <v>0.35987000000000002</v>
      </c>
      <c r="C899">
        <v>0.39288370813309398</v>
      </c>
      <c r="D899">
        <v>22718525.918000001</v>
      </c>
      <c r="E899">
        <v>0.99768859053075898</v>
      </c>
      <c r="F899">
        <v>4292797390.1127501</v>
      </c>
      <c r="G899">
        <v>17.4618521004817</v>
      </c>
      <c r="H899" t="s">
        <v>542</v>
      </c>
      <c r="I899" t="s">
        <v>1052</v>
      </c>
      <c r="J899" t="str">
        <f t="shared" si="13"/>
        <v>surface</v>
      </c>
      <c r="K899" t="str">
        <f t="shared" si="14"/>
        <v>high</v>
      </c>
      <c r="L899" t="s">
        <v>940</v>
      </c>
      <c r="M899" t="s">
        <v>140</v>
      </c>
      <c r="N899" t="s">
        <v>1045</v>
      </c>
      <c r="O899" t="s">
        <v>936</v>
      </c>
      <c r="P899" t="s">
        <v>898</v>
      </c>
      <c r="Q899" t="str">
        <f>INDEX([5]PRJEB31632!$I:$I,MATCH(A899,[5]PRJEB31632!$E:$E,0))</f>
        <v>Illumina HiSeq 4000</v>
      </c>
    </row>
    <row r="900" spans="1:17" x14ac:dyDescent="0.2">
      <c r="A900" t="s">
        <v>980</v>
      </c>
      <c r="B900">
        <v>0.44973000000000002</v>
      </c>
      <c r="C900">
        <v>0.48167763469695402</v>
      </c>
      <c r="D900">
        <v>301749799.97499901</v>
      </c>
      <c r="E900">
        <v>0.99965598799389699</v>
      </c>
      <c r="F900">
        <v>11969486429.7122</v>
      </c>
      <c r="G900">
        <v>19.450555522029699</v>
      </c>
      <c r="H900" t="s">
        <v>542</v>
      </c>
      <c r="I900" t="s">
        <v>1052</v>
      </c>
      <c r="J900" t="str">
        <f t="shared" si="13"/>
        <v>surface</v>
      </c>
      <c r="K900" t="str">
        <f t="shared" si="14"/>
        <v>high</v>
      </c>
      <c r="L900" t="s">
        <v>940</v>
      </c>
      <c r="M900" t="s">
        <v>140</v>
      </c>
      <c r="N900" t="s">
        <v>1071</v>
      </c>
      <c r="O900" t="s">
        <v>936</v>
      </c>
      <c r="P900" t="s">
        <v>898</v>
      </c>
      <c r="Q900" t="str">
        <f>INDEX([5]PRJEB31632!$I:$I,MATCH(A900,[5]PRJEB31632!$E:$E,0))</f>
        <v>Illumina HiSeq 4000</v>
      </c>
    </row>
    <row r="901" spans="1:17" x14ac:dyDescent="0.2">
      <c r="A901" t="s">
        <v>981</v>
      </c>
      <c r="B901">
        <v>0.46222000000000002</v>
      </c>
      <c r="C901">
        <v>0.49389160923155401</v>
      </c>
      <c r="D901">
        <v>800197928.46000099</v>
      </c>
      <c r="E901">
        <v>0.99974953130607602</v>
      </c>
      <c r="F901">
        <v>32556744876.624199</v>
      </c>
      <c r="G901">
        <v>20.361546277591</v>
      </c>
      <c r="H901" t="s">
        <v>542</v>
      </c>
      <c r="I901" t="s">
        <v>1052</v>
      </c>
      <c r="J901" t="str">
        <f t="shared" si="13"/>
        <v>surface</v>
      </c>
      <c r="K901" t="str">
        <f t="shared" si="14"/>
        <v>high</v>
      </c>
      <c r="L901" t="s">
        <v>940</v>
      </c>
      <c r="M901" t="s">
        <v>140</v>
      </c>
      <c r="N901" t="s">
        <v>1071</v>
      </c>
      <c r="O901" t="s">
        <v>936</v>
      </c>
      <c r="P901" t="s">
        <v>898</v>
      </c>
      <c r="Q901" t="str">
        <f>INDEX([5]PRJEB31632!$I:$I,MATCH(A901,[5]PRJEB31632!$E:$E,0))</f>
        <v>Illumina HiSeq 4000</v>
      </c>
    </row>
    <row r="902" spans="1:17" x14ac:dyDescent="0.2">
      <c r="A902" t="s">
        <v>982</v>
      </c>
      <c r="B902">
        <v>0.29006999999999999</v>
      </c>
      <c r="C902">
        <v>0.32259918952849398</v>
      </c>
      <c r="D902">
        <v>72502421.166000098</v>
      </c>
      <c r="E902">
        <v>0.99967976372397704</v>
      </c>
      <c r="F902">
        <v>5640352784.2835197</v>
      </c>
      <c r="G902">
        <v>18.857112692729601</v>
      </c>
      <c r="H902" t="s">
        <v>542</v>
      </c>
      <c r="I902" t="s">
        <v>1052</v>
      </c>
      <c r="J902" t="str">
        <f t="shared" si="13"/>
        <v>surface</v>
      </c>
      <c r="K902" t="str">
        <f t="shared" si="14"/>
        <v>high</v>
      </c>
      <c r="L902" t="s">
        <v>940</v>
      </c>
      <c r="M902" t="s">
        <v>140</v>
      </c>
      <c r="N902" t="s">
        <v>1050</v>
      </c>
      <c r="O902" t="s">
        <v>936</v>
      </c>
      <c r="P902" t="s">
        <v>898</v>
      </c>
      <c r="Q902" t="str">
        <f>INDEX([5]PRJEB31632!$I:$I,MATCH(A902,[5]PRJEB31632!$E:$E,0))</f>
        <v>Illumina HiSeq 4000</v>
      </c>
    </row>
    <row r="903" spans="1:17" x14ac:dyDescent="0.2">
      <c r="A903" t="s">
        <v>983</v>
      </c>
      <c r="B903">
        <v>0.91283000000000003</v>
      </c>
      <c r="C903">
        <v>0.92000806459103701</v>
      </c>
      <c r="D903">
        <v>2034042128.9449999</v>
      </c>
      <c r="E903">
        <v>0.999372182906196</v>
      </c>
      <c r="F903">
        <v>1865604536.99143</v>
      </c>
      <c r="G903">
        <v>18.324471510754599</v>
      </c>
      <c r="H903" t="s">
        <v>542</v>
      </c>
      <c r="I903" t="s">
        <v>1052</v>
      </c>
      <c r="J903" t="str">
        <f t="shared" si="13"/>
        <v>surface</v>
      </c>
      <c r="K903" t="str">
        <f t="shared" si="14"/>
        <v>high</v>
      </c>
      <c r="L903" t="s">
        <v>940</v>
      </c>
      <c r="M903" t="s">
        <v>140</v>
      </c>
      <c r="N903" t="s">
        <v>1050</v>
      </c>
      <c r="O903" t="s">
        <v>936</v>
      </c>
      <c r="P903" t="s">
        <v>898</v>
      </c>
      <c r="Q903" t="str">
        <f>INDEX([5]PRJEB31632!$I:$I,MATCH(A903,[5]PRJEB31632!$E:$E,0))</f>
        <v>Illumina HiSeq 4000</v>
      </c>
    </row>
    <row r="904" spans="1:17" x14ac:dyDescent="0.2">
      <c r="A904" t="s">
        <v>984</v>
      </c>
      <c r="B904">
        <v>0.52986999999999995</v>
      </c>
      <c r="C904">
        <v>0.55957431441378902</v>
      </c>
      <c r="D904">
        <v>644534611.93600094</v>
      </c>
      <c r="E904">
        <v>0.99965572358779098</v>
      </c>
      <c r="F904">
        <v>13667082292.9436</v>
      </c>
      <c r="G904">
        <v>19.862493680125599</v>
      </c>
      <c r="H904" t="s">
        <v>542</v>
      </c>
      <c r="I904" t="s">
        <v>1052</v>
      </c>
      <c r="J904" t="str">
        <f t="shared" si="13"/>
        <v>surface</v>
      </c>
      <c r="K904" t="str">
        <f t="shared" si="14"/>
        <v>high</v>
      </c>
      <c r="L904" t="s">
        <v>940</v>
      </c>
      <c r="M904" t="s">
        <v>140</v>
      </c>
      <c r="N904" t="s">
        <v>1050</v>
      </c>
      <c r="O904" t="s">
        <v>936</v>
      </c>
      <c r="P904" t="s">
        <v>898</v>
      </c>
      <c r="Q904" t="str">
        <f>INDEX([5]PRJEB31632!$I:$I,MATCH(A904,[5]PRJEB31632!$E:$E,0))</f>
        <v>Illumina HiSeq 4000</v>
      </c>
    </row>
    <row r="905" spans="1:17" x14ac:dyDescent="0.2">
      <c r="A905" t="s">
        <v>985</v>
      </c>
      <c r="B905">
        <v>0.72936000000000001</v>
      </c>
      <c r="C905">
        <v>0.74939801519152205</v>
      </c>
      <c r="D905">
        <v>1654568885.4300001</v>
      </c>
      <c r="E905">
        <v>0.99944907407698402</v>
      </c>
      <c r="F905">
        <v>12952311268.0263</v>
      </c>
      <c r="G905">
        <v>19.526766774174298</v>
      </c>
      <c r="H905" t="s">
        <v>542</v>
      </c>
      <c r="I905" t="s">
        <v>1053</v>
      </c>
      <c r="J905" t="str">
        <f t="shared" si="13"/>
        <v>surface</v>
      </c>
      <c r="K905" t="str">
        <f t="shared" si="14"/>
        <v>high</v>
      </c>
      <c r="L905" t="s">
        <v>940</v>
      </c>
      <c r="M905" t="s">
        <v>140</v>
      </c>
      <c r="N905" t="s">
        <v>1045</v>
      </c>
      <c r="O905" t="s">
        <v>936</v>
      </c>
      <c r="P905" t="s">
        <v>898</v>
      </c>
      <c r="Q905" t="str">
        <f>INDEX([5]PRJEB31632!$I:$I,MATCH(A905,[5]PRJEB31632!$E:$E,0))</f>
        <v>Illumina HiSeq 4000</v>
      </c>
    </row>
    <row r="906" spans="1:17" x14ac:dyDescent="0.2">
      <c r="A906" t="s">
        <v>986</v>
      </c>
      <c r="B906">
        <v>0.75387000000000004</v>
      </c>
      <c r="C906">
        <v>0.77238580978604998</v>
      </c>
      <c r="D906">
        <v>1679575025.052</v>
      </c>
      <c r="E906">
        <v>0.99898358038566704</v>
      </c>
      <c r="F906">
        <v>14222116944.938999</v>
      </c>
      <c r="G906">
        <v>19.0403203017277</v>
      </c>
      <c r="H906" t="s">
        <v>542</v>
      </c>
      <c r="I906" t="s">
        <v>1053</v>
      </c>
      <c r="J906" t="str">
        <f t="shared" si="13"/>
        <v>surface</v>
      </c>
      <c r="K906" t="str">
        <f t="shared" si="14"/>
        <v>high</v>
      </c>
      <c r="L906" t="s">
        <v>940</v>
      </c>
      <c r="M906" t="s">
        <v>140</v>
      </c>
      <c r="N906" t="s">
        <v>1045</v>
      </c>
      <c r="O906" t="s">
        <v>936</v>
      </c>
      <c r="P906" t="s">
        <v>898</v>
      </c>
      <c r="Q906" t="str">
        <f>INDEX([5]PRJEB31632!$I:$I,MATCH(A906,[5]PRJEB31632!$E:$E,0))</f>
        <v>Illumina HiSeq 4000</v>
      </c>
    </row>
    <row r="907" spans="1:17" x14ac:dyDescent="0.2">
      <c r="A907" t="s">
        <v>987</v>
      </c>
      <c r="B907">
        <v>0.42637999999999998</v>
      </c>
      <c r="C907">
        <v>0.45876471838926802</v>
      </c>
      <c r="D907">
        <v>210626459.96000001</v>
      </c>
      <c r="E907">
        <v>0.99965917192839204</v>
      </c>
      <c r="F907">
        <v>7664804757.8940601</v>
      </c>
      <c r="G907">
        <v>19.234413452476399</v>
      </c>
      <c r="H907" t="s">
        <v>542</v>
      </c>
      <c r="I907" t="s">
        <v>1053</v>
      </c>
      <c r="J907" t="str">
        <f t="shared" si="13"/>
        <v>surface</v>
      </c>
      <c r="K907" t="str">
        <f t="shared" si="14"/>
        <v>high</v>
      </c>
      <c r="L907" t="s">
        <v>940</v>
      </c>
      <c r="M907" t="s">
        <v>140</v>
      </c>
      <c r="N907" t="s">
        <v>1045</v>
      </c>
      <c r="O907" t="s">
        <v>936</v>
      </c>
      <c r="P907" t="s">
        <v>898</v>
      </c>
      <c r="Q907" t="str">
        <f>INDEX([5]PRJEB31632!$I:$I,MATCH(A907,[5]PRJEB31632!$E:$E,0))</f>
        <v>Illumina HiSeq 4000</v>
      </c>
    </row>
    <row r="908" spans="1:17" x14ac:dyDescent="0.2">
      <c r="A908" t="s">
        <v>988</v>
      </c>
      <c r="B908">
        <v>0.62702999999999998</v>
      </c>
      <c r="C908">
        <v>0.65267544510528896</v>
      </c>
      <c r="D908">
        <v>2081169456.6129999</v>
      </c>
      <c r="E908">
        <v>0.99587689110689903</v>
      </c>
      <c r="F908">
        <v>61616620475.778999</v>
      </c>
      <c r="G908">
        <v>20.542573362057201</v>
      </c>
      <c r="H908" t="s">
        <v>542</v>
      </c>
      <c r="I908" t="s">
        <v>1053</v>
      </c>
      <c r="J908" t="str">
        <f t="shared" si="13"/>
        <v>surface</v>
      </c>
      <c r="K908" t="str">
        <f t="shared" si="14"/>
        <v>high</v>
      </c>
      <c r="L908" t="s">
        <v>940</v>
      </c>
      <c r="M908" t="s">
        <v>140</v>
      </c>
      <c r="N908" t="s">
        <v>1045</v>
      </c>
      <c r="O908" t="s">
        <v>936</v>
      </c>
      <c r="P908" t="s">
        <v>898</v>
      </c>
      <c r="Q908" t="str">
        <f>INDEX([5]PRJEB31632!$I:$I,MATCH(A908,[5]PRJEB31632!$E:$E,0))</f>
        <v>Illumina HiSeq 4000</v>
      </c>
    </row>
    <row r="909" spans="1:17" x14ac:dyDescent="0.2">
      <c r="A909" t="s">
        <v>989</v>
      </c>
      <c r="B909">
        <v>0.65905999999999998</v>
      </c>
      <c r="C909">
        <v>0.68308656853948901</v>
      </c>
      <c r="D909">
        <v>1328561266.24</v>
      </c>
      <c r="E909">
        <v>0.99969484849193901</v>
      </c>
      <c r="F909">
        <v>15063929957.3055</v>
      </c>
      <c r="G909">
        <v>19.876655350730001</v>
      </c>
      <c r="H909" t="s">
        <v>542</v>
      </c>
      <c r="I909" t="s">
        <v>1053</v>
      </c>
      <c r="J909" t="str">
        <f t="shared" si="13"/>
        <v>surface</v>
      </c>
      <c r="K909" t="str">
        <f t="shared" si="14"/>
        <v>high</v>
      </c>
      <c r="L909" t="s">
        <v>940</v>
      </c>
      <c r="M909" t="s">
        <v>140</v>
      </c>
      <c r="N909" t="s">
        <v>1045</v>
      </c>
      <c r="O909" t="s">
        <v>936</v>
      </c>
      <c r="P909" t="s">
        <v>898</v>
      </c>
      <c r="Q909" t="str">
        <f>INDEX([5]PRJEB31632!$I:$I,MATCH(A909,[5]PRJEB31632!$E:$E,0))</f>
        <v>Illumina HiSeq 4000</v>
      </c>
    </row>
    <row r="910" spans="1:17" x14ac:dyDescent="0.2">
      <c r="A910" t="s">
        <v>990</v>
      </c>
      <c r="B910">
        <v>0.96192999999999995</v>
      </c>
      <c r="C910">
        <v>0.96514177623545006</v>
      </c>
      <c r="D910">
        <v>1909684859.2639999</v>
      </c>
      <c r="E910">
        <v>0.99504106421217797</v>
      </c>
      <c r="F910">
        <v>927622458.05804002</v>
      </c>
      <c r="G910">
        <v>17.0049841570148</v>
      </c>
      <c r="H910" t="s">
        <v>542</v>
      </c>
      <c r="I910" t="s">
        <v>1053</v>
      </c>
      <c r="J910" t="str">
        <f t="shared" si="13"/>
        <v>surface</v>
      </c>
      <c r="K910" t="str">
        <f t="shared" si="14"/>
        <v>high</v>
      </c>
      <c r="L910" t="s">
        <v>940</v>
      </c>
      <c r="M910" t="s">
        <v>140</v>
      </c>
      <c r="N910" t="s">
        <v>1045</v>
      </c>
      <c r="O910" t="s">
        <v>936</v>
      </c>
      <c r="P910" t="s">
        <v>898</v>
      </c>
      <c r="Q910" t="str">
        <f>INDEX([5]PRJEB31632!$I:$I,MATCH(A910,[5]PRJEB31632!$E:$E,0))</f>
        <v>Illumina HiSeq 4000</v>
      </c>
    </row>
    <row r="911" spans="1:17" x14ac:dyDescent="0.2">
      <c r="A911" t="s">
        <v>991</v>
      </c>
      <c r="B911">
        <v>0.71697</v>
      </c>
      <c r="C911">
        <v>0.73775236927721399</v>
      </c>
      <c r="D911">
        <v>1680793498.944</v>
      </c>
      <c r="E911">
        <v>0.99953148228882804</v>
      </c>
      <c r="F911">
        <v>14062038741.1038</v>
      </c>
      <c r="G911">
        <v>19.7288276443253</v>
      </c>
      <c r="H911" t="s">
        <v>542</v>
      </c>
      <c r="I911" t="s">
        <v>1053</v>
      </c>
      <c r="J911" t="str">
        <f t="shared" si="13"/>
        <v>surface</v>
      </c>
      <c r="K911" t="str">
        <f t="shared" si="14"/>
        <v>high</v>
      </c>
      <c r="L911" t="s">
        <v>940</v>
      </c>
      <c r="M911" t="s">
        <v>140</v>
      </c>
      <c r="N911" t="s">
        <v>1045</v>
      </c>
      <c r="O911" t="s">
        <v>936</v>
      </c>
      <c r="P911" t="s">
        <v>898</v>
      </c>
      <c r="Q911" t="str">
        <f>INDEX([5]PRJEB31632!$I:$I,MATCH(A911,[5]PRJEB31632!$E:$E,0))</f>
        <v>Illumina HiSeq 4000</v>
      </c>
    </row>
    <row r="912" spans="1:17" x14ac:dyDescent="0.2">
      <c r="A912" t="s">
        <v>992</v>
      </c>
      <c r="B912">
        <v>0.68854000000000004</v>
      </c>
      <c r="C912">
        <v>0.71096443707825197</v>
      </c>
      <c r="D912">
        <v>1367933322.382</v>
      </c>
      <c r="E912">
        <v>0.99948943756983599</v>
      </c>
      <c r="F912">
        <v>22632098537.114201</v>
      </c>
      <c r="G912">
        <v>19.3014205356946</v>
      </c>
      <c r="H912" t="s">
        <v>542</v>
      </c>
      <c r="I912" t="s">
        <v>1053</v>
      </c>
      <c r="J912" t="str">
        <f t="shared" si="13"/>
        <v>surface</v>
      </c>
      <c r="K912" t="str">
        <f t="shared" si="14"/>
        <v>high</v>
      </c>
      <c r="L912" t="s">
        <v>940</v>
      </c>
      <c r="M912" t="s">
        <v>140</v>
      </c>
      <c r="N912" t="s">
        <v>1045</v>
      </c>
      <c r="O912" t="s">
        <v>936</v>
      </c>
      <c r="P912" t="s">
        <v>898</v>
      </c>
      <c r="Q912" t="str">
        <f>INDEX([5]PRJEB31632!$I:$I,MATCH(A912,[5]PRJEB31632!$E:$E,0))</f>
        <v>Illumina HiSeq 4000</v>
      </c>
    </row>
    <row r="913" spans="1:17" x14ac:dyDescent="0.2">
      <c r="A913" t="s">
        <v>993</v>
      </c>
      <c r="B913">
        <v>0.80259999999999998</v>
      </c>
      <c r="C913">
        <v>0.81790112066301901</v>
      </c>
      <c r="D913">
        <v>844805369.296</v>
      </c>
      <c r="E913">
        <v>0.99949826526589103</v>
      </c>
      <c r="F913">
        <v>3499167632.9779401</v>
      </c>
      <c r="G913">
        <v>18.483500733590201</v>
      </c>
      <c r="H913" t="s">
        <v>542</v>
      </c>
      <c r="I913" t="s">
        <v>1053</v>
      </c>
      <c r="J913" t="str">
        <f t="shared" si="13"/>
        <v>surface</v>
      </c>
      <c r="K913" t="str">
        <f t="shared" si="14"/>
        <v>high</v>
      </c>
      <c r="L913" t="s">
        <v>940</v>
      </c>
      <c r="M913" t="s">
        <v>140</v>
      </c>
      <c r="N913" t="s">
        <v>1045</v>
      </c>
      <c r="O913" t="s">
        <v>936</v>
      </c>
      <c r="P913" t="s">
        <v>898</v>
      </c>
      <c r="Q913" t="str">
        <f>INDEX([5]PRJEB31632!$I:$I,MATCH(A913,[5]PRJEB31632!$E:$E,0))</f>
        <v>Illumina HiSeq 4000</v>
      </c>
    </row>
    <row r="914" spans="1:17" x14ac:dyDescent="0.2">
      <c r="A914" t="s">
        <v>994</v>
      </c>
      <c r="B914">
        <v>0.57047999999999999</v>
      </c>
      <c r="C914">
        <v>0.59865220437741296</v>
      </c>
      <c r="D914">
        <v>737369959.31999898</v>
      </c>
      <c r="E914">
        <v>0.99852148967026599</v>
      </c>
      <c r="F914">
        <v>107323646714.901</v>
      </c>
      <c r="G914">
        <v>19.415528086356399</v>
      </c>
      <c r="H914" t="s">
        <v>542</v>
      </c>
      <c r="I914" t="s">
        <v>1053</v>
      </c>
      <c r="J914" t="str">
        <f t="shared" si="13"/>
        <v>surface</v>
      </c>
      <c r="K914" t="str">
        <f t="shared" si="14"/>
        <v>high</v>
      </c>
      <c r="L914" t="s">
        <v>940</v>
      </c>
      <c r="M914" t="s">
        <v>140</v>
      </c>
      <c r="N914" t="s">
        <v>1045</v>
      </c>
      <c r="O914" t="s">
        <v>936</v>
      </c>
      <c r="P914" t="s">
        <v>898</v>
      </c>
      <c r="Q914" t="str">
        <f>INDEX([5]PRJEB31632!$I:$I,MATCH(A914,[5]PRJEB31632!$E:$E,0))</f>
        <v>Illumina HiSeq 4000</v>
      </c>
    </row>
    <row r="915" spans="1:17" x14ac:dyDescent="0.2">
      <c r="A915" t="s">
        <v>995</v>
      </c>
      <c r="B915">
        <v>0.93988000000000005</v>
      </c>
      <c r="C915">
        <v>0.94489806527749398</v>
      </c>
      <c r="D915">
        <v>2437999736.322</v>
      </c>
      <c r="E915">
        <v>0.997614695144868</v>
      </c>
      <c r="F915">
        <v>2880334811.2446699</v>
      </c>
      <c r="G915">
        <v>17.9597559373241</v>
      </c>
      <c r="H915" t="s">
        <v>542</v>
      </c>
      <c r="I915" t="s">
        <v>1053</v>
      </c>
      <c r="J915" t="str">
        <f t="shared" si="13"/>
        <v>surface</v>
      </c>
      <c r="K915" t="str">
        <f t="shared" si="14"/>
        <v>high</v>
      </c>
      <c r="L915" t="s">
        <v>940</v>
      </c>
      <c r="M915" t="s">
        <v>140</v>
      </c>
      <c r="N915" t="s">
        <v>1071</v>
      </c>
      <c r="O915" t="s">
        <v>936</v>
      </c>
      <c r="P915" t="s">
        <v>898</v>
      </c>
      <c r="Q915" t="str">
        <f>INDEX([5]PRJEB31632!$I:$I,MATCH(A915,[5]PRJEB31632!$E:$E,0))</f>
        <v>Illumina HiSeq 4000</v>
      </c>
    </row>
    <row r="916" spans="1:17" x14ac:dyDescent="0.2">
      <c r="A916" t="s">
        <v>996</v>
      </c>
      <c r="B916">
        <v>0.65764</v>
      </c>
      <c r="C916">
        <v>0.68174107263171202</v>
      </c>
      <c r="D916">
        <v>2296742035.1129999</v>
      </c>
      <c r="E916">
        <v>0.999878795297519</v>
      </c>
      <c r="F916">
        <v>41528963128.349503</v>
      </c>
      <c r="G916">
        <v>20.201729607192298</v>
      </c>
      <c r="H916" t="s">
        <v>542</v>
      </c>
      <c r="I916" t="s">
        <v>1053</v>
      </c>
      <c r="J916" t="str">
        <f t="shared" si="13"/>
        <v>surface</v>
      </c>
      <c r="K916" t="str">
        <f t="shared" si="14"/>
        <v>high</v>
      </c>
      <c r="L916" t="s">
        <v>940</v>
      </c>
      <c r="M916" t="s">
        <v>140</v>
      </c>
      <c r="N916" t="s">
        <v>1071</v>
      </c>
      <c r="O916" t="s">
        <v>936</v>
      </c>
      <c r="P916" t="s">
        <v>898</v>
      </c>
      <c r="Q916" t="str">
        <f>INDEX([5]PRJEB31632!$I:$I,MATCH(A916,[5]PRJEB31632!$E:$E,0))</f>
        <v>Illumina HiSeq 4000</v>
      </c>
    </row>
    <row r="917" spans="1:17" x14ac:dyDescent="0.2">
      <c r="A917" t="s">
        <v>997</v>
      </c>
      <c r="B917">
        <v>0.83750000000000002</v>
      </c>
      <c r="C917">
        <v>0.85035233427432499</v>
      </c>
      <c r="D917">
        <v>1795433524.7939999</v>
      </c>
      <c r="E917">
        <v>0.99666135028133496</v>
      </c>
      <c r="F917">
        <v>3810099230.2372699</v>
      </c>
      <c r="G917">
        <v>17.7291987604948</v>
      </c>
      <c r="H917" t="s">
        <v>542</v>
      </c>
      <c r="I917" t="s">
        <v>1053</v>
      </c>
      <c r="J917" t="str">
        <f t="shared" si="13"/>
        <v>surface</v>
      </c>
      <c r="K917" t="str">
        <f t="shared" si="14"/>
        <v>high</v>
      </c>
      <c r="L917" t="s">
        <v>940</v>
      </c>
      <c r="M917" t="s">
        <v>140</v>
      </c>
      <c r="N917" t="s">
        <v>1050</v>
      </c>
      <c r="O917" t="s">
        <v>936</v>
      </c>
      <c r="P917" t="s">
        <v>898</v>
      </c>
      <c r="Q917" t="str">
        <f>INDEX([5]PRJEB31632!$I:$I,MATCH(A917,[5]PRJEB31632!$E:$E,0))</f>
        <v>Illumina HiSeq 4000</v>
      </c>
    </row>
    <row r="918" spans="1:17" x14ac:dyDescent="0.2">
      <c r="A918" t="s">
        <v>998</v>
      </c>
      <c r="B918">
        <v>0.92549000000000003</v>
      </c>
      <c r="C918">
        <v>0.93166491023020903</v>
      </c>
      <c r="D918">
        <v>2282802365.4000001</v>
      </c>
      <c r="E918">
        <v>0.99892862941746197</v>
      </c>
      <c r="F918">
        <v>2762092640.39992</v>
      </c>
      <c r="G918">
        <v>18.878516576856899</v>
      </c>
      <c r="H918" t="s">
        <v>542</v>
      </c>
      <c r="I918" t="s">
        <v>1053</v>
      </c>
      <c r="J918" t="str">
        <f t="shared" si="13"/>
        <v>surface</v>
      </c>
      <c r="K918" t="str">
        <f t="shared" si="14"/>
        <v>high</v>
      </c>
      <c r="L918" t="s">
        <v>940</v>
      </c>
      <c r="M918" t="s">
        <v>140</v>
      </c>
      <c r="N918" t="s">
        <v>1050</v>
      </c>
      <c r="O918" t="s">
        <v>936</v>
      </c>
      <c r="P918" t="s">
        <v>898</v>
      </c>
      <c r="Q918" t="str">
        <f>INDEX([5]PRJEB31632!$I:$I,MATCH(A918,[5]PRJEB31632!$E:$E,0))</f>
        <v>Illumina HiSeq 4000</v>
      </c>
    </row>
    <row r="919" spans="1:17" x14ac:dyDescent="0.2">
      <c r="A919" t="s">
        <v>999</v>
      </c>
      <c r="B919">
        <v>0.43602999999999997</v>
      </c>
      <c r="C919">
        <v>0.468246821752068</v>
      </c>
      <c r="D919">
        <v>181491690.47</v>
      </c>
      <c r="E919">
        <v>0.99966327089117801</v>
      </c>
      <c r="F919">
        <v>6687784090.0004597</v>
      </c>
      <c r="G919">
        <v>19.036779342151199</v>
      </c>
      <c r="H919" t="s">
        <v>542</v>
      </c>
      <c r="I919" t="s">
        <v>1053</v>
      </c>
      <c r="J919" t="str">
        <f t="shared" si="13"/>
        <v>surface</v>
      </c>
      <c r="K919" t="str">
        <f t="shared" si="14"/>
        <v>high</v>
      </c>
      <c r="L919" t="s">
        <v>940</v>
      </c>
      <c r="M919" t="s">
        <v>140</v>
      </c>
      <c r="N919" t="s">
        <v>1050</v>
      </c>
      <c r="O919" t="s">
        <v>936</v>
      </c>
      <c r="P919" t="s">
        <v>898</v>
      </c>
      <c r="Q919" t="str">
        <f>INDEX([5]PRJEB31632!$I:$I,MATCH(A919,[5]PRJEB31632!$E:$E,0))</f>
        <v>Illumina HiSeq 4000</v>
      </c>
    </row>
    <row r="920" spans="1:17" x14ac:dyDescent="0.2">
      <c r="A920" t="s">
        <v>1000</v>
      </c>
      <c r="B920">
        <v>0.63361000000000001</v>
      </c>
      <c r="C920">
        <v>0.65893355061173298</v>
      </c>
      <c r="D920">
        <v>1057966780.008</v>
      </c>
      <c r="E920">
        <v>0.99959127330592601</v>
      </c>
      <c r="F920">
        <v>39325367640.750099</v>
      </c>
      <c r="G920">
        <v>19.291463141952502</v>
      </c>
      <c r="H920" t="s">
        <v>542</v>
      </c>
      <c r="I920" t="s">
        <v>1018</v>
      </c>
      <c r="J920" t="str">
        <f t="shared" si="13"/>
        <v>surface</v>
      </c>
      <c r="K920" t="str">
        <f t="shared" si="14"/>
        <v>high</v>
      </c>
      <c r="L920" t="s">
        <v>940</v>
      </c>
      <c r="M920" t="s">
        <v>140</v>
      </c>
      <c r="N920" t="s">
        <v>1050</v>
      </c>
      <c r="O920" t="s">
        <v>936</v>
      </c>
      <c r="P920" t="s">
        <v>898</v>
      </c>
      <c r="Q920" t="str">
        <f>INDEX([5]PRJEB31632!$I:$I,MATCH(A920,[5]PRJEB31632!$E:$E,0))</f>
        <v>Illumina HiSeq 4000</v>
      </c>
    </row>
    <row r="921" spans="1:17" x14ac:dyDescent="0.2">
      <c r="A921" t="s">
        <v>1001</v>
      </c>
      <c r="B921">
        <v>0.76056000000000001</v>
      </c>
      <c r="C921">
        <v>0.77864909204343002</v>
      </c>
      <c r="D921">
        <v>506005991.71200001</v>
      </c>
      <c r="E921">
        <v>0.99538215813237496</v>
      </c>
      <c r="F921">
        <v>3679407725.0205698</v>
      </c>
      <c r="G921">
        <v>17.1824153905762</v>
      </c>
      <c r="H921" t="s">
        <v>542</v>
      </c>
      <c r="I921" t="s">
        <v>1019</v>
      </c>
      <c r="J921" t="str">
        <f t="shared" si="13"/>
        <v>surface</v>
      </c>
      <c r="K921" t="str">
        <f t="shared" si="14"/>
        <v>high</v>
      </c>
      <c r="L921" t="s">
        <v>940</v>
      </c>
      <c r="M921" t="s">
        <v>140</v>
      </c>
      <c r="N921" t="s">
        <v>1071</v>
      </c>
      <c r="O921" t="s">
        <v>936</v>
      </c>
      <c r="P921" t="s">
        <v>898</v>
      </c>
      <c r="Q921" t="str">
        <f>INDEX([5]PRJEB31632!$I:$I,MATCH(A921,[5]PRJEB31632!$E:$E,0))</f>
        <v>Illumina HiSeq 4000</v>
      </c>
    </row>
    <row r="922" spans="1:17" x14ac:dyDescent="0.2">
      <c r="A922" t="s">
        <v>1002</v>
      </c>
      <c r="B922">
        <v>0.60546</v>
      </c>
      <c r="C922">
        <v>0.63212073750755304</v>
      </c>
      <c r="D922">
        <v>429428500.38</v>
      </c>
      <c r="E922">
        <v>0.99966431121947097</v>
      </c>
      <c r="F922">
        <v>13034426087.858999</v>
      </c>
      <c r="G922">
        <v>18.731666434777502</v>
      </c>
      <c r="H922" t="s">
        <v>542</v>
      </c>
      <c r="I922" t="s">
        <v>1019</v>
      </c>
      <c r="J922" t="str">
        <f t="shared" si="13"/>
        <v>surface</v>
      </c>
      <c r="K922" t="str">
        <f t="shared" si="14"/>
        <v>high</v>
      </c>
      <c r="L922" t="s">
        <v>940</v>
      </c>
      <c r="M922" t="s">
        <v>140</v>
      </c>
      <c r="N922" t="s">
        <v>1050</v>
      </c>
      <c r="O922" t="s">
        <v>936</v>
      </c>
      <c r="P922" t="s">
        <v>898</v>
      </c>
      <c r="Q922" t="str">
        <f>INDEX([5]PRJEB31632!$I:$I,MATCH(A922,[5]PRJEB31632!$E:$E,0))</f>
        <v>Illumina HiSeq 4000</v>
      </c>
    </row>
    <row r="923" spans="1:17" x14ac:dyDescent="0.2">
      <c r="A923" t="s">
        <v>1003</v>
      </c>
      <c r="B923">
        <v>0.74970000000000003</v>
      </c>
      <c r="C923">
        <v>0.76847937782270004</v>
      </c>
      <c r="D923">
        <v>466075765.64200002</v>
      </c>
      <c r="E923">
        <v>0.99944363560062399</v>
      </c>
      <c r="F923">
        <v>3024041808.1054301</v>
      </c>
      <c r="G923">
        <v>18.260079773701499</v>
      </c>
      <c r="H923" t="s">
        <v>542</v>
      </c>
      <c r="I923" t="s">
        <v>1019</v>
      </c>
      <c r="J923" t="str">
        <f t="shared" si="13"/>
        <v>surface</v>
      </c>
      <c r="K923" t="str">
        <f t="shared" si="14"/>
        <v>high</v>
      </c>
      <c r="L923" t="s">
        <v>940</v>
      </c>
      <c r="M923" t="s">
        <v>140</v>
      </c>
      <c r="N923" t="s">
        <v>1050</v>
      </c>
      <c r="O923" t="s">
        <v>936</v>
      </c>
      <c r="P923" t="s">
        <v>898</v>
      </c>
      <c r="Q923" t="str">
        <f>INDEX([5]PRJEB31632!$I:$I,MATCH(A923,[5]PRJEB31632!$E:$E,0))</f>
        <v>Illumina HiSeq 4000</v>
      </c>
    </row>
    <row r="924" spans="1:17" x14ac:dyDescent="0.2">
      <c r="A924" t="s">
        <v>1004</v>
      </c>
      <c r="B924">
        <v>0.49747000000000002</v>
      </c>
      <c r="C924">
        <v>0.52821249071381604</v>
      </c>
      <c r="D924">
        <v>98636815.695999801</v>
      </c>
      <c r="E924">
        <v>0.999444360856657</v>
      </c>
      <c r="F924">
        <v>2620592712.5222902</v>
      </c>
      <c r="G924">
        <v>18.135371202709901</v>
      </c>
      <c r="H924" t="s">
        <v>542</v>
      </c>
      <c r="I924" t="s">
        <v>1019</v>
      </c>
      <c r="J924" t="str">
        <f t="shared" si="13"/>
        <v>surface</v>
      </c>
      <c r="K924" t="str">
        <f t="shared" si="14"/>
        <v>high</v>
      </c>
      <c r="L924" t="s">
        <v>940</v>
      </c>
      <c r="M924" t="s">
        <v>140</v>
      </c>
      <c r="N924" t="s">
        <v>1050</v>
      </c>
      <c r="O924" t="s">
        <v>936</v>
      </c>
      <c r="P924" t="s">
        <v>898</v>
      </c>
      <c r="Q924" t="str">
        <f>INDEX([5]PRJEB31632!$I:$I,MATCH(A924,[5]PRJEB31632!$E:$E,0))</f>
        <v>Illumina HiSeq 4000</v>
      </c>
    </row>
    <row r="925" spans="1:17" x14ac:dyDescent="0.2">
      <c r="A925" t="s">
        <v>1005</v>
      </c>
      <c r="B925">
        <v>0.99114000000000002</v>
      </c>
      <c r="C925">
        <v>0.99189780884598899</v>
      </c>
      <c r="D925">
        <v>2315915707.7340002</v>
      </c>
      <c r="E925">
        <v>0.99723488175491204</v>
      </c>
      <c r="F925">
        <v>150157380.00282601</v>
      </c>
      <c r="G925">
        <v>16.219255071307099</v>
      </c>
      <c r="H925" t="s">
        <v>542</v>
      </c>
      <c r="I925" s="9" t="s">
        <v>1066</v>
      </c>
      <c r="J925" t="str">
        <f t="shared" si="13"/>
        <v>sink</v>
      </c>
      <c r="K925" t="str">
        <f t="shared" si="14"/>
        <v>sink</v>
      </c>
      <c r="L925" t="s">
        <v>940</v>
      </c>
      <c r="M925" t="s">
        <v>140</v>
      </c>
      <c r="N925" t="s">
        <v>1045</v>
      </c>
      <c r="O925" t="s">
        <v>936</v>
      </c>
      <c r="P925" t="s">
        <v>898</v>
      </c>
      <c r="Q925" t="str">
        <f>INDEX([5]PRJEB31632!$I:$I,MATCH(A925,[5]PRJEB31632!$E:$E,0))</f>
        <v>Illumina HiSeq 4000</v>
      </c>
    </row>
    <row r="926" spans="1:17" x14ac:dyDescent="0.2">
      <c r="A926" t="s">
        <v>1006</v>
      </c>
      <c r="B926">
        <v>0.98114000000000001</v>
      </c>
      <c r="C926">
        <v>0.982745645426367</v>
      </c>
      <c r="D926">
        <v>3482255030.99999</v>
      </c>
      <c r="E926">
        <v>0.999015116129223</v>
      </c>
      <c r="F926">
        <v>709017122.30770099</v>
      </c>
      <c r="G926">
        <v>17.4592183763455</v>
      </c>
      <c r="H926" t="s">
        <v>542</v>
      </c>
      <c r="I926" s="9" t="s">
        <v>1066</v>
      </c>
      <c r="J926" t="str">
        <f t="shared" si="13"/>
        <v>sink</v>
      </c>
      <c r="K926" t="str">
        <f t="shared" si="14"/>
        <v>sink</v>
      </c>
      <c r="L926" t="s">
        <v>940</v>
      </c>
      <c r="M926" t="s">
        <v>140</v>
      </c>
      <c r="N926" t="s">
        <v>1045</v>
      </c>
      <c r="O926" t="s">
        <v>936</v>
      </c>
      <c r="P926" t="s">
        <v>898</v>
      </c>
      <c r="Q926" t="str">
        <f>INDEX([5]PRJEB31632!$I:$I,MATCH(A926,[5]PRJEB31632!$E:$E,0))</f>
        <v>Illumina HiSeq 4000</v>
      </c>
    </row>
    <row r="927" spans="1:17" x14ac:dyDescent="0.2">
      <c r="A927" t="s">
        <v>1007</v>
      </c>
      <c r="B927">
        <v>0.99443999999999999</v>
      </c>
      <c r="C927">
        <v>0.99491627897190305</v>
      </c>
      <c r="D927">
        <v>3130588191.5</v>
      </c>
      <c r="E927">
        <v>0.998584841884253</v>
      </c>
      <c r="F927">
        <v>192273025.38351601</v>
      </c>
      <c r="G927">
        <v>16.376156574105501</v>
      </c>
      <c r="H927" t="s">
        <v>542</v>
      </c>
      <c r="I927" s="9" t="s">
        <v>1066</v>
      </c>
      <c r="J927" t="str">
        <f t="shared" si="13"/>
        <v>sink</v>
      </c>
      <c r="K927" t="str">
        <f t="shared" si="14"/>
        <v>sink</v>
      </c>
      <c r="L927" t="s">
        <v>940</v>
      </c>
      <c r="M927" t="s">
        <v>140</v>
      </c>
      <c r="N927" t="s">
        <v>1045</v>
      </c>
      <c r="O927" t="s">
        <v>936</v>
      </c>
      <c r="P927" t="s">
        <v>898</v>
      </c>
      <c r="Q927" t="str">
        <f>INDEX([5]PRJEB31632!$I:$I,MATCH(A927,[5]PRJEB31632!$E:$E,0))</f>
        <v>Illumina HiSeq 4000</v>
      </c>
    </row>
    <row r="928" spans="1:17" x14ac:dyDescent="0.2">
      <c r="A928" t="s">
        <v>1008</v>
      </c>
      <c r="B928">
        <v>0.98526000000000002</v>
      </c>
      <c r="C928">
        <v>0.98651730250787895</v>
      </c>
      <c r="D928">
        <v>2698864140.8249998</v>
      </c>
      <c r="E928">
        <v>0.999330881908706</v>
      </c>
      <c r="F928">
        <v>424354093.93231201</v>
      </c>
      <c r="G928">
        <v>16.701068290222199</v>
      </c>
      <c r="H928" t="s">
        <v>542</v>
      </c>
      <c r="I928" s="9" t="s">
        <v>1066</v>
      </c>
      <c r="J928" t="str">
        <f t="shared" si="13"/>
        <v>sink</v>
      </c>
      <c r="K928" t="str">
        <f t="shared" si="14"/>
        <v>sink</v>
      </c>
      <c r="L928" t="s">
        <v>940</v>
      </c>
      <c r="M928" t="s">
        <v>140</v>
      </c>
      <c r="N928" t="s">
        <v>1045</v>
      </c>
      <c r="O928" t="s">
        <v>936</v>
      </c>
      <c r="P928" t="s">
        <v>898</v>
      </c>
      <c r="Q928" t="str">
        <f>INDEX([5]PRJEB31632!$I:$I,MATCH(A928,[5]PRJEB31632!$E:$E,0))</f>
        <v>Illumina HiSeq 4000</v>
      </c>
    </row>
    <row r="929" spans="1:17" x14ac:dyDescent="0.2">
      <c r="A929" t="s">
        <v>1009</v>
      </c>
      <c r="B929">
        <v>0.98638000000000003</v>
      </c>
      <c r="C929">
        <v>0.98754237297731196</v>
      </c>
      <c r="D929">
        <v>2315368763.9780002</v>
      </c>
      <c r="E929">
        <v>0.997932492715224</v>
      </c>
      <c r="F929">
        <v>190702822.058494</v>
      </c>
      <c r="G929">
        <v>16.3819707163121</v>
      </c>
      <c r="H929" t="s">
        <v>542</v>
      </c>
      <c r="I929" s="9" t="s">
        <v>1066</v>
      </c>
      <c r="J929" t="str">
        <f t="shared" si="13"/>
        <v>sink</v>
      </c>
      <c r="K929" t="str">
        <f t="shared" si="14"/>
        <v>sink</v>
      </c>
      <c r="L929" t="s">
        <v>940</v>
      </c>
      <c r="M929" t="s">
        <v>140</v>
      </c>
      <c r="N929" t="s">
        <v>1071</v>
      </c>
      <c r="O929" t="s">
        <v>936</v>
      </c>
      <c r="P929" t="s">
        <v>898</v>
      </c>
      <c r="Q929" t="str">
        <f>INDEX([5]PRJEB31632!$I:$I,MATCH(A929,[5]PRJEB31632!$E:$E,0))</f>
        <v>Illumina HiSeq 4000</v>
      </c>
    </row>
    <row r="930" spans="1:17" x14ac:dyDescent="0.2">
      <c r="A930" t="s">
        <v>1010</v>
      </c>
      <c r="B930">
        <v>0.99129999999999996</v>
      </c>
      <c r="C930">
        <v>0.99204417879952</v>
      </c>
      <c r="D930">
        <v>4456855163.9930096</v>
      </c>
      <c r="E930">
        <v>0.99878185700554001</v>
      </c>
      <c r="F930">
        <v>189132662.17440599</v>
      </c>
      <c r="G930">
        <v>16.3978884957743</v>
      </c>
      <c r="H930" t="s">
        <v>542</v>
      </c>
      <c r="I930" s="9" t="s">
        <v>1066</v>
      </c>
      <c r="J930" t="str">
        <f t="shared" si="13"/>
        <v>sink</v>
      </c>
      <c r="K930" t="str">
        <f t="shared" si="14"/>
        <v>sink</v>
      </c>
      <c r="L930" t="s">
        <v>940</v>
      </c>
      <c r="M930" t="s">
        <v>140</v>
      </c>
      <c r="N930" t="s">
        <v>1071</v>
      </c>
      <c r="O930" t="s">
        <v>936</v>
      </c>
      <c r="P930" t="s">
        <v>898</v>
      </c>
      <c r="Q930" t="str">
        <f>INDEX([5]PRJEB31632!$I:$I,MATCH(A930,[5]PRJEB31632!$E:$E,0))</f>
        <v>Illumina HiSeq 4000</v>
      </c>
    </row>
    <row r="931" spans="1:17" x14ac:dyDescent="0.2">
      <c r="A931" t="s">
        <v>1011</v>
      </c>
      <c r="B931">
        <v>0.98468</v>
      </c>
      <c r="C931">
        <v>0.98598642311907103</v>
      </c>
      <c r="D931">
        <v>2986898197.2480001</v>
      </c>
      <c r="E931">
        <v>0.99823720886855805</v>
      </c>
      <c r="F931">
        <v>147009504.59977299</v>
      </c>
      <c r="G931">
        <v>16.269703656155301</v>
      </c>
      <c r="H931" t="s">
        <v>542</v>
      </c>
      <c r="I931" s="9" t="s">
        <v>1066</v>
      </c>
      <c r="J931" t="str">
        <f t="shared" si="13"/>
        <v>sink</v>
      </c>
      <c r="K931" t="str">
        <f t="shared" si="14"/>
        <v>sink</v>
      </c>
      <c r="L931" t="s">
        <v>940</v>
      </c>
      <c r="M931" t="s">
        <v>140</v>
      </c>
      <c r="N931" t="s">
        <v>1071</v>
      </c>
      <c r="O931" t="s">
        <v>936</v>
      </c>
      <c r="P931" t="s">
        <v>898</v>
      </c>
      <c r="Q931" t="str">
        <f>INDEX([5]PRJEB31632!$I:$I,MATCH(A931,[5]PRJEB31632!$E:$E,0))</f>
        <v>Illumina HiSeq 4000</v>
      </c>
    </row>
    <row r="932" spans="1:17" x14ac:dyDescent="0.2">
      <c r="A932" t="s">
        <v>1012</v>
      </c>
      <c r="B932">
        <v>0.97675999999999996</v>
      </c>
      <c r="C932">
        <v>0.97873447910393996</v>
      </c>
      <c r="D932">
        <v>2170130035.7449999</v>
      </c>
      <c r="E932">
        <v>0.99897751039898197</v>
      </c>
      <c r="F932">
        <v>304797414.64892399</v>
      </c>
      <c r="G932">
        <v>16.752680609698</v>
      </c>
      <c r="H932" t="s">
        <v>542</v>
      </c>
      <c r="I932" s="9" t="s">
        <v>1066</v>
      </c>
      <c r="J932" t="str">
        <f t="shared" si="13"/>
        <v>sink</v>
      </c>
      <c r="K932" t="str">
        <f t="shared" si="14"/>
        <v>sink</v>
      </c>
      <c r="L932" t="s">
        <v>940</v>
      </c>
      <c r="M932" t="s">
        <v>140</v>
      </c>
      <c r="N932" t="s">
        <v>1071</v>
      </c>
      <c r="O932" t="s">
        <v>936</v>
      </c>
      <c r="P932" t="s">
        <v>898</v>
      </c>
      <c r="Q932" t="str">
        <f>INDEX([5]PRJEB31632!$I:$I,MATCH(A932,[5]PRJEB31632!$E:$E,0))</f>
        <v>Illumina HiSeq 4000</v>
      </c>
    </row>
    <row r="933" spans="1:17" x14ac:dyDescent="0.2">
      <c r="A933" t="s">
        <v>1013</v>
      </c>
      <c r="B933">
        <v>0.95238</v>
      </c>
      <c r="C933">
        <v>0.95637903828471005</v>
      </c>
      <c r="D933">
        <v>2345311494.7789998</v>
      </c>
      <c r="E933">
        <v>0.99947516014356097</v>
      </c>
      <c r="F933">
        <v>1288556534.7704301</v>
      </c>
      <c r="G933">
        <v>17.7306830644721</v>
      </c>
      <c r="H933" t="s">
        <v>542</v>
      </c>
      <c r="I933" s="9" t="s">
        <v>1066</v>
      </c>
      <c r="J933" t="str">
        <f t="shared" si="13"/>
        <v>sink</v>
      </c>
      <c r="K933" t="str">
        <f t="shared" si="14"/>
        <v>sink</v>
      </c>
      <c r="L933" t="s">
        <v>940</v>
      </c>
      <c r="M933" t="s">
        <v>140</v>
      </c>
      <c r="N933" t="s">
        <v>1050</v>
      </c>
      <c r="O933" t="s">
        <v>936</v>
      </c>
      <c r="P933" t="s">
        <v>898</v>
      </c>
      <c r="Q933" t="str">
        <f>INDEX([5]PRJEB31632!$I:$I,MATCH(A933,[5]PRJEB31632!$E:$E,0))</f>
        <v>Illumina HiSeq 4000</v>
      </c>
    </row>
    <row r="934" spans="1:17" x14ac:dyDescent="0.2">
      <c r="A934" t="s">
        <v>1014</v>
      </c>
      <c r="B934">
        <v>0.93774000000000002</v>
      </c>
      <c r="C934">
        <v>0.94293121249705103</v>
      </c>
      <c r="D934">
        <v>2640681815.0580001</v>
      </c>
      <c r="E934">
        <v>0.99963616643453501</v>
      </c>
      <c r="F934">
        <v>2145051214.32583</v>
      </c>
      <c r="G934">
        <v>18.106231432607</v>
      </c>
      <c r="H934" t="s">
        <v>542</v>
      </c>
      <c r="I934" s="9" t="s">
        <v>1066</v>
      </c>
      <c r="J934" t="str">
        <f t="shared" si="13"/>
        <v>sink</v>
      </c>
      <c r="K934" t="str">
        <f t="shared" si="14"/>
        <v>sink</v>
      </c>
      <c r="L934" t="s">
        <v>940</v>
      </c>
      <c r="M934" t="s">
        <v>140</v>
      </c>
      <c r="N934" t="s">
        <v>1050</v>
      </c>
      <c r="O934" t="s">
        <v>936</v>
      </c>
      <c r="P934" t="s">
        <v>898</v>
      </c>
      <c r="Q934" t="str">
        <f>INDEX([5]PRJEB31632!$I:$I,MATCH(A934,[5]PRJEB31632!$E:$E,0))</f>
        <v>Illumina HiSeq 4000</v>
      </c>
    </row>
    <row r="935" spans="1:17" x14ac:dyDescent="0.2">
      <c r="A935" t="s">
        <v>1015</v>
      </c>
      <c r="B935">
        <v>0.82077</v>
      </c>
      <c r="C935">
        <v>0.83481100517403195</v>
      </c>
      <c r="D935">
        <v>951139595.10999894</v>
      </c>
      <c r="E935">
        <v>0.99906839638594003</v>
      </c>
      <c r="F935">
        <v>4089284106.4371099</v>
      </c>
      <c r="G935">
        <v>17.840585889278199</v>
      </c>
      <c r="H935" t="s">
        <v>542</v>
      </c>
      <c r="I935" s="9" t="s">
        <v>1066</v>
      </c>
      <c r="J935" t="str">
        <f t="shared" si="13"/>
        <v>sink</v>
      </c>
      <c r="K935" t="str">
        <f t="shared" si="14"/>
        <v>sink</v>
      </c>
      <c r="L935" t="s">
        <v>940</v>
      </c>
      <c r="M935" t="s">
        <v>140</v>
      </c>
      <c r="N935" t="s">
        <v>1050</v>
      </c>
      <c r="O935" t="s">
        <v>936</v>
      </c>
      <c r="P935" t="s">
        <v>898</v>
      </c>
      <c r="Q935" t="str">
        <f>INDEX([5]PRJEB31632!$I:$I,MATCH(A935,[5]PRJEB31632!$E:$E,0))</f>
        <v>Illumina HiSeq 4000</v>
      </c>
    </row>
    <row r="936" spans="1:17" x14ac:dyDescent="0.2">
      <c r="A936" t="s">
        <v>1016</v>
      </c>
      <c r="B936">
        <v>0.97672000000000003</v>
      </c>
      <c r="C936">
        <v>0.97869784034013296</v>
      </c>
      <c r="D936">
        <v>2807781327.072</v>
      </c>
      <c r="E936">
        <v>0.99946345717180696</v>
      </c>
      <c r="F936">
        <v>496969920.84691101</v>
      </c>
      <c r="G936">
        <v>17.0438544213089</v>
      </c>
      <c r="H936" t="s">
        <v>542</v>
      </c>
      <c r="I936" s="9" t="s">
        <v>1066</v>
      </c>
      <c r="J936" t="str">
        <f t="shared" si="13"/>
        <v>sink</v>
      </c>
      <c r="K936" t="str">
        <f t="shared" si="14"/>
        <v>sink</v>
      </c>
      <c r="L936" t="s">
        <v>940</v>
      </c>
      <c r="M936" t="s">
        <v>140</v>
      </c>
      <c r="N936" t="s">
        <v>1050</v>
      </c>
      <c r="O936" t="s">
        <v>936</v>
      </c>
      <c r="P936" t="s">
        <v>898</v>
      </c>
      <c r="Q936" t="str">
        <f>INDEX([5]PRJEB31632!$I:$I,MATCH(A936,[5]PRJEB31632!$E:$E,0))</f>
        <v>Illumina HiSeq 4000</v>
      </c>
    </row>
    <row r="937" spans="1:17" x14ac:dyDescent="0.2">
      <c r="A937" t="s">
        <v>1017</v>
      </c>
      <c r="B937">
        <v>0.86409999999999998</v>
      </c>
      <c r="C937">
        <v>0.87500777461896395</v>
      </c>
      <c r="D937">
        <v>718832580.21900105</v>
      </c>
      <c r="E937">
        <v>0.99913219675706899</v>
      </c>
      <c r="F937">
        <v>1902001099.8295901</v>
      </c>
      <c r="G937">
        <v>16.879459358645899</v>
      </c>
      <c r="H937" t="s">
        <v>542</v>
      </c>
      <c r="I937" s="9" t="s">
        <v>1066</v>
      </c>
      <c r="J937" t="str">
        <f t="shared" si="13"/>
        <v>sink</v>
      </c>
      <c r="K937" t="str">
        <f t="shared" si="14"/>
        <v>sink</v>
      </c>
      <c r="L937" t="s">
        <v>940</v>
      </c>
      <c r="M937" t="s">
        <v>140</v>
      </c>
      <c r="N937" t="s">
        <v>1050</v>
      </c>
      <c r="O937" t="s">
        <v>936</v>
      </c>
      <c r="P937" t="s">
        <v>898</v>
      </c>
      <c r="Q937" t="str">
        <f>INDEX([5]PRJEB31632!$I:$I,MATCH(A937,[5]PRJEB31632!$E:$E,0))</f>
        <v>Illumina HiSeq 4000</v>
      </c>
    </row>
    <row r="938" spans="1:17" x14ac:dyDescent="0.2">
      <c r="A938" t="s">
        <v>1020</v>
      </c>
      <c r="B938">
        <v>0.97360000000000002</v>
      </c>
      <c r="C938">
        <v>0.97583961928496998</v>
      </c>
      <c r="D938">
        <v>3968741123.9700098</v>
      </c>
      <c r="E938">
        <v>0.999128571506951</v>
      </c>
      <c r="F938">
        <v>409758715.24502897</v>
      </c>
      <c r="G938">
        <v>16.3133142916091</v>
      </c>
      <c r="H938" t="s">
        <v>1040</v>
      </c>
      <c r="I938" s="9" t="s">
        <v>1066</v>
      </c>
      <c r="J938" t="s">
        <v>141</v>
      </c>
      <c r="K938" t="s">
        <v>141</v>
      </c>
      <c r="L938" s="8" t="s">
        <v>1043</v>
      </c>
      <c r="M938" t="s">
        <v>140</v>
      </c>
      <c r="N938" t="s">
        <v>1046</v>
      </c>
      <c r="O938" t="s">
        <v>936</v>
      </c>
      <c r="P938" t="s">
        <v>1041</v>
      </c>
      <c r="Q938" t="s">
        <v>143</v>
      </c>
    </row>
    <row r="939" spans="1:17" x14ac:dyDescent="0.2">
      <c r="A939" t="s">
        <v>1021</v>
      </c>
      <c r="B939">
        <v>0.96482999999999997</v>
      </c>
      <c r="C939">
        <v>0.96780123042838695</v>
      </c>
      <c r="D939">
        <v>2027198434.352</v>
      </c>
      <c r="E939">
        <v>0.99914977103124802</v>
      </c>
      <c r="F939">
        <v>479363639.87894499</v>
      </c>
      <c r="G939">
        <v>16.427914546961599</v>
      </c>
      <c r="H939" t="s">
        <v>1040</v>
      </c>
      <c r="I939" s="9" t="s">
        <v>1066</v>
      </c>
      <c r="J939" t="s">
        <v>141</v>
      </c>
      <c r="K939" t="s">
        <v>141</v>
      </c>
      <c r="L939" s="8" t="s">
        <v>1043</v>
      </c>
      <c r="M939" t="s">
        <v>140</v>
      </c>
      <c r="N939" t="s">
        <v>1046</v>
      </c>
      <c r="O939" t="s">
        <v>936</v>
      </c>
      <c r="P939" t="s">
        <v>1041</v>
      </c>
      <c r="Q939" t="s">
        <v>143</v>
      </c>
    </row>
    <row r="940" spans="1:17" x14ac:dyDescent="0.2">
      <c r="A940" t="s">
        <v>1022</v>
      </c>
      <c r="B940">
        <v>0.99070000000000003</v>
      </c>
      <c r="C940">
        <v>0.99149528100942996</v>
      </c>
      <c r="D940">
        <v>5339963905.4639997</v>
      </c>
      <c r="E940">
        <v>0.99869199043470003</v>
      </c>
      <c r="F940">
        <v>602546585.45891297</v>
      </c>
      <c r="G940">
        <v>16.956404316381398</v>
      </c>
      <c r="H940" t="s">
        <v>1040</v>
      </c>
      <c r="I940" s="9" t="s">
        <v>1066</v>
      </c>
      <c r="J940" t="s">
        <v>141</v>
      </c>
      <c r="K940" t="s">
        <v>141</v>
      </c>
      <c r="L940" s="8" t="s">
        <v>1043</v>
      </c>
      <c r="M940" t="s">
        <v>140</v>
      </c>
      <c r="N940" t="s">
        <v>1046</v>
      </c>
      <c r="O940" t="s">
        <v>936</v>
      </c>
      <c r="P940" t="s">
        <v>1041</v>
      </c>
      <c r="Q940" t="s">
        <v>143</v>
      </c>
    </row>
    <row r="941" spans="1:17" x14ac:dyDescent="0.2">
      <c r="A941" t="s">
        <v>1023</v>
      </c>
      <c r="B941">
        <v>0.96804999999999997</v>
      </c>
      <c r="C941">
        <v>0.97075333754045601</v>
      </c>
      <c r="D941">
        <v>5529188754.0780096</v>
      </c>
      <c r="E941">
        <v>0.99913162264592703</v>
      </c>
      <c r="F941">
        <v>1973715973.60323</v>
      </c>
      <c r="G941">
        <v>17.3954729104066</v>
      </c>
      <c r="H941" t="s">
        <v>1040</v>
      </c>
      <c r="I941" s="9" t="s">
        <v>1066</v>
      </c>
      <c r="J941" t="s">
        <v>141</v>
      </c>
      <c r="K941" t="s">
        <v>141</v>
      </c>
      <c r="L941" s="8" t="s">
        <v>1043</v>
      </c>
      <c r="M941" t="s">
        <v>140</v>
      </c>
      <c r="N941" t="s">
        <v>1046</v>
      </c>
      <c r="O941" t="s">
        <v>936</v>
      </c>
      <c r="P941" t="s">
        <v>1041</v>
      </c>
      <c r="Q941" t="s">
        <v>143</v>
      </c>
    </row>
    <row r="942" spans="1:17" x14ac:dyDescent="0.2">
      <c r="A942" t="s">
        <v>1024</v>
      </c>
      <c r="B942">
        <v>0.98762000000000005</v>
      </c>
      <c r="C942">
        <v>0.98867715583895599</v>
      </c>
      <c r="D942">
        <v>6023639747.1099901</v>
      </c>
      <c r="E942">
        <v>0.999584781642196</v>
      </c>
      <c r="F942">
        <v>699251235.91433001</v>
      </c>
      <c r="G942">
        <v>16.794310892641398</v>
      </c>
      <c r="H942" t="s">
        <v>1040</v>
      </c>
      <c r="I942" s="9" t="s">
        <v>1066</v>
      </c>
      <c r="J942" t="s">
        <v>141</v>
      </c>
      <c r="K942" t="s">
        <v>141</v>
      </c>
      <c r="L942" s="8" t="s">
        <v>1043</v>
      </c>
      <c r="M942" t="s">
        <v>140</v>
      </c>
      <c r="N942" t="s">
        <v>1046</v>
      </c>
      <c r="O942" t="s">
        <v>936</v>
      </c>
      <c r="P942" t="s">
        <v>1041</v>
      </c>
      <c r="Q942" t="s">
        <v>143</v>
      </c>
    </row>
    <row r="943" spans="1:17" x14ac:dyDescent="0.2">
      <c r="A943" t="s">
        <v>1025</v>
      </c>
      <c r="B943">
        <v>0.98626999999999998</v>
      </c>
      <c r="C943">
        <v>0.987441700841724</v>
      </c>
      <c r="D943">
        <v>1921972264.602</v>
      </c>
      <c r="E943">
        <v>0.99904789611607903</v>
      </c>
      <c r="F943">
        <v>273681139.55778098</v>
      </c>
      <c r="G943">
        <v>16.319337190870002</v>
      </c>
      <c r="H943" t="s">
        <v>1040</v>
      </c>
      <c r="I943" s="9" t="s">
        <v>1066</v>
      </c>
      <c r="J943" t="s">
        <v>141</v>
      </c>
      <c r="K943" t="s">
        <v>141</v>
      </c>
      <c r="L943" s="8" t="s">
        <v>1043</v>
      </c>
      <c r="M943" t="s">
        <v>140</v>
      </c>
      <c r="N943" t="s">
        <v>1046</v>
      </c>
      <c r="O943" t="s">
        <v>936</v>
      </c>
      <c r="P943" t="s">
        <v>1041</v>
      </c>
      <c r="Q943" t="s">
        <v>143</v>
      </c>
    </row>
    <row r="944" spans="1:17" x14ac:dyDescent="0.2">
      <c r="A944" t="s">
        <v>1026</v>
      </c>
      <c r="B944">
        <v>0.78213999999999995</v>
      </c>
      <c r="C944">
        <v>0.79882061462701104</v>
      </c>
      <c r="D944">
        <v>1948025045.484</v>
      </c>
      <c r="E944">
        <v>0.99972361180483005</v>
      </c>
      <c r="F944">
        <v>10432634998.184799</v>
      </c>
      <c r="G944">
        <v>19.293371440833599</v>
      </c>
      <c r="H944" t="s">
        <v>1040</v>
      </c>
      <c r="I944" s="9" t="s">
        <v>1066</v>
      </c>
      <c r="J944" t="s">
        <v>141</v>
      </c>
      <c r="K944" t="s">
        <v>141</v>
      </c>
      <c r="L944" s="8" t="s">
        <v>1043</v>
      </c>
      <c r="M944" t="s">
        <v>140</v>
      </c>
      <c r="N944" t="s">
        <v>1044</v>
      </c>
      <c r="O944" t="s">
        <v>936</v>
      </c>
      <c r="P944" t="s">
        <v>1041</v>
      </c>
      <c r="Q944" t="s">
        <v>143</v>
      </c>
    </row>
    <row r="945" spans="1:17" x14ac:dyDescent="0.2">
      <c r="A945" t="s">
        <v>1027</v>
      </c>
      <c r="B945">
        <v>0.98057000000000005</v>
      </c>
      <c r="C945">
        <v>0.98222373151429299</v>
      </c>
      <c r="D945">
        <v>6698472117.3120003</v>
      </c>
      <c r="E945">
        <v>0.99965668117445206</v>
      </c>
      <c r="F945">
        <v>729541298.53080797</v>
      </c>
      <c r="G945">
        <v>16.582677435502902</v>
      </c>
      <c r="H945" t="s">
        <v>1040</v>
      </c>
      <c r="I945" s="9" t="s">
        <v>1066</v>
      </c>
      <c r="J945" t="s">
        <v>141</v>
      </c>
      <c r="K945" t="s">
        <v>141</v>
      </c>
      <c r="L945" s="8" t="s">
        <v>1043</v>
      </c>
      <c r="M945" t="s">
        <v>140</v>
      </c>
      <c r="N945" t="s">
        <v>1046</v>
      </c>
      <c r="O945" t="s">
        <v>936</v>
      </c>
      <c r="P945" t="s">
        <v>1041</v>
      </c>
      <c r="Q945" t="s">
        <v>143</v>
      </c>
    </row>
    <row r="946" spans="1:17" x14ac:dyDescent="0.2">
      <c r="A946" t="s">
        <v>1028</v>
      </c>
      <c r="B946">
        <v>0.84099999999999997</v>
      </c>
      <c r="C946">
        <v>0.85360026941447797</v>
      </c>
      <c r="D946">
        <v>1887455090.6800001</v>
      </c>
      <c r="E946">
        <v>0.99918464464797097</v>
      </c>
      <c r="F946">
        <v>4899690052.7165403</v>
      </c>
      <c r="G946">
        <v>18.6140845063975</v>
      </c>
      <c r="H946" t="s">
        <v>1040</v>
      </c>
      <c r="I946" s="9" t="s">
        <v>1066</v>
      </c>
      <c r="J946" t="s">
        <v>141</v>
      </c>
      <c r="K946" t="s">
        <v>141</v>
      </c>
      <c r="L946" s="8" t="s">
        <v>1043</v>
      </c>
      <c r="M946" t="s">
        <v>140</v>
      </c>
      <c r="N946" t="s">
        <v>1044</v>
      </c>
      <c r="O946" t="s">
        <v>936</v>
      </c>
      <c r="P946" t="s">
        <v>1041</v>
      </c>
      <c r="Q946" t="s">
        <v>143</v>
      </c>
    </row>
    <row r="947" spans="1:17" x14ac:dyDescent="0.2">
      <c r="A947" t="s">
        <v>1029</v>
      </c>
      <c r="B947">
        <v>0.87007000000000001</v>
      </c>
      <c r="C947">
        <v>0.88053232238375001</v>
      </c>
      <c r="D947">
        <v>2449189151.0120001</v>
      </c>
      <c r="E947">
        <v>0.99924220695106303</v>
      </c>
      <c r="F947">
        <v>4672605527.5592804</v>
      </c>
      <c r="G947">
        <v>18.3072158813542</v>
      </c>
      <c r="H947" t="s">
        <v>1040</v>
      </c>
      <c r="I947" s="9" t="s">
        <v>1066</v>
      </c>
      <c r="J947" t="s">
        <v>141</v>
      </c>
      <c r="K947" t="s">
        <v>141</v>
      </c>
      <c r="L947" s="8" t="s">
        <v>1043</v>
      </c>
      <c r="M947" t="s">
        <v>140</v>
      </c>
      <c r="N947" t="s">
        <v>1044</v>
      </c>
      <c r="O947" t="s">
        <v>936</v>
      </c>
      <c r="P947" t="s">
        <v>1041</v>
      </c>
      <c r="Q947" t="s">
        <v>143</v>
      </c>
    </row>
    <row r="948" spans="1:17" x14ac:dyDescent="0.2">
      <c r="A948" t="s">
        <v>1030</v>
      </c>
      <c r="B948">
        <v>0.77546999999999999</v>
      </c>
      <c r="C948">
        <v>0.79259111543707295</v>
      </c>
      <c r="D948">
        <v>2030854671.714</v>
      </c>
      <c r="E948">
        <v>0.99990448467970605</v>
      </c>
      <c r="F948">
        <v>14055982457.421</v>
      </c>
      <c r="G948">
        <v>19.303473708601199</v>
      </c>
      <c r="H948" t="s">
        <v>1040</v>
      </c>
      <c r="I948" s="9" t="s">
        <v>1066</v>
      </c>
      <c r="J948" t="s">
        <v>141</v>
      </c>
      <c r="K948" t="s">
        <v>141</v>
      </c>
      <c r="L948" s="8" t="s">
        <v>1043</v>
      </c>
      <c r="M948" t="s">
        <v>140</v>
      </c>
      <c r="N948" t="s">
        <v>1044</v>
      </c>
      <c r="O948" t="s">
        <v>936</v>
      </c>
      <c r="P948" t="s">
        <v>1041</v>
      </c>
      <c r="Q948" t="s">
        <v>143</v>
      </c>
    </row>
    <row r="949" spans="1:17" x14ac:dyDescent="0.2">
      <c r="A949" t="s">
        <v>1031</v>
      </c>
      <c r="B949">
        <v>0.80803999999999998</v>
      </c>
      <c r="C949">
        <v>0.822967264001084</v>
      </c>
      <c r="D949">
        <v>2366242391.8470001</v>
      </c>
      <c r="E949">
        <v>0.99915643051662895</v>
      </c>
      <c r="F949">
        <v>8952360716.8439999</v>
      </c>
      <c r="G949">
        <v>19.077126771376602</v>
      </c>
      <c r="H949" t="s">
        <v>1040</v>
      </c>
      <c r="I949" s="9" t="s">
        <v>1066</v>
      </c>
      <c r="J949" t="s">
        <v>141</v>
      </c>
      <c r="K949" t="s">
        <v>141</v>
      </c>
      <c r="L949" s="8" t="s">
        <v>1043</v>
      </c>
      <c r="M949" t="s">
        <v>140</v>
      </c>
      <c r="N949" t="s">
        <v>1044</v>
      </c>
      <c r="O949" t="s">
        <v>936</v>
      </c>
      <c r="P949" t="s">
        <v>1041</v>
      </c>
      <c r="Q949" t="s">
        <v>143</v>
      </c>
    </row>
    <row r="950" spans="1:17" x14ac:dyDescent="0.2">
      <c r="A950" t="s">
        <v>1032</v>
      </c>
      <c r="B950">
        <v>0.75278</v>
      </c>
      <c r="C950">
        <v>0.77136488361855104</v>
      </c>
      <c r="D950">
        <v>2165502841.1290002</v>
      </c>
      <c r="E950">
        <v>0.99955165240664701</v>
      </c>
      <c r="F950">
        <v>12980176466.302999</v>
      </c>
      <c r="G950">
        <v>19.674751921728301</v>
      </c>
      <c r="H950" t="s">
        <v>1040</v>
      </c>
      <c r="I950" s="9" t="s">
        <v>1066</v>
      </c>
      <c r="J950" t="s">
        <v>141</v>
      </c>
      <c r="K950" t="s">
        <v>141</v>
      </c>
      <c r="L950" s="8" t="s">
        <v>1043</v>
      </c>
      <c r="M950" t="s">
        <v>140</v>
      </c>
      <c r="N950" t="s">
        <v>1044</v>
      </c>
      <c r="O950" t="s">
        <v>936</v>
      </c>
      <c r="P950" t="s">
        <v>1041</v>
      </c>
      <c r="Q950" t="s">
        <v>143</v>
      </c>
    </row>
    <row r="951" spans="1:17" x14ac:dyDescent="0.2">
      <c r="A951" t="s">
        <v>1033</v>
      </c>
      <c r="B951">
        <v>0.78615000000000002</v>
      </c>
      <c r="C951">
        <v>0.80256358793583704</v>
      </c>
      <c r="D951">
        <v>1939182361.7920001</v>
      </c>
      <c r="E951">
        <v>0.99958999471712695</v>
      </c>
      <c r="F951">
        <v>9213875526.6110992</v>
      </c>
      <c r="G951">
        <v>19.3014278614503</v>
      </c>
      <c r="H951" t="s">
        <v>1040</v>
      </c>
      <c r="I951" s="9" t="s">
        <v>1066</v>
      </c>
      <c r="J951" t="s">
        <v>141</v>
      </c>
      <c r="K951" t="s">
        <v>141</v>
      </c>
      <c r="L951" s="8" t="s">
        <v>1043</v>
      </c>
      <c r="M951" t="s">
        <v>140</v>
      </c>
      <c r="N951" t="s">
        <v>1044</v>
      </c>
      <c r="O951" t="s">
        <v>936</v>
      </c>
      <c r="P951" t="s">
        <v>1041</v>
      </c>
      <c r="Q951" t="s">
        <v>143</v>
      </c>
    </row>
    <row r="952" spans="1:17" x14ac:dyDescent="0.2">
      <c r="A952" t="s">
        <v>1034</v>
      </c>
      <c r="B952">
        <v>0.66839000000000004</v>
      </c>
      <c r="C952">
        <v>0.69192088055235401</v>
      </c>
      <c r="D952">
        <v>2209409436.9899998</v>
      </c>
      <c r="E952">
        <v>0.99979882726077496</v>
      </c>
      <c r="F952">
        <v>33510415079.516899</v>
      </c>
      <c r="G952">
        <v>20.1290786860711</v>
      </c>
      <c r="H952" t="s">
        <v>1040</v>
      </c>
      <c r="I952" s="9" t="s">
        <v>1066</v>
      </c>
      <c r="J952" t="s">
        <v>141</v>
      </c>
      <c r="K952" t="s">
        <v>141</v>
      </c>
      <c r="L952" s="8" t="s">
        <v>1043</v>
      </c>
      <c r="M952" t="s">
        <v>140</v>
      </c>
      <c r="N952" t="s">
        <v>1044</v>
      </c>
      <c r="O952" t="s">
        <v>936</v>
      </c>
      <c r="P952" t="s">
        <v>1041</v>
      </c>
      <c r="Q952" t="s">
        <v>143</v>
      </c>
    </row>
    <row r="953" spans="1:17" x14ac:dyDescent="0.2">
      <c r="A953" t="s">
        <v>1035</v>
      </c>
      <c r="B953">
        <v>0.81950000000000001</v>
      </c>
      <c r="C953">
        <v>0.83363013455111301</v>
      </c>
      <c r="D953">
        <v>2151455686.6539998</v>
      </c>
      <c r="E953">
        <v>0.99969654773030803</v>
      </c>
      <c r="F953">
        <v>8987520624.9234905</v>
      </c>
      <c r="G953">
        <v>18.820896617246699</v>
      </c>
      <c r="H953" t="s">
        <v>1040</v>
      </c>
      <c r="I953" s="9" t="s">
        <v>1066</v>
      </c>
      <c r="J953" t="s">
        <v>141</v>
      </c>
      <c r="K953" t="s">
        <v>141</v>
      </c>
      <c r="L953" s="8" t="s">
        <v>1043</v>
      </c>
      <c r="M953" t="s">
        <v>140</v>
      </c>
      <c r="N953" t="s">
        <v>1047</v>
      </c>
      <c r="O953" t="s">
        <v>936</v>
      </c>
      <c r="P953" t="s">
        <v>1041</v>
      </c>
      <c r="Q953" t="s">
        <v>143</v>
      </c>
    </row>
    <row r="954" spans="1:17" x14ac:dyDescent="0.2">
      <c r="A954" t="s">
        <v>1036</v>
      </c>
      <c r="B954">
        <v>0.85511000000000004</v>
      </c>
      <c r="C954">
        <v>0.86668237011719895</v>
      </c>
      <c r="D954">
        <v>2181782189.2620001</v>
      </c>
      <c r="E954">
        <v>0.999663855216541</v>
      </c>
      <c r="F954">
        <v>10680499894.548599</v>
      </c>
      <c r="G954">
        <v>18.1407535468202</v>
      </c>
      <c r="H954" t="s">
        <v>1040</v>
      </c>
      <c r="I954" s="9" t="s">
        <v>1066</v>
      </c>
      <c r="J954" t="s">
        <v>141</v>
      </c>
      <c r="K954" t="s">
        <v>141</v>
      </c>
      <c r="L954" s="8" t="s">
        <v>1043</v>
      </c>
      <c r="M954" t="s">
        <v>140</v>
      </c>
      <c r="N954" t="s">
        <v>1047</v>
      </c>
      <c r="O954" t="s">
        <v>936</v>
      </c>
      <c r="P954" t="s">
        <v>1041</v>
      </c>
      <c r="Q954" t="s">
        <v>143</v>
      </c>
    </row>
    <row r="955" spans="1:17" x14ac:dyDescent="0.2">
      <c r="A955" t="s">
        <v>1037</v>
      </c>
      <c r="B955">
        <v>0.90608999999999995</v>
      </c>
      <c r="C955">
        <v>0.913796475709172</v>
      </c>
      <c r="D955">
        <v>1846800208.575</v>
      </c>
      <c r="E955">
        <v>0.99937688938839098</v>
      </c>
      <c r="F955">
        <v>1991529641.7950201</v>
      </c>
      <c r="G955">
        <v>17.856362976265899</v>
      </c>
      <c r="H955" t="s">
        <v>1040</v>
      </c>
      <c r="I955" s="9" t="s">
        <v>1066</v>
      </c>
      <c r="J955" t="s">
        <v>141</v>
      </c>
      <c r="K955" t="s">
        <v>141</v>
      </c>
      <c r="L955" s="8" t="s">
        <v>1043</v>
      </c>
      <c r="M955" t="s">
        <v>140</v>
      </c>
      <c r="N955" t="s">
        <v>1047</v>
      </c>
      <c r="O955" t="s">
        <v>936</v>
      </c>
      <c r="P955" t="s">
        <v>1041</v>
      </c>
      <c r="Q955" t="s">
        <v>143</v>
      </c>
    </row>
    <row r="956" spans="1:17" x14ac:dyDescent="0.2">
      <c r="A956" t="s">
        <v>1038</v>
      </c>
      <c r="B956">
        <v>0.87343999999999999</v>
      </c>
      <c r="C956">
        <v>0.883649430803922</v>
      </c>
      <c r="D956">
        <v>1920990891.924</v>
      </c>
      <c r="E956">
        <v>0.99818929818202096</v>
      </c>
      <c r="F956">
        <v>12098010887.877199</v>
      </c>
      <c r="G956">
        <v>18.196901609381101</v>
      </c>
      <c r="H956" t="s">
        <v>1040</v>
      </c>
      <c r="I956" s="9" t="s">
        <v>1066</v>
      </c>
      <c r="J956" t="s">
        <v>141</v>
      </c>
      <c r="K956" t="s">
        <v>141</v>
      </c>
      <c r="L956" s="8" t="s">
        <v>1043</v>
      </c>
      <c r="M956" t="s">
        <v>140</v>
      </c>
      <c r="N956" t="s">
        <v>1047</v>
      </c>
      <c r="O956" t="s">
        <v>936</v>
      </c>
      <c r="P956" t="s">
        <v>1041</v>
      </c>
      <c r="Q956" t="s">
        <v>143</v>
      </c>
    </row>
    <row r="957" spans="1:17" x14ac:dyDescent="0.2">
      <c r="A957" t="s">
        <v>1039</v>
      </c>
      <c r="B957">
        <v>0.95552999999999999</v>
      </c>
      <c r="C957">
        <v>0.959270195843413</v>
      </c>
      <c r="D957">
        <v>5216863489.3620005</v>
      </c>
      <c r="E957">
        <v>0.99923627138535198</v>
      </c>
      <c r="F957">
        <v>1085659389.4214301</v>
      </c>
      <c r="G957">
        <v>17.119280280051701</v>
      </c>
      <c r="H957" t="s">
        <v>1040</v>
      </c>
      <c r="I957" s="9" t="s">
        <v>1066</v>
      </c>
      <c r="J957" t="s">
        <v>141</v>
      </c>
      <c r="K957" t="s">
        <v>141</v>
      </c>
      <c r="L957" s="8" t="s">
        <v>1043</v>
      </c>
      <c r="M957" t="s">
        <v>140</v>
      </c>
      <c r="N957" t="s">
        <v>1046</v>
      </c>
      <c r="O957" t="s">
        <v>936</v>
      </c>
      <c r="P957" t="s">
        <v>1041</v>
      </c>
      <c r="Q957" t="s">
        <v>143</v>
      </c>
    </row>
  </sheetData>
  <autoFilter ref="A1:R957" xr:uid="{2B7AC4CF-67AF-DA46-9835-541260E454AC}"/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0F27-D6E4-164D-8523-B4D94E2864EE}">
  <dimension ref="A1:D38"/>
  <sheetViews>
    <sheetView topLeftCell="A21" zoomScale="217" workbookViewId="0">
      <selection activeCell="B31" sqref="B31"/>
    </sheetView>
  </sheetViews>
  <sheetFormatPr baseColWidth="10" defaultRowHeight="16" x14ac:dyDescent="0.2"/>
  <cols>
    <col min="1" max="1" width="22.5" customWidth="1"/>
  </cols>
  <sheetData>
    <row r="1" spans="1:4" x14ac:dyDescent="0.2">
      <c r="A1" s="1" t="s">
        <v>934</v>
      </c>
      <c r="B1" t="s">
        <v>935</v>
      </c>
    </row>
    <row r="2" spans="1:4" x14ac:dyDescent="0.2">
      <c r="A2" t="s">
        <v>931</v>
      </c>
      <c r="B2" t="str">
        <f>A2</f>
        <v>AED</v>
      </c>
      <c r="D2" t="str" cm="1">
        <f t="array" ref="D2:D33">_xlfn.UNIQUE(B2:B38)</f>
        <v>AED</v>
      </c>
    </row>
    <row r="3" spans="1:4" x14ac:dyDescent="0.2">
      <c r="A3" t="s">
        <v>899</v>
      </c>
      <c r="B3" t="str">
        <f t="shared" ref="B3:B4" si="0">A3</f>
        <v>Aerator</v>
      </c>
      <c r="D3" t="str">
        <v>Aerator</v>
      </c>
    </row>
    <row r="4" spans="1:4" x14ac:dyDescent="0.2">
      <c r="A4" t="s">
        <v>145</v>
      </c>
      <c r="B4" t="str">
        <f t="shared" si="0"/>
        <v>averaged</v>
      </c>
      <c r="D4" t="str">
        <v>averaged</v>
      </c>
    </row>
    <row r="5" spans="1:4" x14ac:dyDescent="0.2">
      <c r="A5" s="5" t="s">
        <v>901</v>
      </c>
      <c r="B5" t="s">
        <v>907</v>
      </c>
      <c r="D5" t="str">
        <v>Bedrail</v>
      </c>
    </row>
    <row r="6" spans="1:4" x14ac:dyDescent="0.2">
      <c r="A6" s="5" t="s">
        <v>906</v>
      </c>
      <c r="B6" t="s">
        <v>907</v>
      </c>
      <c r="D6" t="str">
        <v>Bedside Locker</v>
      </c>
    </row>
    <row r="7" spans="1:4" x14ac:dyDescent="0.2">
      <c r="A7" s="5" t="s">
        <v>907</v>
      </c>
      <c r="B7" t="str">
        <f>A7</f>
        <v>Bedrail</v>
      </c>
      <c r="D7" t="str">
        <v>Cardiac Table</v>
      </c>
    </row>
    <row r="8" spans="1:4" x14ac:dyDescent="0.2">
      <c r="A8" t="s">
        <v>900</v>
      </c>
      <c r="B8" t="str">
        <f t="shared" ref="B8:B15" si="1">A8</f>
        <v>Bedside Locker</v>
      </c>
      <c r="D8" t="str">
        <v>cellphone</v>
      </c>
    </row>
    <row r="9" spans="1:4" x14ac:dyDescent="0.2">
      <c r="A9" t="s">
        <v>902</v>
      </c>
      <c r="B9" t="str">
        <f t="shared" si="1"/>
        <v>Cardiac Table</v>
      </c>
      <c r="D9" t="str">
        <v>Computer</v>
      </c>
    </row>
    <row r="10" spans="1:4" x14ac:dyDescent="0.2">
      <c r="A10" t="s">
        <v>918</v>
      </c>
      <c r="B10" t="str">
        <f t="shared" si="1"/>
        <v>cellphone</v>
      </c>
      <c r="D10" t="str">
        <v>Door Handle</v>
      </c>
    </row>
    <row r="11" spans="1:4" x14ac:dyDescent="0.2">
      <c r="A11" t="s">
        <v>920</v>
      </c>
      <c r="B11" t="str">
        <f t="shared" si="1"/>
        <v>Computer</v>
      </c>
      <c r="D11" t="str">
        <v>EmergencyResponseBag</v>
      </c>
    </row>
    <row r="12" spans="1:4" x14ac:dyDescent="0.2">
      <c r="A12" t="s">
        <v>903</v>
      </c>
      <c r="B12" t="str">
        <f t="shared" si="1"/>
        <v>Door Handle</v>
      </c>
      <c r="D12" t="str">
        <v>floor</v>
      </c>
    </row>
    <row r="13" spans="1:4" x14ac:dyDescent="0.2">
      <c r="A13" t="s">
        <v>932</v>
      </c>
      <c r="B13" t="str">
        <f t="shared" si="1"/>
        <v>EmergencyResponseBag</v>
      </c>
      <c r="D13" t="str">
        <v>floor_isolette</v>
      </c>
    </row>
    <row r="14" spans="1:4" x14ac:dyDescent="0.2">
      <c r="A14" s="5" t="s">
        <v>128</v>
      </c>
      <c r="B14" t="str">
        <f t="shared" si="1"/>
        <v>floor</v>
      </c>
      <c r="D14" t="str">
        <v>FrontHandles</v>
      </c>
    </row>
    <row r="15" spans="1:4" x14ac:dyDescent="0.2">
      <c r="A15" t="s">
        <v>911</v>
      </c>
      <c r="B15" t="str">
        <f t="shared" si="1"/>
        <v>floor_isolette</v>
      </c>
      <c r="D15" t="str">
        <v>hand_rail</v>
      </c>
    </row>
    <row r="16" spans="1:4" x14ac:dyDescent="0.2">
      <c r="A16" s="5" t="s">
        <v>915</v>
      </c>
      <c r="B16" t="s">
        <v>128</v>
      </c>
      <c r="D16" t="str">
        <v>Hospital Pager</v>
      </c>
    </row>
    <row r="17" spans="1:4" x14ac:dyDescent="0.2">
      <c r="A17" t="s">
        <v>926</v>
      </c>
      <c r="B17" t="str">
        <f>A17</f>
        <v>FrontHandles</v>
      </c>
      <c r="D17" t="str">
        <v>isolette_top</v>
      </c>
    </row>
    <row r="18" spans="1:4" x14ac:dyDescent="0.2">
      <c r="A18" t="s">
        <v>917</v>
      </c>
      <c r="B18" t="str">
        <f t="shared" ref="B18:B22" si="2">A18</f>
        <v>hand_rail</v>
      </c>
      <c r="D18" t="str">
        <v>Misc</v>
      </c>
    </row>
    <row r="19" spans="1:4" x14ac:dyDescent="0.2">
      <c r="A19" t="s">
        <v>909</v>
      </c>
      <c r="B19" t="str">
        <f t="shared" si="2"/>
        <v>Hospital Pager</v>
      </c>
      <c r="D19" t="str">
        <v>Monitor</v>
      </c>
    </row>
    <row r="20" spans="1:4" x14ac:dyDescent="0.2">
      <c r="A20" t="s">
        <v>916</v>
      </c>
      <c r="B20" t="str">
        <f t="shared" si="2"/>
        <v>isolette_top</v>
      </c>
      <c r="D20" t="str">
        <v>Pulse Oxymeter</v>
      </c>
    </row>
    <row r="21" spans="1:4" x14ac:dyDescent="0.2">
      <c r="A21" t="s">
        <v>933</v>
      </c>
      <c r="B21" t="str">
        <f t="shared" si="2"/>
        <v>Misc</v>
      </c>
      <c r="D21" t="str">
        <v>PulseOxProbe</v>
      </c>
    </row>
    <row r="22" spans="1:4" x14ac:dyDescent="0.2">
      <c r="A22" t="s">
        <v>930</v>
      </c>
      <c r="B22" t="str">
        <f t="shared" si="2"/>
        <v>Monitor</v>
      </c>
      <c r="D22" t="str">
        <v>RearBench_seats</v>
      </c>
    </row>
    <row r="23" spans="1:4" x14ac:dyDescent="0.2">
      <c r="A23" s="5" t="s">
        <v>908</v>
      </c>
      <c r="B23" t="s">
        <v>918</v>
      </c>
      <c r="D23" t="str">
        <v>RearCabinets_counters</v>
      </c>
    </row>
    <row r="24" spans="1:4" x14ac:dyDescent="0.2">
      <c r="A24" t="s">
        <v>904</v>
      </c>
      <c r="B24" t="str">
        <f>A24</f>
        <v>Pulse Oxymeter</v>
      </c>
      <c r="D24" t="str">
        <v>RearHandles_rails</v>
      </c>
    </row>
    <row r="25" spans="1:4" x14ac:dyDescent="0.2">
      <c r="A25" t="s">
        <v>928</v>
      </c>
      <c r="B25" t="str">
        <f t="shared" ref="B25:B37" si="3">A25</f>
        <v>PulseOxProbe</v>
      </c>
      <c r="D25" t="str">
        <v>RearLights_controlPanel</v>
      </c>
    </row>
    <row r="26" spans="1:4" x14ac:dyDescent="0.2">
      <c r="A26" t="s">
        <v>929</v>
      </c>
      <c r="B26" t="str">
        <f t="shared" si="3"/>
        <v>RearBench_seats</v>
      </c>
      <c r="D26" t="str">
        <v>Shirt Hem</v>
      </c>
    </row>
    <row r="27" spans="1:4" x14ac:dyDescent="0.2">
      <c r="A27" t="s">
        <v>924</v>
      </c>
      <c r="B27" t="str">
        <f t="shared" si="3"/>
        <v>RearCabinets_counters</v>
      </c>
      <c r="D27" t="str">
        <v>Sink Trap</v>
      </c>
    </row>
    <row r="28" spans="1:4" x14ac:dyDescent="0.2">
      <c r="A28" t="s">
        <v>925</v>
      </c>
      <c r="B28" t="str">
        <f t="shared" si="3"/>
        <v>RearHandles_rails</v>
      </c>
      <c r="D28" t="str">
        <v>sink_basin</v>
      </c>
    </row>
    <row r="29" spans="1:4" x14ac:dyDescent="0.2">
      <c r="A29" t="s">
        <v>921</v>
      </c>
      <c r="B29" t="str">
        <f t="shared" si="3"/>
        <v>RearLights_controlPanel</v>
      </c>
      <c r="D29" t="str">
        <v>SteeringWheel_DriverControls</v>
      </c>
    </row>
    <row r="30" spans="1:4" x14ac:dyDescent="0.2">
      <c r="A30" t="s">
        <v>910</v>
      </c>
      <c r="B30" t="str">
        <f t="shared" si="3"/>
        <v>Shirt Hem</v>
      </c>
      <c r="D30" t="str">
        <v>Stethoscope</v>
      </c>
    </row>
    <row r="31" spans="1:4" x14ac:dyDescent="0.2">
      <c r="A31" t="s">
        <v>905</v>
      </c>
      <c r="B31" t="str">
        <f t="shared" si="3"/>
        <v>Sink Trap</v>
      </c>
      <c r="D31" t="str">
        <v>Stretcher</v>
      </c>
    </row>
    <row r="32" spans="1:4" x14ac:dyDescent="0.2">
      <c r="A32" t="s">
        <v>912</v>
      </c>
      <c r="B32" t="str">
        <f t="shared" si="3"/>
        <v>sink_basin</v>
      </c>
      <c r="D32" t="str">
        <v>Suction_O2</v>
      </c>
    </row>
    <row r="33" spans="1:4" x14ac:dyDescent="0.2">
      <c r="A33" t="s">
        <v>919</v>
      </c>
      <c r="B33" t="str">
        <f t="shared" si="3"/>
        <v>SteeringWheel_DriverControls</v>
      </c>
      <c r="D33" t="str">
        <v>surface_counter</v>
      </c>
    </row>
    <row r="34" spans="1:4" x14ac:dyDescent="0.2">
      <c r="A34" t="s">
        <v>923</v>
      </c>
      <c r="B34" t="str">
        <f t="shared" si="3"/>
        <v>Stethoscope</v>
      </c>
    </row>
    <row r="35" spans="1:4" x14ac:dyDescent="0.2">
      <c r="A35" t="s">
        <v>922</v>
      </c>
      <c r="B35" t="str">
        <f t="shared" si="3"/>
        <v>Stretcher</v>
      </c>
    </row>
    <row r="36" spans="1:4" x14ac:dyDescent="0.2">
      <c r="A36" t="s">
        <v>927</v>
      </c>
      <c r="B36" t="str">
        <f t="shared" si="3"/>
        <v>Suction_O2</v>
      </c>
    </row>
    <row r="37" spans="1:4" x14ac:dyDescent="0.2">
      <c r="A37" t="s">
        <v>914</v>
      </c>
      <c r="B37" t="str">
        <f t="shared" si="3"/>
        <v>surface_counter</v>
      </c>
    </row>
    <row r="38" spans="1:4" x14ac:dyDescent="0.2">
      <c r="A38" t="s">
        <v>913</v>
      </c>
      <c r="B38" t="s">
        <v>930</v>
      </c>
    </row>
  </sheetData>
  <autoFilter ref="A1:A40" xr:uid="{1AC38030-E89A-164D-8910-6CC8526A8FBA}">
    <sortState xmlns:xlrd2="http://schemas.microsoft.com/office/spreadsheetml/2017/richdata2" ref="A2:A40">
      <sortCondition ref="A1:A40"/>
    </sortState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Jiaxian SHEN</cp:lastModifiedBy>
  <dcterms:created xsi:type="dcterms:W3CDTF">2020-05-08T19:11:30Z</dcterms:created>
  <dcterms:modified xsi:type="dcterms:W3CDTF">2021-09-27T19:20:48Z</dcterms:modified>
</cp:coreProperties>
</file>