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filterPrivacy="1" codeName="ThisWorkbook"/>
  <xr:revisionPtr revIDLastSave="0" documentId="13_ncr:1_{1E62B856-F90C-479C-8057-3F1D50C36411}" xr6:coauthVersionLast="36" xr6:coauthVersionMax="47" xr10:uidLastSave="{00000000-0000-0000-0000-000000000000}"/>
  <bookViews>
    <workbookView xWindow="0" yWindow="0" windowWidth="17256" windowHeight="5544"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1" l="1"/>
  <c r="F9" i="11" s="1"/>
  <c r="E10" i="11" s="1"/>
  <c r="F10" i="11" s="1"/>
  <c r="E11" i="11" s="1"/>
  <c r="H10" i="11" l="1"/>
  <c r="H9" i="11"/>
  <c r="H7" i="11"/>
  <c r="F11" i="11" l="1"/>
  <c r="I5" i="11"/>
  <c r="I6" i="11" s="1"/>
  <c r="H41" i="11"/>
  <c r="H40" i="11"/>
  <c r="H39" i="11"/>
  <c r="H38" i="11"/>
  <c r="H37" i="11"/>
  <c r="H35" i="11"/>
  <c r="H31" i="11"/>
  <c r="H20" i="11"/>
  <c r="H8" i="11"/>
  <c r="H33" i="11" l="1"/>
  <c r="H32" i="11"/>
  <c r="E12" i="11"/>
  <c r="H36" i="11" l="1"/>
  <c r="H11" i="11"/>
  <c r="H34" i="11"/>
  <c r="F12" i="11"/>
  <c r="E13" i="11" s="1"/>
  <c r="F13" i="11" s="1"/>
  <c r="E15" i="11" s="1"/>
  <c r="J5" i="11"/>
  <c r="F15" i="11" l="1"/>
  <c r="E17" i="11" s="1"/>
  <c r="F17" i="11" s="1"/>
  <c r="E18" i="11" s="1"/>
  <c r="F18" i="11" s="1"/>
  <c r="E19" i="11" s="1"/>
  <c r="K5" i="11"/>
  <c r="F19" i="11" l="1"/>
  <c r="E21" i="11" s="1"/>
  <c r="H15" i="11"/>
  <c r="L5" i="11"/>
  <c r="H21" i="11" l="1"/>
  <c r="E25" i="11"/>
  <c r="M5" i="11"/>
  <c r="E29" i="11" l="1"/>
  <c r="F29" i="11" s="1"/>
  <c r="F30" i="11" s="1"/>
  <c r="H25" i="11"/>
  <c r="N5" i="11"/>
  <c r="O5" i="11" l="1"/>
  <c r="P5" i="11" l="1"/>
  <c r="P6" i="11" s="1"/>
  <c r="O6" i="11"/>
  <c r="N6" i="11"/>
  <c r="M6" i="11"/>
  <c r="L6" i="11"/>
  <c r="K6" i="11"/>
  <c r="J6" i="11"/>
  <c r="I4" i="11"/>
  <c r="H29" i="11" l="1"/>
  <c r="H12" i="11"/>
  <c r="H13" i="11"/>
  <c r="P4" i="11"/>
  <c r="Q5" i="11"/>
  <c r="R5" i="11" l="1"/>
  <c r="S5" i="11" l="1"/>
  <c r="T5" i="11" l="1"/>
  <c r="U5" i="11" l="1"/>
  <c r="V5" i="11" l="1"/>
  <c r="W5" i="11" l="1"/>
  <c r="W6" i="11" s="1"/>
  <c r="V6" i="11"/>
  <c r="U6" i="11"/>
  <c r="T6" i="11"/>
  <c r="S6" i="11"/>
  <c r="R6" i="11"/>
  <c r="Q6" i="11"/>
  <c r="H30"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<sst xmlns="http://schemas.openxmlformats.org/spreadsheetml/2006/main" count="91" uniqueCount="75">
  <si>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</si>
  <si>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プロジェクト タイトル</t>
  </si>
  <si>
    <t>シンプル ガント チャート (Vertex42.com)</t>
  </si>
  <si>
    <t>セル B2 には会社の名前を入力します。</t>
  </si>
  <si>
    <t>https://www.vertex42.com/ExcelTemplates/simple-gantt-chart.html</t>
  </si>
  <si>
    <t>セル B3 に、プロジェクト主任の名前を入力します。セル E3 には、プロジェクトの開始日を入力します。プロジェクトの開始: ラベルはセル C3 にあります。</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</si>
  <si>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</si>
  <si>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</si>
  <si>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</si>
  <si>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</si>
  <si>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</si>
  <si>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</si>
  <si>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担当者</t>
    <phoneticPr fontId="29"/>
  </si>
  <si>
    <t>進捗状況</t>
  </si>
  <si>
    <t>開始</t>
  </si>
  <si>
    <t>終了</t>
  </si>
  <si>
    <t>日数</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</si>
  <si>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</si>
  <si>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</si>
  <si>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</si>
  <si>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</si>
  <si>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</si>
  <si>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</si>
  <si>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日付</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</si>
  <si>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</si>
  <si>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</si>
  <si>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</si>
  <si>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</si>
  <si>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</si>
  <si>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</si>
  <si>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</si>
  <si>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</si>
  <si>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</si>
  <si>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</si>
  <si>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</si>
  <si>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</si>
  <si>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</si>
  <si>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</si>
  <si>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</si>
  <si>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</si>
  <si>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リーダー：松下遥城</t>
    <phoneticPr fontId="29"/>
  </si>
  <si>
    <t>チャットボットのアイコン変更</t>
    <rPh sb="12" eb="14">
      <t>ヘンコウ</t>
    </rPh>
    <phoneticPr fontId="29"/>
  </si>
  <si>
    <t>自分のアイコン表示</t>
    <rPh sb="0" eb="2">
      <t>ジブン</t>
    </rPh>
    <rPh sb="7" eb="9">
      <t>ヒョウジ</t>
    </rPh>
    <phoneticPr fontId="29"/>
  </si>
  <si>
    <t>チーム名：HappyCat</t>
    <phoneticPr fontId="29"/>
  </si>
  <si>
    <t>チャット画面の色を変更</t>
    <rPh sb="4" eb="6">
      <t>ガメン</t>
    </rPh>
    <rPh sb="7" eb="8">
      <t>イロ</t>
    </rPh>
    <rPh sb="9" eb="11">
      <t>ヘンコウ</t>
    </rPh>
    <phoneticPr fontId="29"/>
  </si>
  <si>
    <t>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BL10 までのブロックに表示されます。</t>
  </si>
  <si>
    <t>チャットの基礎部分の作成</t>
    <rPh sb="5" eb="9">
      <t>キソブブン</t>
    </rPh>
    <rPh sb="10" eb="12">
      <t>サクセイ</t>
    </rPh>
    <phoneticPr fontId="29"/>
  </si>
  <si>
    <t>スタンプ機能の追加</t>
    <rPh sb="4" eb="6">
      <t>キノウ</t>
    </rPh>
    <rPh sb="7" eb="9">
      <t>ツイカ</t>
    </rPh>
    <phoneticPr fontId="29"/>
  </si>
  <si>
    <t>チャット画面に名前の表示</t>
    <rPh sb="4" eb="6">
      <t>ガメン</t>
    </rPh>
    <rPh sb="7" eb="9">
      <t>ナマエ</t>
    </rPh>
    <rPh sb="10" eb="12">
      <t>ヒョウジ</t>
    </rPh>
    <phoneticPr fontId="29"/>
  </si>
  <si>
    <t>チャットボットの基盤作成</t>
    <rPh sb="8" eb="12">
      <t>キバンサクセイ</t>
    </rPh>
    <phoneticPr fontId="29"/>
  </si>
  <si>
    <t>数種類のチャットボット作成</t>
    <rPh sb="0" eb="3">
      <t>スウシュルイ</t>
    </rPh>
    <rPh sb="11" eb="13">
      <t>サクセイ</t>
    </rPh>
    <phoneticPr fontId="29"/>
  </si>
  <si>
    <t>チャットボット自身のできることを増やす</t>
    <rPh sb="7" eb="9">
      <t>ジシン</t>
    </rPh>
    <rPh sb="16" eb="17">
      <t>フ</t>
    </rPh>
    <phoneticPr fontId="29"/>
  </si>
  <si>
    <t>内容の読み上げやSEの追加</t>
    <rPh sb="0" eb="2">
      <t>ナイヨウ</t>
    </rPh>
    <rPh sb="3" eb="4">
      <t>ヨ</t>
    </rPh>
    <rPh sb="5" eb="6">
      <t>ア</t>
    </rPh>
    <rPh sb="11" eb="13">
      <t>ツイカ</t>
    </rPh>
    <phoneticPr fontId="29"/>
  </si>
  <si>
    <t>心理テストボット</t>
    <rPh sb="0" eb="2">
      <t>シンリ</t>
    </rPh>
    <phoneticPr fontId="29"/>
  </si>
  <si>
    <t>会話するボット（空気読みみたいな）</t>
    <rPh sb="0" eb="2">
      <t>カイワ</t>
    </rPh>
    <rPh sb="8" eb="11">
      <t>クウキヨ</t>
    </rPh>
    <phoneticPr fontId="29"/>
  </si>
  <si>
    <t>チャットボットを選択する画面</t>
    <rPh sb="8" eb="10">
      <t>センタク</t>
    </rPh>
    <rPh sb="12" eb="14">
      <t>ガメン</t>
    </rPh>
    <phoneticPr fontId="29"/>
  </si>
  <si>
    <t>チャットボットの語尾を変更</t>
    <rPh sb="8" eb="10">
      <t>ゴビ</t>
    </rPh>
    <rPh sb="11" eb="13">
      <t>ヘンコウ</t>
    </rPh>
    <phoneticPr fontId="29"/>
  </si>
  <si>
    <t>一定時間返信がない場合何か返す</t>
    <rPh sb="0" eb="6">
      <t>イッテイジカンヘンシン</t>
    </rPh>
    <rPh sb="9" eb="11">
      <t>バアイ</t>
    </rPh>
    <rPh sb="11" eb="12">
      <t>ナニ</t>
    </rPh>
    <rPh sb="13" eb="14">
      <t>カエ</t>
    </rPh>
    <phoneticPr fontId="29"/>
  </si>
  <si>
    <t>自分のスタンプに対しての返答</t>
    <rPh sb="0" eb="2">
      <t>ジブン</t>
    </rPh>
    <rPh sb="8" eb="9">
      <t>タイ</t>
    </rPh>
    <rPh sb="12" eb="14">
      <t>ヘントウ</t>
    </rPh>
    <phoneticPr fontId="29"/>
  </si>
  <si>
    <t>時間を聞いたら教えてくれる</t>
    <rPh sb="0" eb="2">
      <t>ジカン</t>
    </rPh>
    <rPh sb="3" eb="4">
      <t>キ</t>
    </rPh>
    <rPh sb="7" eb="8">
      <t>オシ</t>
    </rPh>
    <phoneticPr fontId="29"/>
  </si>
  <si>
    <t>各ボットのボリュームを増やす</t>
    <rPh sb="0" eb="1">
      <t>カク</t>
    </rPh>
    <rPh sb="11" eb="12">
      <t>フ</t>
    </rPh>
    <phoneticPr fontId="29"/>
  </si>
  <si>
    <t>ボットが投稿した文を読み上げる</t>
    <rPh sb="4" eb="6">
      <t>トウコウ</t>
    </rPh>
    <rPh sb="8" eb="9">
      <t>ブン</t>
    </rPh>
    <rPh sb="10" eb="11">
      <t>ヨ</t>
    </rPh>
    <rPh sb="12" eb="13">
      <t>ア</t>
    </rPh>
    <phoneticPr fontId="29"/>
  </si>
  <si>
    <t>クイズの正誤のSE</t>
    <rPh sb="4" eb="6">
      <t>セイゴ</t>
    </rPh>
    <phoneticPr fontId="29"/>
  </si>
  <si>
    <t>BGM？</t>
    <phoneticPr fontId="29"/>
  </si>
  <si>
    <t>投稿した時のSE</t>
    <rPh sb="0" eb="2">
      <t>トウコウ</t>
    </rPh>
    <rPh sb="4" eb="5">
      <t>トキ</t>
    </rPh>
    <phoneticPr fontId="29"/>
  </si>
  <si>
    <t>投稿内容の時間を表示</t>
    <rPh sb="0" eb="2">
      <t>トウコウ</t>
    </rPh>
    <rPh sb="2" eb="4">
      <t>ナイヨウ</t>
    </rPh>
    <rPh sb="5" eb="7">
      <t>ジカン</t>
    </rPh>
    <rPh sb="8" eb="10">
      <t>ヒョウジ</t>
    </rPh>
    <phoneticPr fontId="29"/>
  </si>
  <si>
    <t>送信ボタンの見た目変更</t>
    <rPh sb="0" eb="2">
      <t>ソウシン</t>
    </rPh>
    <rPh sb="6" eb="7">
      <t>ミ</t>
    </rPh>
    <rPh sb="8" eb="11">
      <t>メヘンコウ</t>
    </rPh>
    <phoneticPr fontId="29"/>
  </si>
  <si>
    <t>選択肢を選ぶと自動で返信</t>
    <rPh sb="0" eb="3">
      <t>センタクシ</t>
    </rPh>
    <rPh sb="4" eb="5">
      <t>エラ</t>
    </rPh>
    <rPh sb="7" eb="9">
      <t>ジドウ</t>
    </rPh>
    <rPh sb="10" eb="12">
      <t>ヘンシン</t>
    </rPh>
    <phoneticPr fontId="29"/>
  </si>
  <si>
    <t>問題をランダム化</t>
    <rPh sb="0" eb="2">
      <t>モンダイ</t>
    </rPh>
    <rPh sb="7" eb="8">
      <t>カ</t>
    </rPh>
    <phoneticPr fontId="29"/>
  </si>
  <si>
    <t>チャットボットの終了部分</t>
    <rPh sb="8" eb="10">
      <t>シュウリョウ</t>
    </rPh>
    <rPh sb="10" eb="12">
      <t>ブブン</t>
    </rPh>
    <phoneticPr fontId="29"/>
  </si>
  <si>
    <t>問題の正解数を最後に教える</t>
    <rPh sb="0" eb="2">
      <t>モンダイ</t>
    </rPh>
    <rPh sb="3" eb="6">
      <t>セイカイスウ</t>
    </rPh>
    <rPh sb="7" eb="9">
      <t>サイゴ</t>
    </rPh>
    <rPh sb="10" eb="11">
      <t>オシ</t>
    </rPh>
    <phoneticPr fontId="29"/>
  </si>
  <si>
    <t>ロック画面の追加</t>
    <rPh sb="3" eb="5">
      <t>ガメン</t>
    </rPh>
    <rPh sb="6" eb="8">
      <t>ツイカ</t>
    </rPh>
    <phoneticPr fontId="29"/>
  </si>
  <si>
    <t>ロック画面に天気の表示</t>
    <rPh sb="3" eb="5">
      <t>ガメン</t>
    </rPh>
    <rPh sb="6" eb="8">
      <t>テンキ</t>
    </rPh>
    <rPh sb="9" eb="11">
      <t>ヒョウジ</t>
    </rPh>
    <phoneticPr fontId="29"/>
  </si>
  <si>
    <t>背景画像の設定</t>
    <rPh sb="0" eb="4">
      <t>ハイケイガゾウ</t>
    </rPh>
    <rPh sb="5" eb="7">
      <t>セッテイ</t>
    </rPh>
    <phoneticPr fontId="29"/>
  </si>
  <si>
    <t>ひとつ前のシーンに戻る</t>
    <rPh sb="3" eb="4">
      <t>マエ</t>
    </rPh>
    <rPh sb="9" eb="10">
      <t>モド</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</si>
</sst>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m&quot;月&quot;d&quot;日&quot;;@"/>
  </numFmts>
  <fonts count="40"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181" fontId="1" fillId="3" borderId="2" xfId="10" applyNumberFormat="1" applyFill="1">
      <alignment horizontal="center" vertical="center"/>
    </xf>
    <xf numFmtId="181" fontId="1" fillId="4" borderId="2" xfId="10" applyNumberFormat="1" applyFill="1">
      <alignment horizontal="center" vertical="center"/>
    </xf>
    <xf numFmtId="181" fontId="1" fillId="11" borderId="2" xfId="10" applyNumberFormat="1" applyFill="1">
      <alignment horizontal="center" vertical="center"/>
    </xf>
    <xf numFmtId="181" fontId="1" fillId="10" borderId="2" xfId="10" applyNumberForma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0" fontId="1" fillId="0" borderId="0" xfId="8" applyAlignment="1">
      <alignment horizontal="right" indent="1"/>
    </xf>
    <xf numFmtId="0" fontId="1" fillId="0" borderId="7" xfId="8" applyBorder="1" applyAlignment="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pplyAlignmen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tabSelected="1" showRuler="0" zoomScaleNormal="100" zoomScalePageLayoutView="70" workbookViewId="0">
      <pane ySplit="6" topLeftCell="A23" activePane="bottomLeft" state="frozen"/>
      <selection pane="bottomLeft" activeCell="E29" sqref="E29"/>
    </sheetView>
  </sheetViews>
  <sheetFormatPr defaultRowHeight="30" customHeight="1" x14ac:dyDescent="0.3"/>
  <cols>
    <col min="1" max="1" width="2.54296875" style="8" customWidth="1"/>
    <col min="2" max="2" width="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64" width="2.453125" customWidth="1"/>
    <col min="66" max="68" width="7.1796875"/>
    <col min="69" max="70" width="8.453125"/>
  </cols>
  <sheetData>
    <row r="1" spans="1:64" ht="30" customHeight="1" x14ac:dyDescent="0.55000000000000004">
      <c r="A1" s="9" t="s">
        <v>0</v>
      </c>
      <c r="B1" s="11" t="s">
        <v>1</v>
      </c>
      <c r="C1" s="25"/>
      <c r="D1" s="26"/>
      <c r="E1" s="27"/>
      <c r="F1" s="28"/>
      <c r="H1" s="26"/>
      <c r="I1" s="29" t="s">
        <v>2</v>
      </c>
    </row>
    <row r="2" spans="1:64" ht="30" customHeight="1" x14ac:dyDescent="0.35">
      <c r="A2" s="8" t="s">
        <v>3</v>
      </c>
      <c r="B2" s="12" t="s">
        <v>43</v>
      </c>
      <c r="I2" s="30" t="s">
        <v>4</v>
      </c>
    </row>
    <row r="3" spans="1:64" ht="30" customHeight="1" x14ac:dyDescent="0.3">
      <c r="A3" s="8" t="s">
        <v>5</v>
      </c>
      <c r="B3" s="13" t="s">
        <v>40</v>
      </c>
      <c r="C3" s="89" t="s">
        <v>6</v>
      </c>
      <c r="D3" s="90"/>
      <c r="E3" s="94">
        <v>45028</v>
      </c>
      <c r="F3" s="94"/>
    </row>
    <row r="4" spans="1:64" ht="30" customHeight="1" x14ac:dyDescent="0.3">
      <c r="A4" s="9" t="s">
        <v>7</v>
      </c>
      <c r="C4" s="89" t="s">
        <v>8</v>
      </c>
      <c r="D4" s="90"/>
      <c r="E4" s="4">
        <v>1</v>
      </c>
      <c r="I4" s="91">
        <f>I5</f>
        <v>45026</v>
      </c>
      <c r="J4" s="92"/>
      <c r="K4" s="92"/>
      <c r="L4" s="92"/>
      <c r="M4" s="92"/>
      <c r="N4" s="92"/>
      <c r="O4" s="93"/>
      <c r="P4" s="91">
        <f>P5</f>
        <v>45033</v>
      </c>
      <c r="Q4" s="92"/>
      <c r="R4" s="92"/>
      <c r="S4" s="92"/>
      <c r="T4" s="92"/>
      <c r="U4" s="92"/>
      <c r="V4" s="93"/>
      <c r="W4" s="91">
        <f>W5</f>
        <v>45040</v>
      </c>
      <c r="X4" s="92"/>
      <c r="Y4" s="92"/>
      <c r="Z4" s="92"/>
      <c r="AA4" s="92"/>
      <c r="AB4" s="92"/>
      <c r="AC4" s="93"/>
      <c r="AD4" s="91">
        <f>AD5</f>
        <v>45047</v>
      </c>
      <c r="AE4" s="92"/>
      <c r="AF4" s="92"/>
      <c r="AG4" s="92"/>
      <c r="AH4" s="92"/>
      <c r="AI4" s="92"/>
      <c r="AJ4" s="93"/>
      <c r="AK4" s="91">
        <f>AK5</f>
        <v>45054</v>
      </c>
      <c r="AL4" s="92"/>
      <c r="AM4" s="92"/>
      <c r="AN4" s="92"/>
      <c r="AO4" s="92"/>
      <c r="AP4" s="92"/>
      <c r="AQ4" s="93"/>
      <c r="AR4" s="91">
        <f>AR5</f>
        <v>45061</v>
      </c>
      <c r="AS4" s="92"/>
      <c r="AT4" s="92"/>
      <c r="AU4" s="92"/>
      <c r="AV4" s="92"/>
      <c r="AW4" s="92"/>
      <c r="AX4" s="93"/>
      <c r="AY4" s="91">
        <f>AY5</f>
        <v>45068</v>
      </c>
      <c r="AZ4" s="92"/>
      <c r="BA4" s="92"/>
      <c r="BB4" s="92"/>
      <c r="BC4" s="92"/>
      <c r="BD4" s="92"/>
      <c r="BE4" s="93"/>
      <c r="BF4" s="91">
        <f>BF5</f>
        <v>45075</v>
      </c>
      <c r="BG4" s="92"/>
      <c r="BH4" s="92"/>
      <c r="BI4" s="92"/>
      <c r="BJ4" s="92"/>
      <c r="BK4" s="92"/>
      <c r="BL4" s="93"/>
    </row>
    <row r="5" spans="1:64" ht="15" customHeight="1" x14ac:dyDescent="0.3">
      <c r="A5" s="9" t="s">
        <v>9</v>
      </c>
      <c r="B5" s="24"/>
      <c r="C5" s="24"/>
      <c r="D5" s="24"/>
      <c r="E5" s="24"/>
      <c r="F5" s="24"/>
      <c r="G5" s="24"/>
      <c r="I5" s="78">
        <f>プロジェクトの開始-WEEKDAY(プロジェクトの開始,1)+2+7*(週表示-1)</f>
        <v>45026</v>
      </c>
      <c r="J5" s="79">
        <f>I5+1</f>
        <v>45027</v>
      </c>
      <c r="K5" s="79">
        <f t="shared" ref="K5:AX5" si="0">J5+1</f>
        <v>45028</v>
      </c>
      <c r="L5" s="79">
        <f t="shared" si="0"/>
        <v>45029</v>
      </c>
      <c r="M5" s="79">
        <f t="shared" si="0"/>
        <v>45030</v>
      </c>
      <c r="N5" s="79">
        <f t="shared" si="0"/>
        <v>45031</v>
      </c>
      <c r="O5" s="80">
        <f t="shared" si="0"/>
        <v>45032</v>
      </c>
      <c r="P5" s="78">
        <f>O5+1</f>
        <v>45033</v>
      </c>
      <c r="Q5" s="79">
        <f>P5+1</f>
        <v>45034</v>
      </c>
      <c r="R5" s="79">
        <f t="shared" si="0"/>
        <v>45035</v>
      </c>
      <c r="S5" s="79">
        <f t="shared" si="0"/>
        <v>45036</v>
      </c>
      <c r="T5" s="79">
        <f t="shared" si="0"/>
        <v>45037</v>
      </c>
      <c r="U5" s="79">
        <f t="shared" si="0"/>
        <v>45038</v>
      </c>
      <c r="V5" s="80">
        <f t="shared" si="0"/>
        <v>45039</v>
      </c>
      <c r="W5" s="78">
        <f>V5+1</f>
        <v>45040</v>
      </c>
      <c r="X5" s="79">
        <f>W5+1</f>
        <v>45041</v>
      </c>
      <c r="Y5" s="79">
        <f t="shared" si="0"/>
        <v>45042</v>
      </c>
      <c r="Z5" s="79">
        <f t="shared" si="0"/>
        <v>45043</v>
      </c>
      <c r="AA5" s="79">
        <f t="shared" si="0"/>
        <v>45044</v>
      </c>
      <c r="AB5" s="79">
        <f t="shared" si="0"/>
        <v>45045</v>
      </c>
      <c r="AC5" s="80">
        <f t="shared" si="0"/>
        <v>45046</v>
      </c>
      <c r="AD5" s="78">
        <f>AC5+1</f>
        <v>45047</v>
      </c>
      <c r="AE5" s="79">
        <f>AD5+1</f>
        <v>45048</v>
      </c>
      <c r="AF5" s="79">
        <f t="shared" si="0"/>
        <v>45049</v>
      </c>
      <c r="AG5" s="79">
        <f t="shared" si="0"/>
        <v>45050</v>
      </c>
      <c r="AH5" s="79">
        <f t="shared" si="0"/>
        <v>45051</v>
      </c>
      <c r="AI5" s="79">
        <f t="shared" si="0"/>
        <v>45052</v>
      </c>
      <c r="AJ5" s="80">
        <f t="shared" si="0"/>
        <v>45053</v>
      </c>
      <c r="AK5" s="78">
        <f>AJ5+1</f>
        <v>45054</v>
      </c>
      <c r="AL5" s="79">
        <f>AK5+1</f>
        <v>45055</v>
      </c>
      <c r="AM5" s="79">
        <f t="shared" si="0"/>
        <v>45056</v>
      </c>
      <c r="AN5" s="79">
        <f t="shared" si="0"/>
        <v>45057</v>
      </c>
      <c r="AO5" s="79">
        <f t="shared" si="0"/>
        <v>45058</v>
      </c>
      <c r="AP5" s="79">
        <f t="shared" si="0"/>
        <v>45059</v>
      </c>
      <c r="AQ5" s="80">
        <f t="shared" si="0"/>
        <v>45060</v>
      </c>
      <c r="AR5" s="78">
        <f>AQ5+1</f>
        <v>45061</v>
      </c>
      <c r="AS5" s="79">
        <f>AR5+1</f>
        <v>45062</v>
      </c>
      <c r="AT5" s="79">
        <f t="shared" si="0"/>
        <v>45063</v>
      </c>
      <c r="AU5" s="79">
        <f t="shared" si="0"/>
        <v>45064</v>
      </c>
      <c r="AV5" s="79">
        <f t="shared" si="0"/>
        <v>45065</v>
      </c>
      <c r="AW5" s="79">
        <f t="shared" si="0"/>
        <v>45066</v>
      </c>
      <c r="AX5" s="80">
        <f t="shared" si="0"/>
        <v>45067</v>
      </c>
      <c r="AY5" s="78">
        <f>AX5+1</f>
        <v>45068</v>
      </c>
      <c r="AZ5" s="79">
        <f>AY5+1</f>
        <v>45069</v>
      </c>
      <c r="BA5" s="79">
        <f t="shared" ref="BA5:BE5" si="1">AZ5+1</f>
        <v>45070</v>
      </c>
      <c r="BB5" s="79">
        <f t="shared" si="1"/>
        <v>45071</v>
      </c>
      <c r="BC5" s="79">
        <f t="shared" si="1"/>
        <v>45072</v>
      </c>
      <c r="BD5" s="79">
        <f t="shared" si="1"/>
        <v>45073</v>
      </c>
      <c r="BE5" s="80">
        <f t="shared" si="1"/>
        <v>45074</v>
      </c>
      <c r="BF5" s="78">
        <f>BE5+1</f>
        <v>45075</v>
      </c>
      <c r="BG5" s="79">
        <f>BF5+1</f>
        <v>45076</v>
      </c>
      <c r="BH5" s="79">
        <f t="shared" ref="BH5:BL5" si="2">BG5+1</f>
        <v>45077</v>
      </c>
      <c r="BI5" s="79">
        <f t="shared" si="2"/>
        <v>45078</v>
      </c>
      <c r="BJ5" s="79">
        <f t="shared" si="2"/>
        <v>45079</v>
      </c>
      <c r="BK5" s="79">
        <f t="shared" si="2"/>
        <v>45080</v>
      </c>
      <c r="BL5" s="80">
        <f t="shared" si="2"/>
        <v>45081</v>
      </c>
    </row>
    <row r="6" spans="1:64" ht="30" customHeight="1" thickBot="1" x14ac:dyDescent="0.35">
      <c r="A6" s="9" t="s">
        <v>10</v>
      </c>
      <c r="B6" s="31" t="s">
        <v>11</v>
      </c>
      <c r="C6" s="32" t="s">
        <v>12</v>
      </c>
      <c r="D6" s="32" t="s">
        <v>13</v>
      </c>
      <c r="E6" s="32" t="s">
        <v>14</v>
      </c>
      <c r="F6" s="32" t="s">
        <v>15</v>
      </c>
      <c r="G6" s="32"/>
      <c r="H6" s="32" t="s">
        <v>16</v>
      </c>
      <c r="I6" s="33" t="str">
        <f t="shared" ref="I6:AN6" si="3">LEFT(TEXT(I5,"aaa"),1)</f>
        <v>月</v>
      </c>
      <c r="J6" s="33" t="str">
        <f t="shared" si="3"/>
        <v>火</v>
      </c>
      <c r="K6" s="33" t="str">
        <f t="shared" si="3"/>
        <v>水</v>
      </c>
      <c r="L6" s="33" t="str">
        <f t="shared" si="3"/>
        <v>木</v>
      </c>
      <c r="M6" s="33" t="str">
        <f t="shared" si="3"/>
        <v>金</v>
      </c>
      <c r="N6" s="33" t="str">
        <f t="shared" si="3"/>
        <v>土</v>
      </c>
      <c r="O6" s="33" t="str">
        <f t="shared" si="3"/>
        <v>日</v>
      </c>
      <c r="P6" s="33" t="str">
        <f t="shared" si="3"/>
        <v>月</v>
      </c>
      <c r="Q6" s="33" t="str">
        <f t="shared" si="3"/>
        <v>火</v>
      </c>
      <c r="R6" s="33" t="str">
        <f t="shared" si="3"/>
        <v>水</v>
      </c>
      <c r="S6" s="33" t="str">
        <f t="shared" si="3"/>
        <v>木</v>
      </c>
      <c r="T6" s="33" t="str">
        <f t="shared" si="3"/>
        <v>金</v>
      </c>
      <c r="U6" s="33" t="str">
        <f t="shared" si="3"/>
        <v>土</v>
      </c>
      <c r="V6" s="33" t="str">
        <f t="shared" si="3"/>
        <v>日</v>
      </c>
      <c r="W6" s="33" t="str">
        <f t="shared" si="3"/>
        <v>月</v>
      </c>
      <c r="X6" s="33" t="str">
        <f t="shared" si="3"/>
        <v>火</v>
      </c>
      <c r="Y6" s="33" t="str">
        <f t="shared" si="3"/>
        <v>水</v>
      </c>
      <c r="Z6" s="33" t="str">
        <f t="shared" si="3"/>
        <v>木</v>
      </c>
      <c r="AA6" s="33" t="str">
        <f t="shared" si="3"/>
        <v>金</v>
      </c>
      <c r="AB6" s="33" t="str">
        <f t="shared" si="3"/>
        <v>土</v>
      </c>
      <c r="AC6" s="33" t="str">
        <f t="shared" si="3"/>
        <v>日</v>
      </c>
      <c r="AD6" s="33" t="str">
        <f t="shared" si="3"/>
        <v>月</v>
      </c>
      <c r="AE6" s="33" t="str">
        <f t="shared" si="3"/>
        <v>火</v>
      </c>
      <c r="AF6" s="33" t="str">
        <f t="shared" si="3"/>
        <v>水</v>
      </c>
      <c r="AG6" s="33" t="str">
        <f t="shared" si="3"/>
        <v>木</v>
      </c>
      <c r="AH6" s="33" t="str">
        <f t="shared" si="3"/>
        <v>金</v>
      </c>
      <c r="AI6" s="33" t="str">
        <f t="shared" si="3"/>
        <v>土</v>
      </c>
      <c r="AJ6" s="33" t="str">
        <f t="shared" si="3"/>
        <v>日</v>
      </c>
      <c r="AK6" s="33" t="str">
        <f t="shared" si="3"/>
        <v>月</v>
      </c>
      <c r="AL6" s="33" t="str">
        <f t="shared" si="3"/>
        <v>火</v>
      </c>
      <c r="AM6" s="33" t="str">
        <f t="shared" si="3"/>
        <v>水</v>
      </c>
      <c r="AN6" s="33" t="str">
        <f t="shared" si="3"/>
        <v>木</v>
      </c>
      <c r="AO6" s="33" t="str">
        <f t="shared" ref="AO6:BL6" si="4">LEFT(TEXT(AO5,"aaa"),1)</f>
        <v>金</v>
      </c>
      <c r="AP6" s="33" t="str">
        <f t="shared" si="4"/>
        <v>土</v>
      </c>
      <c r="AQ6" s="33" t="str">
        <f t="shared" si="4"/>
        <v>日</v>
      </c>
      <c r="AR6" s="33" t="str">
        <f t="shared" si="4"/>
        <v>月</v>
      </c>
      <c r="AS6" s="33" t="str">
        <f t="shared" si="4"/>
        <v>火</v>
      </c>
      <c r="AT6" s="33" t="str">
        <f t="shared" si="4"/>
        <v>水</v>
      </c>
      <c r="AU6" s="33" t="str">
        <f t="shared" si="4"/>
        <v>木</v>
      </c>
      <c r="AV6" s="33" t="str">
        <f t="shared" si="4"/>
        <v>金</v>
      </c>
      <c r="AW6" s="33" t="str">
        <f t="shared" si="4"/>
        <v>土</v>
      </c>
      <c r="AX6" s="33" t="str">
        <f t="shared" si="4"/>
        <v>日</v>
      </c>
      <c r="AY6" s="33" t="str">
        <f t="shared" si="4"/>
        <v>月</v>
      </c>
      <c r="AZ6" s="33" t="str">
        <f t="shared" si="4"/>
        <v>火</v>
      </c>
      <c r="BA6" s="33" t="str">
        <f t="shared" si="4"/>
        <v>水</v>
      </c>
      <c r="BB6" s="33" t="str">
        <f t="shared" si="4"/>
        <v>木</v>
      </c>
      <c r="BC6" s="33" t="str">
        <f t="shared" si="4"/>
        <v>金</v>
      </c>
      <c r="BD6" s="33" t="str">
        <f t="shared" si="4"/>
        <v>土</v>
      </c>
      <c r="BE6" s="33" t="str">
        <f t="shared" si="4"/>
        <v>日</v>
      </c>
      <c r="BF6" s="33" t="str">
        <f t="shared" si="4"/>
        <v>月</v>
      </c>
      <c r="BG6" s="33" t="str">
        <f t="shared" si="4"/>
        <v>火</v>
      </c>
      <c r="BH6" s="33" t="str">
        <f t="shared" si="4"/>
        <v>水</v>
      </c>
      <c r="BI6" s="33" t="str">
        <f t="shared" si="4"/>
        <v>木</v>
      </c>
      <c r="BJ6" s="33" t="str">
        <f t="shared" si="4"/>
        <v>金</v>
      </c>
      <c r="BK6" s="33" t="str">
        <f t="shared" si="4"/>
        <v>土</v>
      </c>
      <c r="BL6" s="33" t="str">
        <f t="shared" si="4"/>
        <v>日</v>
      </c>
    </row>
    <row r="7" spans="1:64" ht="30" hidden="1" customHeight="1" thickBot="1" x14ac:dyDescent="0.35">
      <c r="A7" s="8" t="s">
        <v>17</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5">
      <c r="A8" s="9" t="s">
        <v>18</v>
      </c>
      <c r="B8" s="34" t="s">
        <v>49</v>
      </c>
      <c r="C8" s="14"/>
      <c r="D8" s="35"/>
      <c r="E8" s="67"/>
      <c r="F8" s="68"/>
      <c r="G8" s="36"/>
      <c r="H8" s="36" t="str">
        <f t="shared" ref="H8:H4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5">
      <c r="A9" s="9" t="s">
        <v>19</v>
      </c>
      <c r="B9" s="85" t="s">
        <v>46</v>
      </c>
      <c r="C9" s="15"/>
      <c r="D9" s="37">
        <v>1</v>
      </c>
      <c r="E9" s="81">
        <f>プロジェクトの開始</f>
        <v>45028</v>
      </c>
      <c r="F9" s="81">
        <f>E9+4</f>
        <v>45032</v>
      </c>
      <c r="G9" s="36"/>
      <c r="H9" s="36">
        <f t="shared" si="5"/>
        <v>5</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5">
      <c r="A10" s="9" t="s">
        <v>45</v>
      </c>
      <c r="B10" s="85" t="s">
        <v>41</v>
      </c>
      <c r="C10" s="15"/>
      <c r="D10" s="37">
        <v>1</v>
      </c>
      <c r="E10" s="81">
        <f>F9+1</f>
        <v>45033</v>
      </c>
      <c r="F10" s="81">
        <f>E10+4</f>
        <v>45037</v>
      </c>
      <c r="G10" s="36"/>
      <c r="H10" s="36">
        <f t="shared" si="5"/>
        <v>5</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5">
      <c r="A11" s="9" t="s">
        <v>20</v>
      </c>
      <c r="B11" s="85" t="s">
        <v>42</v>
      </c>
      <c r="C11" s="15"/>
      <c r="D11" s="37">
        <v>1</v>
      </c>
      <c r="E11" s="81">
        <f>F10+1</f>
        <v>45038</v>
      </c>
      <c r="F11" s="81">
        <f>E11+3</f>
        <v>45041</v>
      </c>
      <c r="G11" s="36"/>
      <c r="H11" s="36">
        <f t="shared" si="5"/>
        <v>4</v>
      </c>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5">
      <c r="A12" s="8"/>
      <c r="B12" s="85" t="s">
        <v>44</v>
      </c>
      <c r="C12" s="15"/>
      <c r="D12" s="37">
        <v>1</v>
      </c>
      <c r="E12" s="81">
        <f>F11</f>
        <v>45041</v>
      </c>
      <c r="F12" s="81">
        <f>E12+4</f>
        <v>45045</v>
      </c>
      <c r="G12" s="36"/>
      <c r="H12" s="36">
        <f t="shared" si="5"/>
        <v>5</v>
      </c>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5">
      <c r="A13" s="8"/>
      <c r="B13" s="85" t="s">
        <v>47</v>
      </c>
      <c r="C13" s="15"/>
      <c r="D13" s="37">
        <v>1</v>
      </c>
      <c r="E13" s="81">
        <f>F12</f>
        <v>45045</v>
      </c>
      <c r="F13" s="81">
        <f>E13+2</f>
        <v>45047</v>
      </c>
      <c r="G13" s="36"/>
      <c r="H13" s="36">
        <f t="shared" si="5"/>
        <v>3</v>
      </c>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5">
      <c r="A14" s="8"/>
      <c r="B14" s="85" t="s">
        <v>67</v>
      </c>
      <c r="C14" s="15"/>
      <c r="D14" s="37">
        <v>1</v>
      </c>
      <c r="E14" s="81">
        <v>45048</v>
      </c>
      <c r="F14" s="81">
        <v>45048</v>
      </c>
      <c r="G14" s="36"/>
      <c r="H14" s="36"/>
      <c r="I14" s="5"/>
      <c r="J14" s="5"/>
      <c r="K14" s="5"/>
      <c r="L14" s="5"/>
      <c r="M14" s="5"/>
      <c r="N14" s="5"/>
      <c r="O14" s="5"/>
      <c r="P14" s="5"/>
      <c r="Q14" s="5"/>
      <c r="R14" s="5"/>
      <c r="S14" s="5"/>
      <c r="T14" s="5"/>
      <c r="U14" s="5"/>
      <c r="V14" s="5"/>
      <c r="W14" s="5"/>
      <c r="X14" s="5"/>
      <c r="Y14" s="6"/>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5">
      <c r="A15" s="8"/>
      <c r="B15" s="85" t="s">
        <v>48</v>
      </c>
      <c r="C15" s="15"/>
      <c r="D15" s="37">
        <v>1</v>
      </c>
      <c r="E15" s="81">
        <f>F13+1</f>
        <v>45048</v>
      </c>
      <c r="F15" s="81">
        <f>E15+1</f>
        <v>45049</v>
      </c>
      <c r="G15" s="36"/>
      <c r="H15" s="36">
        <f t="shared" si="5"/>
        <v>2</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5">
      <c r="A16" s="8"/>
      <c r="B16" s="85" t="s">
        <v>68</v>
      </c>
      <c r="C16" s="15"/>
      <c r="D16" s="37">
        <v>1</v>
      </c>
      <c r="E16" s="81">
        <v>45048</v>
      </c>
      <c r="F16" s="81">
        <v>45049</v>
      </c>
      <c r="G16" s="36"/>
      <c r="H16" s="36"/>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5">
      <c r="A17" s="8"/>
      <c r="B17" s="85" t="s">
        <v>65</v>
      </c>
      <c r="C17" s="15"/>
      <c r="D17" s="37">
        <v>1</v>
      </c>
      <c r="E17" s="81">
        <f>F15+1</f>
        <v>45050</v>
      </c>
      <c r="F17" s="81">
        <f>E17+1</f>
        <v>45051</v>
      </c>
      <c r="G17" s="36"/>
      <c r="H17" s="36"/>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5">
      <c r="A18" s="8"/>
      <c r="B18" s="85" t="s">
        <v>66</v>
      </c>
      <c r="C18" s="15"/>
      <c r="D18" s="37">
        <v>1</v>
      </c>
      <c r="E18" s="81">
        <f>F17</f>
        <v>45051</v>
      </c>
      <c r="F18" s="81">
        <f>E18+1</f>
        <v>45052</v>
      </c>
      <c r="G18" s="36"/>
      <c r="H18" s="36"/>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5">
      <c r="A19" s="8"/>
      <c r="B19" s="85" t="s">
        <v>59</v>
      </c>
      <c r="C19" s="15"/>
      <c r="D19" s="37">
        <v>0</v>
      </c>
      <c r="E19" s="81">
        <f>F18</f>
        <v>45052</v>
      </c>
      <c r="F19" s="81">
        <f>E19+1</f>
        <v>45053</v>
      </c>
      <c r="G19" s="36"/>
      <c r="H19" s="36"/>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5">
      <c r="A20" s="9" t="s">
        <v>21</v>
      </c>
      <c r="B20" s="38" t="s">
        <v>50</v>
      </c>
      <c r="C20" s="16"/>
      <c r="D20" s="39"/>
      <c r="E20" s="69"/>
      <c r="F20" s="70"/>
      <c r="G20" s="36"/>
      <c r="H20" s="36" t="str">
        <f t="shared" si="5"/>
        <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5">
      <c r="A21" s="9"/>
      <c r="B21" s="86" t="s">
        <v>55</v>
      </c>
      <c r="C21" s="17"/>
      <c r="D21" s="40">
        <v>1</v>
      </c>
      <c r="E21" s="82">
        <f>F19+1</f>
        <v>45054</v>
      </c>
      <c r="F21" s="82">
        <v>45056</v>
      </c>
      <c r="G21" s="36"/>
      <c r="H21" s="36">
        <f t="shared" si="5"/>
        <v>3</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5">
      <c r="A22" s="9"/>
      <c r="B22" s="86" t="s">
        <v>71</v>
      </c>
      <c r="C22" s="17"/>
      <c r="D22" s="40">
        <v>1</v>
      </c>
      <c r="E22" s="82">
        <v>45055</v>
      </c>
      <c r="F22" s="82">
        <v>45056</v>
      </c>
      <c r="G22" s="36"/>
      <c r="H22" s="36"/>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5">
      <c r="A23" s="9"/>
      <c r="B23" s="86" t="s">
        <v>69</v>
      </c>
      <c r="C23" s="17"/>
      <c r="D23" s="40">
        <v>1</v>
      </c>
      <c r="E23" s="82">
        <v>45056</v>
      </c>
      <c r="F23" s="82">
        <v>45057</v>
      </c>
      <c r="G23" s="36"/>
      <c r="H23" s="36"/>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5">
      <c r="A24" s="9"/>
      <c r="B24" s="86" t="s">
        <v>70</v>
      </c>
      <c r="C24" s="17"/>
      <c r="D24" s="40">
        <v>1</v>
      </c>
      <c r="E24" s="82">
        <v>45057</v>
      </c>
      <c r="F24" s="82">
        <v>45057</v>
      </c>
      <c r="G24" s="36"/>
      <c r="H24" s="36"/>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5">
      <c r="A25" s="9"/>
      <c r="B25" s="86" t="s">
        <v>53</v>
      </c>
      <c r="C25" s="17"/>
      <c r="D25" s="40">
        <v>1</v>
      </c>
      <c r="E25" s="82">
        <f>F21+3</f>
        <v>45059</v>
      </c>
      <c r="F25" s="82">
        <v>45062</v>
      </c>
      <c r="G25" s="36"/>
      <c r="H25" s="36">
        <f t="shared" si="5"/>
        <v>4</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5">
      <c r="A26" s="9"/>
      <c r="B26" s="86" t="s">
        <v>72</v>
      </c>
      <c r="C26" s="17"/>
      <c r="D26" s="40">
        <v>1</v>
      </c>
      <c r="E26" s="82">
        <v>45063</v>
      </c>
      <c r="F26" s="82">
        <v>45064</v>
      </c>
      <c r="G26" s="36"/>
      <c r="H26" s="36"/>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5">
      <c r="A27" s="9"/>
      <c r="B27" s="86" t="s">
        <v>73</v>
      </c>
      <c r="C27" s="17"/>
      <c r="D27" s="40"/>
      <c r="E27" s="82"/>
      <c r="F27" s="82"/>
      <c r="G27" s="36"/>
      <c r="H27" s="36"/>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5">
      <c r="A28" s="9"/>
      <c r="B28" s="86" t="s">
        <v>74</v>
      </c>
      <c r="C28" s="17"/>
      <c r="D28" s="40"/>
      <c r="E28" s="82">
        <v>45065</v>
      </c>
      <c r="F28" s="82"/>
      <c r="G28" s="36"/>
      <c r="H28" s="36"/>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5">
      <c r="A29" s="8"/>
      <c r="B29" s="86" t="s">
        <v>54</v>
      </c>
      <c r="C29" s="17"/>
      <c r="D29" s="40">
        <v>0</v>
      </c>
      <c r="E29" s="82">
        <f>F25+3</f>
        <v>45065</v>
      </c>
      <c r="F29" s="82">
        <f>E29+4</f>
        <v>45069</v>
      </c>
      <c r="G29" s="36"/>
      <c r="H29" s="36">
        <f t="shared" si="5"/>
        <v>5</v>
      </c>
      <c r="I29" s="5"/>
      <c r="J29" s="5"/>
      <c r="K29" s="5"/>
      <c r="L29" s="5"/>
      <c r="M29" s="5"/>
      <c r="N29" s="5"/>
      <c r="O29" s="5"/>
      <c r="P29" s="5"/>
      <c r="Q29" s="5"/>
      <c r="R29" s="5"/>
      <c r="S29" s="5"/>
      <c r="T29" s="5"/>
      <c r="U29" s="6"/>
      <c r="V29" s="6"/>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5">
      <c r="A30" s="8"/>
      <c r="B30" s="86" t="s">
        <v>60</v>
      </c>
      <c r="C30" s="17"/>
      <c r="D30" s="40">
        <v>0.5</v>
      </c>
      <c r="E30" s="82">
        <v>45061</v>
      </c>
      <c r="F30" s="82">
        <f>E30+4</f>
        <v>45065</v>
      </c>
      <c r="G30" s="36"/>
      <c r="H30" s="36">
        <f t="shared" si="5"/>
        <v>5</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5">
      <c r="A31" s="8" t="s">
        <v>22</v>
      </c>
      <c r="B31" s="41" t="s">
        <v>51</v>
      </c>
      <c r="C31" s="18"/>
      <c r="D31" s="42"/>
      <c r="E31" s="71"/>
      <c r="F31" s="72"/>
      <c r="G31" s="36"/>
      <c r="H31" s="36" t="str">
        <f t="shared" si="5"/>
        <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5">
      <c r="A32" s="8"/>
      <c r="B32" s="87" t="s">
        <v>56</v>
      </c>
      <c r="C32" s="19"/>
      <c r="D32" s="43"/>
      <c r="E32" s="83" t="s">
        <v>23</v>
      </c>
      <c r="F32" s="83" t="s">
        <v>23</v>
      </c>
      <c r="G32" s="36"/>
      <c r="H32" s="36"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5">
      <c r="A33" s="8"/>
      <c r="B33" s="87" t="s">
        <v>57</v>
      </c>
      <c r="C33" s="19"/>
      <c r="D33" s="43"/>
      <c r="E33" s="83" t="s">
        <v>23</v>
      </c>
      <c r="F33" s="83" t="s">
        <v>23</v>
      </c>
      <c r="G33" s="36"/>
      <c r="H33" s="36" t="e">
        <f t="shared" si="5"/>
        <v>#VALUE!</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35">
      <c r="A34" s="8"/>
      <c r="B34" s="87" t="s">
        <v>58</v>
      </c>
      <c r="C34" s="19"/>
      <c r="D34" s="43"/>
      <c r="E34" s="83" t="s">
        <v>23</v>
      </c>
      <c r="F34" s="83" t="s">
        <v>23</v>
      </c>
      <c r="G34" s="36"/>
      <c r="H34" s="36" t="e">
        <f t="shared" si="5"/>
        <v>#VALUE!</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35">
      <c r="A35" s="8" t="s">
        <v>22</v>
      </c>
      <c r="B35" s="44" t="s">
        <v>52</v>
      </c>
      <c r="C35" s="20"/>
      <c r="D35" s="45"/>
      <c r="E35" s="73"/>
      <c r="F35" s="74"/>
      <c r="G35" s="36"/>
      <c r="H35" s="36" t="str">
        <f t="shared" si="5"/>
        <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35">
      <c r="A36" s="8"/>
      <c r="B36" s="88" t="s">
        <v>61</v>
      </c>
      <c r="C36" s="21"/>
      <c r="D36" s="46"/>
      <c r="E36" s="84" t="s">
        <v>23</v>
      </c>
      <c r="F36" s="84" t="s">
        <v>23</v>
      </c>
      <c r="G36" s="36"/>
      <c r="H36" s="36" t="e">
        <f t="shared" si="5"/>
        <v>#VALUE!</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35">
      <c r="A37" s="8"/>
      <c r="B37" s="88" t="s">
        <v>62</v>
      </c>
      <c r="C37" s="21"/>
      <c r="D37" s="46"/>
      <c r="E37" s="84" t="s">
        <v>23</v>
      </c>
      <c r="F37" s="84" t="s">
        <v>23</v>
      </c>
      <c r="G37" s="36"/>
      <c r="H37" s="36" t="e">
        <f t="shared" si="5"/>
        <v>#VALUE!</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35">
      <c r="A38" s="8"/>
      <c r="B38" s="88" t="s">
        <v>63</v>
      </c>
      <c r="C38" s="21"/>
      <c r="D38" s="46"/>
      <c r="E38" s="84" t="s">
        <v>23</v>
      </c>
      <c r="F38" s="84" t="s">
        <v>23</v>
      </c>
      <c r="G38" s="36"/>
      <c r="H38" s="36"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35">
      <c r="A39" s="8"/>
      <c r="B39" s="88" t="s">
        <v>64</v>
      </c>
      <c r="C39" s="21"/>
      <c r="D39" s="46"/>
      <c r="E39" s="84" t="s">
        <v>23</v>
      </c>
      <c r="F39" s="84" t="s">
        <v>23</v>
      </c>
      <c r="G39" s="36"/>
      <c r="H39" s="36"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35">
      <c r="A40" s="8" t="s">
        <v>24</v>
      </c>
      <c r="B40" s="23"/>
      <c r="C40" s="22"/>
      <c r="D40" s="47"/>
      <c r="E40" s="75"/>
      <c r="F40" s="75"/>
      <c r="G40" s="36"/>
      <c r="H40" s="36" t="str">
        <f t="shared" si="5"/>
        <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35">
      <c r="A41" s="9" t="s">
        <v>25</v>
      </c>
      <c r="B41" s="48" t="s">
        <v>26</v>
      </c>
      <c r="C41" s="49"/>
      <c r="D41" s="50"/>
      <c r="E41" s="76"/>
      <c r="F41" s="77"/>
      <c r="G41" s="51"/>
      <c r="H41" s="51" t="str">
        <f t="shared" si="5"/>
        <v/>
      </c>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row>
    <row r="42" spans="1:64" ht="30" customHeight="1" x14ac:dyDescent="0.3">
      <c r="G42" s="3"/>
    </row>
    <row r="43" spans="1:64" ht="30" customHeight="1" x14ac:dyDescent="0.3">
      <c r="C43" s="52"/>
      <c r="F43" s="53"/>
    </row>
    <row r="44" spans="1:64" ht="30" customHeight="1" x14ac:dyDescent="0.3">
      <c r="C44" s="54"/>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4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1">
    <cfRule type="expression" dxfId="2" priority="33">
      <formula>AND(TODAY()&gt;=I$5,TODAY()&lt;J$5)</formula>
    </cfRule>
  </conditionalFormatting>
  <conditionalFormatting sqref="I7:BL41">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0"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showGridLines="0" zoomScaleNormal="100" workbookViewId="0"/>
  </sheetViews>
  <sheetFormatPr defaultColWidth="9" defaultRowHeight="14.4" x14ac:dyDescent="0.3"/>
  <cols>
    <col min="1" max="1" width="87" style="55" customWidth="1"/>
    <col min="2" max="16384" width="9" style="56"/>
  </cols>
  <sheetData>
    <row r="1" spans="1:2" ht="46.5" customHeight="1" x14ac:dyDescent="0.3"/>
    <row r="2" spans="1:2" s="58" customFormat="1" ht="16.2" x14ac:dyDescent="0.3">
      <c r="A2" s="57" t="s">
        <v>2</v>
      </c>
      <c r="B2" s="57"/>
    </row>
    <row r="3" spans="1:2" s="61" customFormat="1" ht="27" customHeight="1" x14ac:dyDescent="0.3">
      <c r="A3" s="59" t="s">
        <v>4</v>
      </c>
      <c r="B3" s="60"/>
    </row>
    <row r="4" spans="1:2" s="63" customFormat="1" ht="27" x14ac:dyDescent="0.5">
      <c r="A4" s="62" t="s">
        <v>27</v>
      </c>
    </row>
    <row r="5" spans="1:2" ht="60" customHeight="1" x14ac:dyDescent="0.3">
      <c r="A5" s="64" t="s">
        <v>28</v>
      </c>
    </row>
    <row r="6" spans="1:2" ht="26.25" customHeight="1" x14ac:dyDescent="0.3">
      <c r="A6" s="62" t="s">
        <v>29</v>
      </c>
    </row>
    <row r="7" spans="1:2" s="55" customFormat="1" ht="204.9" customHeight="1" x14ac:dyDescent="0.3">
      <c r="A7" s="65" t="s">
        <v>30</v>
      </c>
    </row>
    <row r="8" spans="1:2" s="63" customFormat="1" ht="27" x14ac:dyDescent="0.5">
      <c r="A8" s="62" t="s">
        <v>31</v>
      </c>
    </row>
    <row r="9" spans="1:2" ht="45" x14ac:dyDescent="0.3">
      <c r="A9" s="64" t="s">
        <v>32</v>
      </c>
    </row>
    <row r="10" spans="1:2" s="55" customFormat="1" ht="27.9" customHeight="1" x14ac:dyDescent="0.3">
      <c r="A10" s="66" t="s">
        <v>33</v>
      </c>
    </row>
    <row r="11" spans="1:2" s="63" customFormat="1" ht="27" x14ac:dyDescent="0.5">
      <c r="A11" s="62" t="s">
        <v>34</v>
      </c>
    </row>
    <row r="12" spans="1:2" ht="30" x14ac:dyDescent="0.3">
      <c r="A12" s="64" t="s">
        <v>35</v>
      </c>
    </row>
    <row r="13" spans="1:2" s="55" customFormat="1" ht="27.9" customHeight="1" x14ac:dyDescent="0.3">
      <c r="A13" s="66" t="s">
        <v>36</v>
      </c>
    </row>
    <row r="14" spans="1:2" s="63" customFormat="1" ht="27" x14ac:dyDescent="0.5">
      <c r="A14" s="62" t="s">
        <v>37</v>
      </c>
    </row>
    <row r="15" spans="1:2" ht="64.5" customHeight="1" x14ac:dyDescent="0.3">
      <c r="A15" s="64" t="s">
        <v>38</v>
      </c>
    </row>
    <row r="16" spans="1:2" ht="45" x14ac:dyDescent="0.3">
      <c r="A16" s="64" t="s">
        <v>39</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a8f90d0-5959-4a4e-b4e7-ff8915dc4e80" xsi:nil="true"/>
    <lcf76f155ced4ddcb4097134ff3c332f xmlns="97975f9e-378d-4e63-8bbf-0c70a0e56ba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956D6148C43E042A474397D5F7F391C" ma:contentTypeVersion="10" ma:contentTypeDescription="新しいドキュメントを作成します。" ma:contentTypeScope="" ma:versionID="c2f855c920a37b140eafce4c5d319f81">
  <xsd:schema xmlns:xsd="http://www.w3.org/2001/XMLSchema" xmlns:xs="http://www.w3.org/2001/XMLSchema" xmlns:p="http://schemas.microsoft.com/office/2006/metadata/properties" xmlns:ns2="97975f9e-378d-4e63-8bbf-0c70a0e56ba6" xmlns:ns3="fa8f90d0-5959-4a4e-b4e7-ff8915dc4e80" targetNamespace="http://schemas.microsoft.com/office/2006/metadata/properties" ma:root="true" ma:fieldsID="95c593d97c79db8c8e4c2f693481f4f9" ns2:_="" ns3:_="">
    <xsd:import namespace="97975f9e-378d-4e63-8bbf-0c70a0e56ba6"/>
    <xsd:import namespace="fa8f90d0-5959-4a4e-b4e7-ff8915dc4e8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975f9e-378d-4e63-8bbf-0c70a0e56b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8f90d0-5959-4a4e-b4e7-ff8915dc4e80"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4" nillable="true" ma:displayName="Taxonomy Catch All Column" ma:hidden="true" ma:list="{2daa8daa-9ee0-457e-b965-944af0c9d7b5}" ma:internalName="TaxCatchAll" ma:showField="CatchAllData" ma:web="fa8f90d0-5959-4a4e-b4e7-ff8915dc4e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www.w3.org/XML/1998/namespace"/>
    <ds:schemaRef ds:uri="http://schemas.microsoft.com/office/2006/documentManagement/types"/>
    <ds:schemaRef ds:uri="97975f9e-378d-4e63-8bbf-0c70a0e56ba6"/>
    <ds:schemaRef ds:uri="http://schemas.microsoft.com/office/2006/metadata/properties"/>
    <ds:schemaRef ds:uri="fa8f90d0-5959-4a4e-b4e7-ff8915dc4e80"/>
    <ds:schemaRef ds:uri="http://purl.org/dc/dcmitype/"/>
    <ds:schemaRef ds:uri="http://schemas.openxmlformats.org/package/2006/metadata/core-properties"/>
    <ds:schemaRef ds:uri="http://schemas.microsoft.com/office/infopath/2007/PartnerControls"/>
    <ds:schemaRef ds:uri="http://purl.org/dc/terms/"/>
    <ds:schemaRef ds:uri="http://purl.org/dc/elements/1.1/"/>
  </ds:schemaRefs>
</ds:datastoreItem>
</file>

<file path=customXml/itemProps3.xml><?xml version="1.0" encoding="utf-8"?>
<ds:datastoreItem xmlns:ds="http://schemas.openxmlformats.org/officeDocument/2006/customXml" ds:itemID="{2C5658EC-B897-4AD4-983F-93566A89BA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975f9e-378d-4e63-8bbf-0c70a0e56ba6"/>
    <ds:schemaRef ds:uri="fa8f90d0-5959-4a4e-b4e7-ff8915dc4e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2023-05-19T06:24:20Z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0x0101008956D6148C43E042A474397D5F7F391C</vt:lpwstr>
  </property>
  <property fmtid="{D5CDD505-2E9C-101B-9397-08002B2CF9AE}" pid="3" name="MediaServiceImageTags">
    <vt:lpwstr/>
  </property>
</Properties>
</file>