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_{42B08C38-EC8A-4F19-A6F3-9CA9ED75C5C8}" xr6:coauthVersionLast="36" xr6:coauthVersionMax="47" xr10:uidLastSave="{00000000-0000-0000-0000-000000000000}"/>
  <bookViews>
    <workbookView xWindow="0" yWindow="0" windowWidth="17256" windowHeight="554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5" i="11" l="1"/>
  <c r="H51" i="11"/>
  <c r="E9" i="11" l="1"/>
  <c r="F9" i="11" s="1"/>
  <c r="E10" i="11" s="1"/>
  <c r="F10" i="11" s="1"/>
  <c r="E11" i="11" s="1"/>
  <c r="H10" i="11" l="1"/>
  <c r="H9" i="11"/>
  <c r="H7" i="11"/>
  <c r="F11" i="11" l="1"/>
  <c r="I5" i="11"/>
  <c r="I6" i="11" s="1"/>
  <c r="H57" i="11"/>
  <c r="H56" i="11"/>
  <c r="H50" i="11"/>
  <c r="H49" i="11"/>
  <c r="H47" i="11"/>
  <c r="H36" i="11"/>
  <c r="H20" i="11"/>
  <c r="H8" i="11"/>
  <c r="H38" i="11" l="1"/>
  <c r="E12" i="11"/>
  <c r="H48" i="11" l="1"/>
  <c r="H11" i="11"/>
  <c r="H46" i="11"/>
  <c r="F12" i="11"/>
  <c r="E13" i="11" s="1"/>
  <c r="F13" i="11" s="1"/>
  <c r="E15" i="11" s="1"/>
  <c r="J5" i="11"/>
  <c r="F15" i="11" l="1"/>
  <c r="E17" i="11" s="1"/>
  <c r="F17" i="11" s="1"/>
  <c r="E18" i="11" s="1"/>
  <c r="F18" i="11" s="1"/>
  <c r="E19" i="11" s="1"/>
  <c r="K5" i="11"/>
  <c r="F19" i="11" l="1"/>
  <c r="E21" i="11" s="1"/>
  <c r="H15" i="11"/>
  <c r="L5" i="11"/>
  <c r="H21" i="11" l="1"/>
  <c r="E25" i="11"/>
  <c r="M5" i="11"/>
  <c r="H25" i="11" l="1"/>
  <c r="N5" i="11"/>
  <c r="O5" i="11" l="1"/>
  <c r="P5" i="11" l="1"/>
  <c r="P6" i="11" s="1"/>
  <c r="O6" i="11"/>
  <c r="N6" i="11"/>
  <c r="M6" i="11"/>
  <c r="L6" i="11"/>
  <c r="K6" i="11"/>
  <c r="J6" i="11"/>
  <c r="I4" i="11"/>
  <c r="H32" i="11" l="1"/>
  <c r="H12" i="11"/>
  <c r="H13" i="11"/>
  <c r="P4" i="11"/>
  <c r="Q5" i="11"/>
  <c r="R5" i="11" l="1"/>
  <c r="S5" i="11" l="1"/>
  <c r="T5" i="11" l="1"/>
  <c r="U5" i="11" l="1"/>
  <c r="V5" i="11" l="1"/>
  <c r="W5" i="11" l="1"/>
  <c r="W6" i="11" s="1"/>
  <c r="V6" i="11"/>
  <c r="U6" i="11"/>
  <c r="T6" i="11"/>
  <c r="S6" i="11"/>
  <c r="R6" i="11"/>
  <c r="Q6" i="11"/>
  <c r="H35"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l="1"/>
  <c r="BA6" i="11" s="1"/>
  <c r="BB5" i="11" l="1"/>
  <c r="BB6" i="11" s="1"/>
  <c r="BC5" i="11" l="1"/>
  <c r="BC6" i="11" s="1"/>
  <c r="BD5" i="11" l="1"/>
  <c r="BD6" i="11" s="1"/>
  <c r="BE5" i="11" l="1"/>
  <c r="BE6" i="11" s="1"/>
  <c r="BF5" i="1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<sst xmlns="http://schemas.openxmlformats.org/spreadsheetml/2006/main" count="94" uniqueCount="90">
  <si>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</si>
  <si>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プロジェクト タイトル</t>
  </si>
  <si>
    <t>シンプル ガント チャート (Vertex42.com)</t>
  </si>
  <si>
    <t>セル B2 には会社の名前を入力します。</t>
  </si>
  <si>
    <t>https://www.vertex42.com/ExcelTemplates/simple-gantt-chart.html</t>
  </si>
  <si>
    <t>セル B3 に、プロジェクト主任の名前を入力します。セル E3 には、プロジェクトの開始日を入力します。プロジェクトの開始: ラベルはセル C3 にあります。</t>
  </si>
  <si>
    <t>プロジェクトの開始:</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</si>
  <si>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</si>
  <si>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週表示:</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</si>
  <si>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</si>
  <si>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</si>
  <si>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タスク</t>
  </si>
  <si>
    <t>担当者</t>
    <phoneticPr fontId="29"/>
  </si>
  <si>
    <t>進捗状況</t>
  </si>
  <si>
    <t>開始</t>
  </si>
  <si>
    <t>終了</t>
  </si>
  <si>
    <t>日数</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</si>
  <si>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</si>
  <si>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</si>
  <si>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</si>
  <si>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</si>
  <si>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</si>
  <si>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</si>
  <si>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日付</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</si>
  <si>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</si>
  <si>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</si>
  <si>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この行の上に新しい行を挿入する</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</si>
  <si>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</si>
  <si>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</si>
  <si>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</si>
  <si>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</si>
  <si>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</si>
  <si>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</si>
  <si>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</si>
  <si>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</si>
  <si>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</si>
  <si>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</si>
  <si>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</si>
  <si>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</si>
  <si>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</si>
  <si>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リーダー：松下遥城</t>
    <phoneticPr fontId="29"/>
  </si>
  <si>
    <t>チャットボットのアイコン変更</t>
    <rPh sb="12" eb="14">
      <t>ヘンコウ</t>
    </rPh>
    <phoneticPr fontId="29"/>
  </si>
  <si>
    <t>自分のアイコン表示</t>
    <rPh sb="0" eb="2">
      <t>ジブン</t>
    </rPh>
    <rPh sb="7" eb="9">
      <t>ヒョウジ</t>
    </rPh>
    <phoneticPr fontId="29"/>
  </si>
  <si>
    <t>チーム名：HappyCat</t>
    <phoneticPr fontId="29"/>
  </si>
  <si>
    <t>チャット画面の色を変更</t>
    <rPh sb="4" eb="6">
      <t>ガメン</t>
    </rPh>
    <rPh sb="7" eb="8">
      <t>イロ</t>
    </rPh>
    <rPh sb="9" eb="11">
      <t>ヘンコウ</t>
    </rPh>
    <phoneticPr fontId="29"/>
  </si>
  <si>
    <t>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BL10 までのブロックに表示されます。</t>
  </si>
  <si>
    <t>チャットの基礎部分の作成</t>
    <rPh sb="5" eb="9">
      <t>キソブブン</t>
    </rPh>
    <rPh sb="10" eb="12">
      <t>サクセイ</t>
    </rPh>
    <phoneticPr fontId="29"/>
  </si>
  <si>
    <t>スタンプ機能の追加</t>
    <rPh sb="4" eb="6">
      <t>キノウ</t>
    </rPh>
    <rPh sb="7" eb="9">
      <t>ツイカ</t>
    </rPh>
    <phoneticPr fontId="29"/>
  </si>
  <si>
    <t>チャット画面に名前の表示</t>
    <rPh sb="4" eb="6">
      <t>ガメン</t>
    </rPh>
    <rPh sb="7" eb="9">
      <t>ナマエ</t>
    </rPh>
    <rPh sb="10" eb="12">
      <t>ヒョウジ</t>
    </rPh>
    <phoneticPr fontId="29"/>
  </si>
  <si>
    <t>チャットボットの基盤作成</t>
    <rPh sb="8" eb="12">
      <t>キバンサクセイ</t>
    </rPh>
    <phoneticPr fontId="29"/>
  </si>
  <si>
    <t>数種類のチャットボット作成</t>
    <rPh sb="0" eb="3">
      <t>スウシュルイ</t>
    </rPh>
    <rPh sb="11" eb="13">
      <t>サクセイ</t>
    </rPh>
    <phoneticPr fontId="29"/>
  </si>
  <si>
    <t>チャットボット自身のできることを増やす</t>
    <rPh sb="7" eb="9">
      <t>ジシン</t>
    </rPh>
    <rPh sb="16" eb="17">
      <t>フ</t>
    </rPh>
    <phoneticPr fontId="29"/>
  </si>
  <si>
    <t>内容の読み上げやSEの追加</t>
    <rPh sb="0" eb="2">
      <t>ナイヨウ</t>
    </rPh>
    <rPh sb="3" eb="4">
      <t>ヨ</t>
    </rPh>
    <rPh sb="5" eb="6">
      <t>ア</t>
    </rPh>
    <rPh sb="11" eb="13">
      <t>ツイカ</t>
    </rPh>
    <phoneticPr fontId="29"/>
  </si>
  <si>
    <t>心理テストボット</t>
    <rPh sb="0" eb="2">
      <t>シンリ</t>
    </rPh>
    <phoneticPr fontId="29"/>
  </si>
  <si>
    <t>チャットボットを選択する画面</t>
    <rPh sb="8" eb="10">
      <t>センタク</t>
    </rPh>
    <rPh sb="12" eb="14">
      <t>ガメン</t>
    </rPh>
    <phoneticPr fontId="29"/>
  </si>
  <si>
    <t>一定時間返信がない場合何か返す</t>
    <rPh sb="0" eb="6">
      <t>イッテイジカンヘンシン</t>
    </rPh>
    <rPh sb="9" eb="11">
      <t>バアイ</t>
    </rPh>
    <rPh sb="11" eb="12">
      <t>ナニ</t>
    </rPh>
    <rPh sb="13" eb="14">
      <t>カエ</t>
    </rPh>
    <phoneticPr fontId="29"/>
  </si>
  <si>
    <t>自分のスタンプに対しての返答</t>
    <rPh sb="0" eb="2">
      <t>ジブン</t>
    </rPh>
    <rPh sb="8" eb="9">
      <t>タイ</t>
    </rPh>
    <rPh sb="12" eb="14">
      <t>ヘントウ</t>
    </rPh>
    <phoneticPr fontId="29"/>
  </si>
  <si>
    <t>時間を聞いたら教えてくれる</t>
    <rPh sb="0" eb="2">
      <t>ジカン</t>
    </rPh>
    <rPh sb="3" eb="4">
      <t>キ</t>
    </rPh>
    <rPh sb="7" eb="8">
      <t>オシ</t>
    </rPh>
    <phoneticPr fontId="29"/>
  </si>
  <si>
    <t>各ボットのボリュームを増やす</t>
    <rPh sb="0" eb="1">
      <t>カク</t>
    </rPh>
    <rPh sb="11" eb="12">
      <t>フ</t>
    </rPh>
    <phoneticPr fontId="29"/>
  </si>
  <si>
    <t>ボットが投稿した文を読み上げる</t>
    <rPh sb="4" eb="6">
      <t>トウコウ</t>
    </rPh>
    <rPh sb="8" eb="9">
      <t>ブン</t>
    </rPh>
    <rPh sb="10" eb="11">
      <t>ヨ</t>
    </rPh>
    <rPh sb="12" eb="13">
      <t>ア</t>
    </rPh>
    <phoneticPr fontId="29"/>
  </si>
  <si>
    <t>クイズの正誤のSE</t>
    <rPh sb="4" eb="6">
      <t>セイゴ</t>
    </rPh>
    <phoneticPr fontId="29"/>
  </si>
  <si>
    <t>投稿した時のSE</t>
    <rPh sb="0" eb="2">
      <t>トウコウ</t>
    </rPh>
    <rPh sb="4" eb="5">
      <t>トキ</t>
    </rPh>
    <phoneticPr fontId="29"/>
  </si>
  <si>
    <t>投稿内容の時間を表示</t>
    <rPh sb="0" eb="2">
      <t>トウコウ</t>
    </rPh>
    <rPh sb="2" eb="4">
      <t>ナイヨウ</t>
    </rPh>
    <rPh sb="5" eb="7">
      <t>ジカン</t>
    </rPh>
    <rPh sb="8" eb="10">
      <t>ヒョウジ</t>
    </rPh>
    <phoneticPr fontId="29"/>
  </si>
  <si>
    <t>送信ボタンの見た目変更</t>
    <rPh sb="0" eb="2">
      <t>ソウシン</t>
    </rPh>
    <rPh sb="6" eb="7">
      <t>ミ</t>
    </rPh>
    <rPh sb="8" eb="11">
      <t>メヘンコウ</t>
    </rPh>
    <phoneticPr fontId="29"/>
  </si>
  <si>
    <t>選択肢を選ぶと自動で返信</t>
    <rPh sb="0" eb="3">
      <t>センタクシ</t>
    </rPh>
    <rPh sb="4" eb="5">
      <t>エラ</t>
    </rPh>
    <rPh sb="7" eb="9">
      <t>ジドウ</t>
    </rPh>
    <rPh sb="10" eb="12">
      <t>ヘンシン</t>
    </rPh>
    <phoneticPr fontId="29"/>
  </si>
  <si>
    <t>問題をランダム化</t>
    <rPh sb="0" eb="2">
      <t>モンダイ</t>
    </rPh>
    <rPh sb="7" eb="8">
      <t>カ</t>
    </rPh>
    <phoneticPr fontId="29"/>
  </si>
  <si>
    <t>チャットボットの終了部分</t>
    <rPh sb="8" eb="10">
      <t>シュウリョウ</t>
    </rPh>
    <rPh sb="10" eb="12">
      <t>ブブン</t>
    </rPh>
    <phoneticPr fontId="29"/>
  </si>
  <si>
    <t>問題の正解数を最後に教える</t>
    <rPh sb="0" eb="2">
      <t>モンダイ</t>
    </rPh>
    <rPh sb="3" eb="6">
      <t>セイカイスウ</t>
    </rPh>
    <rPh sb="7" eb="9">
      <t>サイゴ</t>
    </rPh>
    <rPh sb="10" eb="11">
      <t>オシ</t>
    </rPh>
    <phoneticPr fontId="29"/>
  </si>
  <si>
    <t>ロック画面の追加</t>
    <rPh sb="3" eb="5">
      <t>ガメン</t>
    </rPh>
    <rPh sb="6" eb="8">
      <t>ツイカ</t>
    </rPh>
    <phoneticPr fontId="29"/>
  </si>
  <si>
    <t>ロック画面に天気の表示</t>
    <rPh sb="3" eb="5">
      <t>ガメン</t>
    </rPh>
    <rPh sb="6" eb="8">
      <t>テンキ</t>
    </rPh>
    <rPh sb="9" eb="11">
      <t>ヒョウジ</t>
    </rPh>
    <phoneticPr fontId="29"/>
  </si>
  <si>
    <t>背景画像の設定</t>
    <rPh sb="0" eb="4">
      <t>ハイケイガゾウ</t>
    </rPh>
    <rPh sb="5" eb="7">
      <t>セッテイ</t>
    </rPh>
    <phoneticPr fontId="29"/>
  </si>
  <si>
    <t>ひとつ前のシーンに戻る</t>
    <rPh sb="3" eb="4">
      <t>マエ</t>
    </rPh>
    <rPh sb="9" eb="10">
      <t>モド</t>
    </rPh>
    <phoneticPr fontId="29"/>
  </si>
  <si>
    <t>サイコパス診断</t>
    <rPh sb="5" eb="7">
      <t>シンダン</t>
    </rPh>
    <phoneticPr fontId="29"/>
  </si>
  <si>
    <t>一文字ずつ表示する</t>
    <rPh sb="0" eb="3">
      <t>ヒトモジ</t>
    </rPh>
    <rPh sb="5" eb="7">
      <t>ヒョウジ</t>
    </rPh>
    <phoneticPr fontId="29"/>
  </si>
  <si>
    <t>上記の影響修正</t>
    <rPh sb="0" eb="2">
      <t>ジョウキ</t>
    </rPh>
    <rPh sb="3" eb="5">
      <t>エイキョウ</t>
    </rPh>
    <rPh sb="5" eb="7">
      <t>シュウセイ</t>
    </rPh>
    <phoneticPr fontId="29"/>
  </si>
  <si>
    <t>心理テストで入力するタイプの問題を追加</t>
    <rPh sb="0" eb="2">
      <t>シンリ</t>
    </rPh>
    <rPh sb="6" eb="8">
      <t>ニュウリョク</t>
    </rPh>
    <rPh sb="14" eb="16">
      <t>モンダイ</t>
    </rPh>
    <rPh sb="17" eb="19">
      <t>ツイカ</t>
    </rPh>
    <phoneticPr fontId="29"/>
  </si>
  <si>
    <t>サイコパス診断で入力するタイプの問題を追加</t>
    <rPh sb="5" eb="7">
      <t>シンダン</t>
    </rPh>
    <rPh sb="8" eb="10">
      <t>ニュウリョク</t>
    </rPh>
    <rPh sb="16" eb="18">
      <t>モンダイ</t>
    </rPh>
    <rPh sb="19" eb="21">
      <t>ツイカ</t>
    </rPh>
    <phoneticPr fontId="29"/>
  </si>
  <si>
    <t>サイコパス診断で選んだ選択肢でptを加算し、最後に総合的なサイコパス度を出す</t>
    <rPh sb="5" eb="7">
      <t>シンダン</t>
    </rPh>
    <rPh sb="8" eb="9">
      <t>エラ</t>
    </rPh>
    <rPh sb="11" eb="14">
      <t>センタクシ</t>
    </rPh>
    <rPh sb="18" eb="20">
      <t>カサン</t>
    </rPh>
    <rPh sb="22" eb="24">
      <t>サイゴ</t>
    </rPh>
    <rPh sb="25" eb="28">
      <t>ソウゴウテキ</t>
    </rPh>
    <rPh sb="34" eb="35">
      <t>ド</t>
    </rPh>
    <rPh sb="36" eb="37">
      <t>ダ</t>
    </rPh>
    <phoneticPr fontId="29"/>
  </si>
  <si>
    <t>問題が極力かぶらないよう調整</t>
    <rPh sb="0" eb="2">
      <t>モンダイ</t>
    </rPh>
    <rPh sb="3" eb="5">
      <t>キョクリョク</t>
    </rPh>
    <rPh sb="12" eb="14">
      <t>チョウセイ</t>
    </rPh>
    <phoneticPr fontId="29"/>
  </si>
  <si>
    <t>設定画面を追加</t>
    <rPh sb="0" eb="4">
      <t>セッテイガメン</t>
    </rPh>
    <rPh sb="5" eb="7">
      <t>ツイカ</t>
    </rPh>
    <phoneticPr fontId="29"/>
  </si>
  <si>
    <t>自分のアイコン変更機能を移動</t>
    <rPh sb="0" eb="2">
      <t>ジブン</t>
    </rPh>
    <rPh sb="7" eb="11">
      <t>ヘンコウキノウ</t>
    </rPh>
    <rPh sb="12" eb="14">
      <t>イドウ</t>
    </rPh>
    <phoneticPr fontId="29"/>
  </si>
  <si>
    <t>名前の変更機能を移動</t>
    <rPh sb="0" eb="2">
      <t>ナマエ</t>
    </rPh>
    <rPh sb="3" eb="7">
      <t>ヘンコウキノウ</t>
    </rPh>
    <rPh sb="8" eb="10">
      <t>イドウ</t>
    </rPh>
    <phoneticPr fontId="29"/>
  </si>
  <si>
    <t>問題のリセット機能を移動</t>
    <rPh sb="0" eb="2">
      <t>モンダイ</t>
    </rPh>
    <rPh sb="7" eb="9">
      <t>キノウ</t>
    </rPh>
    <rPh sb="10" eb="12">
      <t>イドウ</t>
    </rPh>
    <phoneticPr fontId="29"/>
  </si>
  <si>
    <t>ボットのアイコン変更機能を移動</t>
    <rPh sb="8" eb="12">
      <t>ヘンコウキノウ</t>
    </rPh>
    <rPh sb="13" eb="15">
      <t>イドウ</t>
    </rPh>
    <phoneticPr fontId="29"/>
  </si>
  <si>
    <t>設定画面をそれぞれのボットに適用</t>
    <rPh sb="0" eb="4">
      <t>セッテイガメン</t>
    </rPh>
    <rPh sb="14" eb="16">
      <t>テキヨウ</t>
    </rPh>
    <phoneticPr fontId="29"/>
  </si>
  <si>
    <t>ボリュームアップ</t>
    <phoneticPr fontId="29"/>
  </si>
  <si>
    <t>BGM</t>
    <phoneticPr fontId="29"/>
  </si>
  <si>
    <t>音量調整</t>
    <rPh sb="0" eb="4">
      <t>オンリョウチョウセイ</t>
    </rPh>
    <phoneticPr fontId="29"/>
  </si>
  <si>
    <t>設定を初期に戻す機能</t>
    <rPh sb="0" eb="2">
      <t>セッテイ</t>
    </rPh>
    <rPh sb="3" eb="5">
      <t>ショキ</t>
    </rPh>
    <rPh sb="6" eb="7">
      <t>モド</t>
    </rPh>
    <rPh sb="8" eb="10">
      <t>キノウ</t>
    </rPh>
    <phoneticPr fontId="29"/>
  </si>
  <si>
    <t>ホーム画面の演出追加</t>
    <rPh sb="3" eb="5">
      <t>ガメン</t>
    </rPh>
    <rPh sb="6" eb="10">
      <t>エンシュツツイカ</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</si>
</sst>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quot;月&quot;d&quot;日&quot;;@"/>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4" borderId="2" xfId="10" applyNumberFormat="1" applyFill="1">
      <alignment horizontal="center" vertical="center"/>
    </xf>
    <xf numFmtId="181" fontId="1" fillId="11" borderId="2" xfId="10" applyNumberFormat="1" applyFill="1">
      <alignment horizontal="center" vertical="center"/>
    </xf>
    <xf numFmtId="181" fontId="1" fillId="10" borderId="2" xfId="10" applyNumberForma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81" fontId="0" fillId="4" borderId="2" xfId="10" applyNumberFormat="1" applyFont="1" applyFill="1">
      <alignment horizontal="center"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pplyAlignment="1">
      <alignment horizontal="center" vertical="center"/>
    </xf>
    <xf numFmtId="0" fontId="1" fillId="0" borderId="0" xfId="8" applyAlignment="1">
      <alignment horizontal="right" indent="1"/>
    </xf>
    <xf numFmtId="0" fontId="1" fillId="0" borderId="7" xfId="8" applyBorder="1" applyAlignment="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0"/>
  <sheetViews>
    <sheetView showGridLines="0" tabSelected="1" showRuler="0" zoomScaleNormal="100" zoomScalePageLayoutView="70" workbookViewId="0">
      <pane ySplit="6" topLeftCell="A47" activePane="bottomLeft" state="frozen"/>
      <selection pane="bottomLeft" activeCell="F55" sqref="F55"/>
    </sheetView>
  </sheetViews>
  <sheetFormatPr defaultRowHeight="30" customHeight="1" x14ac:dyDescent="0.3"/>
  <cols>
    <col min="1" max="1" width="2.54296875" style="8" customWidth="1"/>
    <col min="2" max="2" width="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1</v>
      </c>
      <c r="C1" s="25"/>
      <c r="D1" s="26"/>
      <c r="E1" s="27"/>
      <c r="F1" s="28"/>
      <c r="H1" s="26"/>
      <c r="I1" s="29" t="s">
        <v>2</v>
      </c>
    </row>
    <row r="2" spans="1:64" ht="30" customHeight="1" x14ac:dyDescent="0.35">
      <c r="A2" s="8" t="s">
        <v>3</v>
      </c>
      <c r="B2" s="12" t="s">
        <v>43</v>
      </c>
      <c r="I2" s="30" t="s">
        <v>4</v>
      </c>
    </row>
    <row r="3" spans="1:64" ht="30" customHeight="1" x14ac:dyDescent="0.3">
      <c r="A3" s="8" t="s">
        <v>5</v>
      </c>
      <c r="B3" s="13" t="s">
        <v>40</v>
      </c>
      <c r="C3" s="94" t="s">
        <v>6</v>
      </c>
      <c r="D3" s="95"/>
      <c r="E3" s="93">
        <v>45028</v>
      </c>
      <c r="F3" s="93"/>
    </row>
    <row r="4" spans="1:64" ht="30" customHeight="1" x14ac:dyDescent="0.3">
      <c r="A4" s="9" t="s">
        <v>7</v>
      </c>
      <c r="C4" s="94" t="s">
        <v>8</v>
      </c>
      <c r="D4" s="95"/>
      <c r="E4" s="4">
        <v>1</v>
      </c>
      <c r="I4" s="90">
        <f>I5</f>
        <v>45026</v>
      </c>
      <c r="J4" s="91"/>
      <c r="K4" s="91"/>
      <c r="L4" s="91"/>
      <c r="M4" s="91"/>
      <c r="N4" s="91"/>
      <c r="O4" s="92"/>
      <c r="P4" s="90">
        <f>P5</f>
        <v>45033</v>
      </c>
      <c r="Q4" s="91"/>
      <c r="R4" s="91"/>
      <c r="S4" s="91"/>
      <c r="T4" s="91"/>
      <c r="U4" s="91"/>
      <c r="V4" s="92"/>
      <c r="W4" s="90">
        <f>W5</f>
        <v>45040</v>
      </c>
      <c r="X4" s="91"/>
      <c r="Y4" s="91"/>
      <c r="Z4" s="91"/>
      <c r="AA4" s="91"/>
      <c r="AB4" s="91"/>
      <c r="AC4" s="92"/>
      <c r="AD4" s="90">
        <f>AD5</f>
        <v>45047</v>
      </c>
      <c r="AE4" s="91"/>
      <c r="AF4" s="91"/>
      <c r="AG4" s="91"/>
      <c r="AH4" s="91"/>
      <c r="AI4" s="91"/>
      <c r="AJ4" s="92"/>
      <c r="AK4" s="90">
        <f>AK5</f>
        <v>45054</v>
      </c>
      <c r="AL4" s="91"/>
      <c r="AM4" s="91"/>
      <c r="AN4" s="91"/>
      <c r="AO4" s="91"/>
      <c r="AP4" s="91"/>
      <c r="AQ4" s="92"/>
      <c r="AR4" s="90">
        <f>AR5</f>
        <v>45061</v>
      </c>
      <c r="AS4" s="91"/>
      <c r="AT4" s="91"/>
      <c r="AU4" s="91"/>
      <c r="AV4" s="91"/>
      <c r="AW4" s="91"/>
      <c r="AX4" s="92"/>
      <c r="AY4" s="90">
        <f>AY5</f>
        <v>45068</v>
      </c>
      <c r="AZ4" s="91"/>
      <c r="BA4" s="91"/>
      <c r="BB4" s="91"/>
      <c r="BC4" s="91"/>
      <c r="BD4" s="91"/>
      <c r="BE4" s="92"/>
      <c r="BF4" s="90">
        <f>BF5</f>
        <v>45075</v>
      </c>
      <c r="BG4" s="91"/>
      <c r="BH4" s="91"/>
      <c r="BI4" s="91"/>
      <c r="BJ4" s="91"/>
      <c r="BK4" s="91"/>
      <c r="BL4" s="92"/>
    </row>
    <row r="5" spans="1:64" ht="15" customHeight="1" x14ac:dyDescent="0.3">
      <c r="A5" s="9" t="s">
        <v>9</v>
      </c>
      <c r="B5" s="24"/>
      <c r="C5" s="24"/>
      <c r="D5" s="24"/>
      <c r="E5" s="24"/>
      <c r="F5" s="24"/>
      <c r="G5" s="24"/>
      <c r="I5" s="78">
        <f>プロジェクトの開始-WEEKDAY(プロジェクトの開始,1)+2+7*(週表示-1)</f>
        <v>45026</v>
      </c>
      <c r="J5" s="79">
        <f>I5+1</f>
        <v>45027</v>
      </c>
      <c r="K5" s="79">
        <f t="shared" ref="K5:AX5" si="0">J5+1</f>
        <v>45028</v>
      </c>
      <c r="L5" s="79">
        <f t="shared" si="0"/>
        <v>45029</v>
      </c>
      <c r="M5" s="79">
        <f t="shared" si="0"/>
        <v>45030</v>
      </c>
      <c r="N5" s="79">
        <f t="shared" si="0"/>
        <v>45031</v>
      </c>
      <c r="O5" s="80">
        <f t="shared" si="0"/>
        <v>45032</v>
      </c>
      <c r="P5" s="78">
        <f>O5+1</f>
        <v>45033</v>
      </c>
      <c r="Q5" s="79">
        <f>P5+1</f>
        <v>45034</v>
      </c>
      <c r="R5" s="79">
        <f t="shared" si="0"/>
        <v>45035</v>
      </c>
      <c r="S5" s="79">
        <f t="shared" si="0"/>
        <v>45036</v>
      </c>
      <c r="T5" s="79">
        <f t="shared" si="0"/>
        <v>45037</v>
      </c>
      <c r="U5" s="79">
        <f t="shared" si="0"/>
        <v>45038</v>
      </c>
      <c r="V5" s="80">
        <f t="shared" si="0"/>
        <v>45039</v>
      </c>
      <c r="W5" s="78">
        <f>V5+1</f>
        <v>45040</v>
      </c>
      <c r="X5" s="79">
        <f>W5+1</f>
        <v>45041</v>
      </c>
      <c r="Y5" s="79">
        <f t="shared" si="0"/>
        <v>45042</v>
      </c>
      <c r="Z5" s="79">
        <f t="shared" si="0"/>
        <v>45043</v>
      </c>
      <c r="AA5" s="79">
        <f t="shared" si="0"/>
        <v>45044</v>
      </c>
      <c r="AB5" s="79">
        <f t="shared" si="0"/>
        <v>45045</v>
      </c>
      <c r="AC5" s="80">
        <f t="shared" si="0"/>
        <v>45046</v>
      </c>
      <c r="AD5" s="78">
        <f>AC5+1</f>
        <v>45047</v>
      </c>
      <c r="AE5" s="79">
        <f>AD5+1</f>
        <v>45048</v>
      </c>
      <c r="AF5" s="79">
        <f t="shared" si="0"/>
        <v>45049</v>
      </c>
      <c r="AG5" s="79">
        <f t="shared" si="0"/>
        <v>45050</v>
      </c>
      <c r="AH5" s="79">
        <f t="shared" si="0"/>
        <v>45051</v>
      </c>
      <c r="AI5" s="79">
        <f t="shared" si="0"/>
        <v>45052</v>
      </c>
      <c r="AJ5" s="80">
        <f t="shared" si="0"/>
        <v>45053</v>
      </c>
      <c r="AK5" s="78">
        <f>AJ5+1</f>
        <v>45054</v>
      </c>
      <c r="AL5" s="79">
        <f>AK5+1</f>
        <v>45055</v>
      </c>
      <c r="AM5" s="79">
        <f t="shared" si="0"/>
        <v>45056</v>
      </c>
      <c r="AN5" s="79">
        <f t="shared" si="0"/>
        <v>45057</v>
      </c>
      <c r="AO5" s="79">
        <f t="shared" si="0"/>
        <v>45058</v>
      </c>
      <c r="AP5" s="79">
        <f t="shared" si="0"/>
        <v>45059</v>
      </c>
      <c r="AQ5" s="80">
        <f t="shared" si="0"/>
        <v>45060</v>
      </c>
      <c r="AR5" s="78">
        <f>AQ5+1</f>
        <v>45061</v>
      </c>
      <c r="AS5" s="79">
        <f>AR5+1</f>
        <v>45062</v>
      </c>
      <c r="AT5" s="79">
        <f t="shared" si="0"/>
        <v>45063</v>
      </c>
      <c r="AU5" s="79">
        <f t="shared" si="0"/>
        <v>45064</v>
      </c>
      <c r="AV5" s="79">
        <f t="shared" si="0"/>
        <v>45065</v>
      </c>
      <c r="AW5" s="79">
        <f t="shared" si="0"/>
        <v>45066</v>
      </c>
      <c r="AX5" s="80">
        <f t="shared" si="0"/>
        <v>45067</v>
      </c>
      <c r="AY5" s="78">
        <f>AX5+1</f>
        <v>45068</v>
      </c>
      <c r="AZ5" s="79">
        <f>AY5+1</f>
        <v>45069</v>
      </c>
      <c r="BA5" s="79">
        <f t="shared" ref="BA5:BE5" si="1">AZ5+1</f>
        <v>45070</v>
      </c>
      <c r="BB5" s="79">
        <f t="shared" si="1"/>
        <v>45071</v>
      </c>
      <c r="BC5" s="79">
        <f t="shared" si="1"/>
        <v>45072</v>
      </c>
      <c r="BD5" s="79">
        <f t="shared" si="1"/>
        <v>45073</v>
      </c>
      <c r="BE5" s="80">
        <f t="shared" si="1"/>
        <v>45074</v>
      </c>
      <c r="BF5" s="78">
        <f>BE5+1</f>
        <v>45075</v>
      </c>
      <c r="BG5" s="79">
        <f>BF5+1</f>
        <v>45076</v>
      </c>
      <c r="BH5" s="79">
        <f t="shared" ref="BH5:BL5" si="2">BG5+1</f>
        <v>45077</v>
      </c>
      <c r="BI5" s="79">
        <f t="shared" si="2"/>
        <v>45078</v>
      </c>
      <c r="BJ5" s="79">
        <f t="shared" si="2"/>
        <v>45079</v>
      </c>
      <c r="BK5" s="79">
        <f t="shared" si="2"/>
        <v>45080</v>
      </c>
      <c r="BL5" s="80">
        <f t="shared" si="2"/>
        <v>45081</v>
      </c>
    </row>
    <row r="6" spans="1:64" ht="30" customHeight="1" thickBot="1" x14ac:dyDescent="0.35">
      <c r="A6" s="9" t="s">
        <v>10</v>
      </c>
      <c r="B6" s="31" t="s">
        <v>11</v>
      </c>
      <c r="C6" s="32" t="s">
        <v>12</v>
      </c>
      <c r="D6" s="32" t="s">
        <v>13</v>
      </c>
      <c r="E6" s="32" t="s">
        <v>14</v>
      </c>
      <c r="F6" s="32" t="s">
        <v>15</v>
      </c>
      <c r="G6" s="32"/>
      <c r="H6" s="32" t="s">
        <v>16</v>
      </c>
      <c r="I6" s="33" t="str">
        <f t="shared" ref="I6:AN6" si="3">LEFT(TEXT(I5,"aaa"),1)</f>
        <v>月</v>
      </c>
      <c r="J6" s="33" t="str">
        <f t="shared" si="3"/>
        <v>火</v>
      </c>
      <c r="K6" s="33" t="str">
        <f t="shared" si="3"/>
        <v>水</v>
      </c>
      <c r="L6" s="33" t="str">
        <f t="shared" si="3"/>
        <v>木</v>
      </c>
      <c r="M6" s="33" t="str">
        <f t="shared" si="3"/>
        <v>金</v>
      </c>
      <c r="N6" s="33" t="str">
        <f t="shared" si="3"/>
        <v>土</v>
      </c>
      <c r="O6" s="33" t="str">
        <f t="shared" si="3"/>
        <v>日</v>
      </c>
      <c r="P6" s="33" t="str">
        <f t="shared" si="3"/>
        <v>月</v>
      </c>
      <c r="Q6" s="33" t="str">
        <f t="shared" si="3"/>
        <v>火</v>
      </c>
      <c r="R6" s="33" t="str">
        <f t="shared" si="3"/>
        <v>水</v>
      </c>
      <c r="S6" s="33" t="str">
        <f t="shared" si="3"/>
        <v>木</v>
      </c>
      <c r="T6" s="33" t="str">
        <f t="shared" si="3"/>
        <v>金</v>
      </c>
      <c r="U6" s="33" t="str">
        <f t="shared" si="3"/>
        <v>土</v>
      </c>
      <c r="V6" s="33" t="str">
        <f t="shared" si="3"/>
        <v>日</v>
      </c>
      <c r="W6" s="33" t="str">
        <f t="shared" si="3"/>
        <v>月</v>
      </c>
      <c r="X6" s="33" t="str">
        <f t="shared" si="3"/>
        <v>火</v>
      </c>
      <c r="Y6" s="33" t="str">
        <f t="shared" si="3"/>
        <v>水</v>
      </c>
      <c r="Z6" s="33" t="str">
        <f t="shared" si="3"/>
        <v>木</v>
      </c>
      <c r="AA6" s="33" t="str">
        <f t="shared" si="3"/>
        <v>金</v>
      </c>
      <c r="AB6" s="33" t="str">
        <f t="shared" si="3"/>
        <v>土</v>
      </c>
      <c r="AC6" s="33" t="str">
        <f t="shared" si="3"/>
        <v>日</v>
      </c>
      <c r="AD6" s="33" t="str">
        <f t="shared" si="3"/>
        <v>月</v>
      </c>
      <c r="AE6" s="33" t="str">
        <f t="shared" si="3"/>
        <v>火</v>
      </c>
      <c r="AF6" s="33" t="str">
        <f t="shared" si="3"/>
        <v>水</v>
      </c>
      <c r="AG6" s="33" t="str">
        <f t="shared" si="3"/>
        <v>木</v>
      </c>
      <c r="AH6" s="33" t="str">
        <f t="shared" si="3"/>
        <v>金</v>
      </c>
      <c r="AI6" s="33" t="str">
        <f t="shared" si="3"/>
        <v>土</v>
      </c>
      <c r="AJ6" s="33" t="str">
        <f t="shared" si="3"/>
        <v>日</v>
      </c>
      <c r="AK6" s="33" t="str">
        <f t="shared" si="3"/>
        <v>月</v>
      </c>
      <c r="AL6" s="33" t="str">
        <f t="shared" si="3"/>
        <v>火</v>
      </c>
      <c r="AM6" s="33" t="str">
        <f t="shared" si="3"/>
        <v>水</v>
      </c>
      <c r="AN6" s="33" t="str">
        <f t="shared" si="3"/>
        <v>木</v>
      </c>
      <c r="AO6" s="33" t="str">
        <f t="shared" ref="AO6:BL6" si="4">LEFT(TEXT(AO5,"aaa"),1)</f>
        <v>金</v>
      </c>
      <c r="AP6" s="33" t="str">
        <f t="shared" si="4"/>
        <v>土</v>
      </c>
      <c r="AQ6" s="33" t="str">
        <f t="shared" si="4"/>
        <v>日</v>
      </c>
      <c r="AR6" s="33" t="str">
        <f t="shared" si="4"/>
        <v>月</v>
      </c>
      <c r="AS6" s="33" t="str">
        <f t="shared" si="4"/>
        <v>火</v>
      </c>
      <c r="AT6" s="33" t="str">
        <f t="shared" si="4"/>
        <v>水</v>
      </c>
      <c r="AU6" s="33" t="str">
        <f t="shared" si="4"/>
        <v>木</v>
      </c>
      <c r="AV6" s="33" t="str">
        <f t="shared" si="4"/>
        <v>金</v>
      </c>
      <c r="AW6" s="33" t="str">
        <f t="shared" si="4"/>
        <v>土</v>
      </c>
      <c r="AX6" s="33" t="str">
        <f t="shared" si="4"/>
        <v>日</v>
      </c>
      <c r="AY6" s="33" t="str">
        <f t="shared" si="4"/>
        <v>月</v>
      </c>
      <c r="AZ6" s="33" t="str">
        <f t="shared" si="4"/>
        <v>火</v>
      </c>
      <c r="BA6" s="33" t="str">
        <f t="shared" si="4"/>
        <v>水</v>
      </c>
      <c r="BB6" s="33" t="str">
        <f t="shared" si="4"/>
        <v>木</v>
      </c>
      <c r="BC6" s="33" t="str">
        <f t="shared" si="4"/>
        <v>金</v>
      </c>
      <c r="BD6" s="33" t="str">
        <f t="shared" si="4"/>
        <v>土</v>
      </c>
      <c r="BE6" s="33" t="str">
        <f t="shared" si="4"/>
        <v>日</v>
      </c>
      <c r="BF6" s="33" t="str">
        <f t="shared" si="4"/>
        <v>月</v>
      </c>
      <c r="BG6" s="33" t="str">
        <f t="shared" si="4"/>
        <v>火</v>
      </c>
      <c r="BH6" s="33" t="str">
        <f t="shared" si="4"/>
        <v>水</v>
      </c>
      <c r="BI6" s="33" t="str">
        <f t="shared" si="4"/>
        <v>木</v>
      </c>
      <c r="BJ6" s="33" t="str">
        <f t="shared" si="4"/>
        <v>金</v>
      </c>
      <c r="BK6" s="33" t="str">
        <f t="shared" si="4"/>
        <v>土</v>
      </c>
      <c r="BL6" s="33" t="str">
        <f t="shared" si="4"/>
        <v>日</v>
      </c>
    </row>
    <row r="7" spans="1:64" ht="30" hidden="1" customHeight="1" thickBot="1" x14ac:dyDescent="0.35">
      <c r="A7" s="8" t="s">
        <v>17</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18</v>
      </c>
      <c r="B8" s="34" t="s">
        <v>49</v>
      </c>
      <c r="C8" s="14"/>
      <c r="D8" s="35"/>
      <c r="E8" s="67"/>
      <c r="F8" s="68"/>
      <c r="G8" s="36"/>
      <c r="H8" s="36" t="str">
        <f t="shared" ref="H8:H57"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19</v>
      </c>
      <c r="B9" s="85" t="s">
        <v>46</v>
      </c>
      <c r="C9" s="15"/>
      <c r="D9" s="37">
        <v>1</v>
      </c>
      <c r="E9" s="81">
        <f>プロジェクトの開始</f>
        <v>45028</v>
      </c>
      <c r="F9" s="81">
        <f>E9+4</f>
        <v>45032</v>
      </c>
      <c r="G9" s="36"/>
      <c r="H9" s="36">
        <f t="shared" si="5"/>
        <v>5</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45</v>
      </c>
      <c r="B10" s="85" t="s">
        <v>41</v>
      </c>
      <c r="C10" s="15"/>
      <c r="D10" s="37">
        <v>1</v>
      </c>
      <c r="E10" s="81">
        <f>F9+1</f>
        <v>45033</v>
      </c>
      <c r="F10" s="81">
        <f>E10+4</f>
        <v>45037</v>
      </c>
      <c r="G10" s="36"/>
      <c r="H10" s="36">
        <f t="shared" si="5"/>
        <v>5</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9" t="s">
        <v>20</v>
      </c>
      <c r="B11" s="85" t="s">
        <v>42</v>
      </c>
      <c r="C11" s="15"/>
      <c r="D11" s="37">
        <v>1</v>
      </c>
      <c r="E11" s="81">
        <f>F10+1</f>
        <v>45038</v>
      </c>
      <c r="F11" s="81">
        <f>E11+3</f>
        <v>45041</v>
      </c>
      <c r="G11" s="36"/>
      <c r="H11" s="36">
        <f t="shared" si="5"/>
        <v>4</v>
      </c>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85" t="s">
        <v>44</v>
      </c>
      <c r="C12" s="15"/>
      <c r="D12" s="37">
        <v>1</v>
      </c>
      <c r="E12" s="81">
        <f>F11</f>
        <v>45041</v>
      </c>
      <c r="F12" s="81">
        <f>E12+4</f>
        <v>45045</v>
      </c>
      <c r="G12" s="36"/>
      <c r="H12" s="36">
        <f t="shared" si="5"/>
        <v>5</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8"/>
      <c r="B13" s="85" t="s">
        <v>47</v>
      </c>
      <c r="C13" s="15"/>
      <c r="D13" s="37">
        <v>1</v>
      </c>
      <c r="E13" s="81">
        <f>F12</f>
        <v>45045</v>
      </c>
      <c r="F13" s="81">
        <f>E13+2</f>
        <v>45047</v>
      </c>
      <c r="G13" s="36"/>
      <c r="H13" s="36">
        <f t="shared" si="5"/>
        <v>3</v>
      </c>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8"/>
      <c r="B14" s="85" t="s">
        <v>64</v>
      </c>
      <c r="C14" s="15"/>
      <c r="D14" s="37">
        <v>1</v>
      </c>
      <c r="E14" s="81">
        <v>45048</v>
      </c>
      <c r="F14" s="81">
        <v>45048</v>
      </c>
      <c r="G14" s="36"/>
      <c r="H14" s="36"/>
      <c r="I14" s="5"/>
      <c r="J14" s="5"/>
      <c r="K14" s="5"/>
      <c r="L14" s="5"/>
      <c r="M14" s="5"/>
      <c r="N14" s="5"/>
      <c r="O14" s="5"/>
      <c r="P14" s="5"/>
      <c r="Q14" s="5"/>
      <c r="R14" s="5"/>
      <c r="S14" s="5"/>
      <c r="T14" s="5"/>
      <c r="U14" s="5"/>
      <c r="V14" s="5"/>
      <c r="W14" s="5"/>
      <c r="X14" s="5"/>
      <c r="Y14" s="6"/>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8"/>
      <c r="B15" s="85" t="s">
        <v>48</v>
      </c>
      <c r="C15" s="15"/>
      <c r="D15" s="37">
        <v>1</v>
      </c>
      <c r="E15" s="81">
        <f>F13+1</f>
        <v>45048</v>
      </c>
      <c r="F15" s="81">
        <f>E15+1</f>
        <v>45049</v>
      </c>
      <c r="G15" s="36"/>
      <c r="H15" s="36">
        <f t="shared" si="5"/>
        <v>2</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85" t="s">
        <v>65</v>
      </c>
      <c r="C16" s="15"/>
      <c r="D16" s="37">
        <v>1</v>
      </c>
      <c r="E16" s="81">
        <v>45048</v>
      </c>
      <c r="F16" s="81">
        <v>45049</v>
      </c>
      <c r="G16" s="36"/>
      <c r="H16" s="3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85" t="s">
        <v>62</v>
      </c>
      <c r="C17" s="15"/>
      <c r="D17" s="37">
        <v>1</v>
      </c>
      <c r="E17" s="81">
        <f>F15+1</f>
        <v>45050</v>
      </c>
      <c r="F17" s="81">
        <f>E17+1</f>
        <v>45051</v>
      </c>
      <c r="G17" s="36"/>
      <c r="H17" s="36"/>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c r="B18" s="85" t="s">
        <v>63</v>
      </c>
      <c r="C18" s="15"/>
      <c r="D18" s="37">
        <v>1</v>
      </c>
      <c r="E18" s="81">
        <f>F17</f>
        <v>45051</v>
      </c>
      <c r="F18" s="81">
        <f>E18+1</f>
        <v>45052</v>
      </c>
      <c r="G18" s="36"/>
      <c r="H18" s="36"/>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85" t="s">
        <v>57</v>
      </c>
      <c r="C19" s="15"/>
      <c r="D19" s="37">
        <v>0</v>
      </c>
      <c r="E19" s="81">
        <f>F18</f>
        <v>45052</v>
      </c>
      <c r="F19" s="81">
        <f>E19+1</f>
        <v>45053</v>
      </c>
      <c r="G19" s="36"/>
      <c r="H19" s="36"/>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9" t="s">
        <v>21</v>
      </c>
      <c r="B20" s="38" t="s">
        <v>50</v>
      </c>
      <c r="C20" s="16"/>
      <c r="D20" s="39"/>
      <c r="E20" s="69"/>
      <c r="F20" s="70"/>
      <c r="G20" s="36"/>
      <c r="H20" s="36" t="str">
        <f t="shared" si="5"/>
        <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9"/>
      <c r="B21" s="86" t="s">
        <v>54</v>
      </c>
      <c r="C21" s="17"/>
      <c r="D21" s="40">
        <v>1</v>
      </c>
      <c r="E21" s="82">
        <f>F19+1</f>
        <v>45054</v>
      </c>
      <c r="F21" s="82">
        <v>45056</v>
      </c>
      <c r="G21" s="36"/>
      <c r="H21" s="36">
        <f t="shared" si="5"/>
        <v>3</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9"/>
      <c r="B22" s="86" t="s">
        <v>68</v>
      </c>
      <c r="C22" s="17"/>
      <c r="D22" s="40">
        <v>1</v>
      </c>
      <c r="E22" s="82">
        <v>45055</v>
      </c>
      <c r="F22" s="82">
        <v>45056</v>
      </c>
      <c r="G22" s="36"/>
      <c r="H22" s="36"/>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9"/>
      <c r="B23" s="86" t="s">
        <v>66</v>
      </c>
      <c r="C23" s="17"/>
      <c r="D23" s="40">
        <v>1</v>
      </c>
      <c r="E23" s="82">
        <v>45056</v>
      </c>
      <c r="F23" s="82">
        <v>45057</v>
      </c>
      <c r="G23" s="36"/>
      <c r="H23" s="36"/>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9"/>
      <c r="B24" s="86" t="s">
        <v>67</v>
      </c>
      <c r="C24" s="17"/>
      <c r="D24" s="40">
        <v>1</v>
      </c>
      <c r="E24" s="82">
        <v>45057</v>
      </c>
      <c r="F24" s="82">
        <v>45057</v>
      </c>
      <c r="G24" s="36"/>
      <c r="H24" s="36"/>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9"/>
      <c r="B25" s="86" t="s">
        <v>53</v>
      </c>
      <c r="C25" s="17"/>
      <c r="D25" s="40">
        <v>1</v>
      </c>
      <c r="E25" s="82">
        <f>F21+3</f>
        <v>45059</v>
      </c>
      <c r="F25" s="82">
        <v>45062</v>
      </c>
      <c r="G25" s="36"/>
      <c r="H25" s="36">
        <f t="shared" si="5"/>
        <v>4</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9"/>
      <c r="B26" s="86" t="s">
        <v>69</v>
      </c>
      <c r="C26" s="17"/>
      <c r="D26" s="40">
        <v>1</v>
      </c>
      <c r="E26" s="82">
        <v>45063</v>
      </c>
      <c r="F26" s="82">
        <v>45064</v>
      </c>
      <c r="G26" s="36"/>
      <c r="H26" s="36"/>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9"/>
      <c r="B27" s="86" t="s">
        <v>70</v>
      </c>
      <c r="C27" s="17"/>
      <c r="D27" s="40">
        <v>1</v>
      </c>
      <c r="E27" s="82">
        <v>45068</v>
      </c>
      <c r="F27" s="82">
        <v>45068</v>
      </c>
      <c r="G27" s="36"/>
      <c r="H27" s="36"/>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9"/>
      <c r="B28" s="86" t="s">
        <v>71</v>
      </c>
      <c r="C28" s="17"/>
      <c r="D28" s="40">
        <v>1</v>
      </c>
      <c r="E28" s="82">
        <v>45069</v>
      </c>
      <c r="F28" s="82">
        <v>45069</v>
      </c>
      <c r="G28" s="36"/>
      <c r="H28" s="36"/>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9"/>
      <c r="B29" s="86" t="s">
        <v>75</v>
      </c>
      <c r="C29" s="17"/>
      <c r="D29" s="40">
        <v>1</v>
      </c>
      <c r="E29" s="82">
        <v>45070</v>
      </c>
      <c r="F29" s="82">
        <v>45072</v>
      </c>
      <c r="G29" s="36"/>
      <c r="H29" s="36"/>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9"/>
      <c r="B30" s="86" t="s">
        <v>73</v>
      </c>
      <c r="C30" s="17"/>
      <c r="D30" s="40">
        <v>1</v>
      </c>
      <c r="E30" s="82">
        <v>45075</v>
      </c>
      <c r="F30" s="82">
        <v>45076</v>
      </c>
      <c r="G30" s="36"/>
      <c r="H30" s="36"/>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9"/>
      <c r="B31" s="86" t="s">
        <v>74</v>
      </c>
      <c r="C31" s="17"/>
      <c r="D31" s="40">
        <v>1</v>
      </c>
      <c r="E31" s="82">
        <v>45076</v>
      </c>
      <c r="F31" s="89">
        <v>45076</v>
      </c>
      <c r="G31" s="36"/>
      <c r="H31" s="36"/>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5">
      <c r="A32" s="8"/>
      <c r="B32" s="86" t="s">
        <v>72</v>
      </c>
      <c r="C32" s="17"/>
      <c r="D32" s="40">
        <v>1</v>
      </c>
      <c r="E32" s="82">
        <v>45076</v>
      </c>
      <c r="F32" s="82">
        <v>45079</v>
      </c>
      <c r="G32" s="36"/>
      <c r="H32" s="36">
        <f t="shared" si="5"/>
        <v>4</v>
      </c>
      <c r="I32" s="5"/>
      <c r="J32" s="5"/>
      <c r="K32" s="5"/>
      <c r="L32" s="5"/>
      <c r="M32" s="5"/>
      <c r="N32" s="5"/>
      <c r="O32" s="5"/>
      <c r="P32" s="5"/>
      <c r="Q32" s="5"/>
      <c r="R32" s="5"/>
      <c r="S32" s="5"/>
      <c r="T32" s="5"/>
      <c r="U32" s="6"/>
      <c r="V32" s="6"/>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5">
      <c r="A33" s="8"/>
      <c r="B33" s="86" t="s">
        <v>76</v>
      </c>
      <c r="C33" s="17"/>
      <c r="D33" s="40">
        <v>1</v>
      </c>
      <c r="E33" s="82">
        <v>45078</v>
      </c>
      <c r="F33" s="82">
        <v>45079</v>
      </c>
      <c r="G33" s="36"/>
      <c r="H33" s="36"/>
      <c r="I33" s="5"/>
      <c r="J33" s="5"/>
      <c r="K33" s="5"/>
      <c r="L33" s="5"/>
      <c r="M33" s="5"/>
      <c r="N33" s="5"/>
      <c r="O33" s="5"/>
      <c r="P33" s="5"/>
      <c r="Q33" s="5"/>
      <c r="R33" s="5"/>
      <c r="S33" s="5"/>
      <c r="T33" s="5"/>
      <c r="U33" s="6"/>
      <c r="V33" s="6"/>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5">
      <c r="A34" s="8"/>
      <c r="B34" s="86" t="s">
        <v>77</v>
      </c>
      <c r="C34" s="17"/>
      <c r="D34" s="40">
        <v>1</v>
      </c>
      <c r="E34" s="82">
        <v>45079</v>
      </c>
      <c r="F34" s="89">
        <v>45082</v>
      </c>
      <c r="G34" s="36"/>
      <c r="H34" s="36"/>
      <c r="I34" s="5"/>
      <c r="J34" s="5"/>
      <c r="K34" s="5"/>
      <c r="L34" s="5"/>
      <c r="M34" s="5"/>
      <c r="N34" s="5"/>
      <c r="O34" s="5"/>
      <c r="P34" s="5"/>
      <c r="Q34" s="5"/>
      <c r="R34" s="5"/>
      <c r="S34" s="5"/>
      <c r="T34" s="5"/>
      <c r="U34" s="6"/>
      <c r="V34" s="6"/>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5">
      <c r="A35" s="8"/>
      <c r="B35" s="86" t="s">
        <v>58</v>
      </c>
      <c r="C35" s="17"/>
      <c r="D35" s="40">
        <v>1</v>
      </c>
      <c r="E35" s="82">
        <v>45061</v>
      </c>
      <c r="F35" s="82">
        <v>45083</v>
      </c>
      <c r="G35" s="36"/>
      <c r="H35" s="36">
        <f t="shared" si="5"/>
        <v>23</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35">
      <c r="A36" s="8" t="s">
        <v>22</v>
      </c>
      <c r="B36" s="41" t="s">
        <v>51</v>
      </c>
      <c r="C36" s="18"/>
      <c r="D36" s="42"/>
      <c r="E36" s="71"/>
      <c r="F36" s="72"/>
      <c r="G36" s="36"/>
      <c r="H36" s="36" t="str">
        <f t="shared" si="5"/>
        <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35">
      <c r="A37" s="8"/>
      <c r="B37" s="87" t="s">
        <v>78</v>
      </c>
      <c r="C37" s="19"/>
      <c r="D37" s="43">
        <v>1</v>
      </c>
      <c r="E37" s="83">
        <v>45084</v>
      </c>
      <c r="F37" s="83">
        <v>45085</v>
      </c>
      <c r="G37" s="36"/>
      <c r="H37" s="36"/>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35">
      <c r="A38" s="8"/>
      <c r="B38" s="87" t="s">
        <v>55</v>
      </c>
      <c r="C38" s="19"/>
      <c r="D38" s="43">
        <v>1</v>
      </c>
      <c r="E38" s="83">
        <v>45093</v>
      </c>
      <c r="F38" s="83">
        <v>45096</v>
      </c>
      <c r="G38" s="36"/>
      <c r="H38" s="36">
        <f t="shared" si="5"/>
        <v>4</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35">
      <c r="A39" s="8"/>
      <c r="B39" s="87" t="s">
        <v>79</v>
      </c>
      <c r="C39" s="19"/>
      <c r="D39" s="43">
        <v>1</v>
      </c>
      <c r="E39" s="83">
        <v>45089</v>
      </c>
      <c r="F39" s="83">
        <v>45093</v>
      </c>
      <c r="G39" s="36"/>
      <c r="H39" s="36"/>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35">
      <c r="A40" s="8"/>
      <c r="B40" s="87" t="s">
        <v>80</v>
      </c>
      <c r="C40" s="19"/>
      <c r="D40" s="43">
        <v>1</v>
      </c>
      <c r="E40" s="83">
        <v>45089</v>
      </c>
      <c r="F40" s="83">
        <v>45089</v>
      </c>
      <c r="G40" s="36"/>
      <c r="H40" s="36"/>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35">
      <c r="A41" s="8"/>
      <c r="B41" s="87" t="s">
        <v>81</v>
      </c>
      <c r="C41" s="19"/>
      <c r="D41" s="43">
        <v>1</v>
      </c>
      <c r="E41" s="83">
        <v>45090</v>
      </c>
      <c r="F41" s="83">
        <v>45091</v>
      </c>
      <c r="G41" s="36"/>
      <c r="H41" s="36"/>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35">
      <c r="A42" s="8"/>
      <c r="B42" s="87" t="s">
        <v>82</v>
      </c>
      <c r="C42" s="19"/>
      <c r="D42" s="43">
        <v>1</v>
      </c>
      <c r="E42" s="83">
        <v>45092</v>
      </c>
      <c r="F42" s="83">
        <v>45092</v>
      </c>
      <c r="G42" s="36"/>
      <c r="H42" s="36"/>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35">
      <c r="A43" s="8"/>
      <c r="B43" s="87" t="s">
        <v>84</v>
      </c>
      <c r="C43" s="19"/>
      <c r="D43" s="43">
        <v>1</v>
      </c>
      <c r="E43" s="83">
        <v>45093</v>
      </c>
      <c r="F43" s="83">
        <v>45093</v>
      </c>
      <c r="G43" s="36"/>
      <c r="H43" s="36"/>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35">
      <c r="A44" s="8"/>
      <c r="B44" s="87" t="s">
        <v>83</v>
      </c>
      <c r="C44" s="19"/>
      <c r="D44" s="43">
        <v>1</v>
      </c>
      <c r="E44" s="83">
        <v>45093</v>
      </c>
      <c r="F44" s="83">
        <v>45093</v>
      </c>
      <c r="G44" s="36"/>
      <c r="H44" s="36"/>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35">
      <c r="A45" s="8"/>
      <c r="B45" s="87" t="s">
        <v>85</v>
      </c>
      <c r="C45" s="19"/>
      <c r="D45" s="43">
        <v>1</v>
      </c>
      <c r="E45" s="83">
        <v>45097</v>
      </c>
      <c r="F45" s="83">
        <v>45098</v>
      </c>
      <c r="G45" s="36"/>
      <c r="H45" s="36"/>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35">
      <c r="A46" s="8"/>
      <c r="B46" s="87" t="s">
        <v>56</v>
      </c>
      <c r="C46" s="19"/>
      <c r="D46" s="43">
        <v>1</v>
      </c>
      <c r="E46" s="83">
        <v>45083</v>
      </c>
      <c r="F46" s="83">
        <v>45084</v>
      </c>
      <c r="G46" s="36"/>
      <c r="H46" s="36">
        <f t="shared" si="5"/>
        <v>2</v>
      </c>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row>
    <row r="47" spans="1:64" s="1" customFormat="1" ht="30" customHeight="1" thickBot="1" x14ac:dyDescent="0.35">
      <c r="A47" s="8" t="s">
        <v>22</v>
      </c>
      <c r="B47" s="44" t="s">
        <v>52</v>
      </c>
      <c r="C47" s="20"/>
      <c r="D47" s="45"/>
      <c r="E47" s="73"/>
      <c r="F47" s="74"/>
      <c r="G47" s="36"/>
      <c r="H47" s="36" t="str">
        <f t="shared" si="5"/>
        <v/>
      </c>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row>
    <row r="48" spans="1:64" s="1" customFormat="1" ht="30" customHeight="1" thickBot="1" x14ac:dyDescent="0.35">
      <c r="A48" s="8"/>
      <c r="B48" s="88" t="s">
        <v>59</v>
      </c>
      <c r="C48" s="21"/>
      <c r="D48" s="46"/>
      <c r="E48" s="84" t="s">
        <v>23</v>
      </c>
      <c r="F48" s="84" t="s">
        <v>23</v>
      </c>
      <c r="G48" s="36"/>
      <c r="H48" s="36" t="e">
        <f t="shared" si="5"/>
        <v>#VALUE!</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row>
    <row r="49" spans="1:64" s="1" customFormat="1" ht="30" customHeight="1" thickBot="1" x14ac:dyDescent="0.35">
      <c r="A49" s="8"/>
      <c r="B49" s="88" t="s">
        <v>60</v>
      </c>
      <c r="C49" s="21"/>
      <c r="D49" s="46">
        <v>1</v>
      </c>
      <c r="E49" s="84">
        <v>45099</v>
      </c>
      <c r="F49" s="84">
        <v>45100</v>
      </c>
      <c r="G49" s="36"/>
      <c r="H49" s="36">
        <f t="shared" si="5"/>
        <v>2</v>
      </c>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row>
    <row r="50" spans="1:64" s="1" customFormat="1" ht="30" customHeight="1" thickBot="1" x14ac:dyDescent="0.35">
      <c r="A50" s="8"/>
      <c r="B50" s="88" t="s">
        <v>86</v>
      </c>
      <c r="C50" s="21"/>
      <c r="D50" s="46">
        <v>1</v>
      </c>
      <c r="E50" s="84">
        <v>45099</v>
      </c>
      <c r="F50" s="84">
        <v>45100</v>
      </c>
      <c r="G50" s="36"/>
      <c r="H50" s="36">
        <f t="shared" si="5"/>
        <v>2</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row>
    <row r="51" spans="1:64" s="1" customFormat="1" ht="30" customHeight="1" thickBot="1" x14ac:dyDescent="0.35">
      <c r="A51" s="8"/>
      <c r="B51" s="88" t="s">
        <v>61</v>
      </c>
      <c r="C51" s="21"/>
      <c r="D51" s="46">
        <v>1</v>
      </c>
      <c r="E51" s="84">
        <v>45099</v>
      </c>
      <c r="F51" s="84">
        <v>45100</v>
      </c>
      <c r="G51" s="36"/>
      <c r="H51" s="36">
        <f t="shared" si="5"/>
        <v>2</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row>
    <row r="52" spans="1:64" s="1" customFormat="1" ht="30" customHeight="1" thickBot="1" x14ac:dyDescent="0.35">
      <c r="A52" s="8"/>
      <c r="B52" s="88" t="s">
        <v>87</v>
      </c>
      <c r="C52" s="21"/>
      <c r="D52" s="46">
        <v>1</v>
      </c>
      <c r="E52" s="84">
        <v>45103</v>
      </c>
      <c r="F52" s="84">
        <v>45104</v>
      </c>
      <c r="G52" s="36"/>
      <c r="H52" s="36"/>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row>
    <row r="53" spans="1:64" s="1" customFormat="1" ht="30" customHeight="1" thickBot="1" x14ac:dyDescent="0.35">
      <c r="A53" s="8"/>
      <c r="B53" s="88" t="s">
        <v>88</v>
      </c>
      <c r="C53" s="21"/>
      <c r="D53" s="46">
        <v>1</v>
      </c>
      <c r="E53" s="84">
        <v>45104</v>
      </c>
      <c r="F53" s="84">
        <v>45105</v>
      </c>
      <c r="G53" s="36"/>
      <c r="H53" s="36"/>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row>
    <row r="54" spans="1:64" s="1" customFormat="1" ht="30" customHeight="1" thickBot="1" x14ac:dyDescent="0.35">
      <c r="A54" s="8"/>
      <c r="B54" s="88" t="s">
        <v>89</v>
      </c>
      <c r="C54" s="21"/>
      <c r="D54" s="46">
        <v>0.5</v>
      </c>
      <c r="E54" s="84">
        <v>45104</v>
      </c>
      <c r="F54" s="84">
        <v>45111</v>
      </c>
      <c r="G54" s="36"/>
      <c r="H54" s="36"/>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row>
    <row r="55" spans="1:64" s="1" customFormat="1" ht="30" customHeight="1" thickBot="1" x14ac:dyDescent="0.35">
      <c r="A55" s="8"/>
      <c r="B55" s="88"/>
      <c r="C55" s="21"/>
      <c r="D55" s="46"/>
      <c r="E55" s="84"/>
      <c r="F55" s="84"/>
      <c r="G55" s="36"/>
      <c r="H55" s="36" t="str">
        <f t="shared" si="5"/>
        <v/>
      </c>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row>
    <row r="56" spans="1:64" s="1" customFormat="1" ht="30" customHeight="1" thickBot="1" x14ac:dyDescent="0.35">
      <c r="A56" s="8" t="s">
        <v>24</v>
      </c>
      <c r="B56" s="23"/>
      <c r="C56" s="22"/>
      <c r="D56" s="47"/>
      <c r="E56" s="75"/>
      <c r="F56" s="75"/>
      <c r="G56" s="36"/>
      <c r="H56" s="36" t="str">
        <f t="shared" si="5"/>
        <v/>
      </c>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row>
    <row r="57" spans="1:64" s="1" customFormat="1" ht="30" customHeight="1" thickBot="1" x14ac:dyDescent="0.35">
      <c r="A57" s="9" t="s">
        <v>25</v>
      </c>
      <c r="B57" s="48" t="s">
        <v>26</v>
      </c>
      <c r="C57" s="49"/>
      <c r="D57" s="50"/>
      <c r="E57" s="76"/>
      <c r="F57" s="77"/>
      <c r="G57" s="51"/>
      <c r="H57" s="51" t="str">
        <f t="shared" si="5"/>
        <v/>
      </c>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row>
    <row r="58" spans="1:64" ht="30" customHeight="1" x14ac:dyDescent="0.3">
      <c r="G58" s="3"/>
    </row>
    <row r="59" spans="1:64" ht="30" customHeight="1" x14ac:dyDescent="0.3">
      <c r="C59" s="52"/>
      <c r="F59" s="53"/>
    </row>
    <row r="60" spans="1:64" ht="30" customHeight="1" x14ac:dyDescent="0.3">
      <c r="C60" s="54"/>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5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7">
    <cfRule type="expression" dxfId="2" priority="33">
      <formula>AND(TODAY()&gt;=I$5,TODAY()&lt;J$5)</formula>
    </cfRule>
  </conditionalFormatting>
  <conditionalFormatting sqref="I7:BL57">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56"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zoomScaleNormal="100" workbookViewId="0"/>
  </sheetViews>
  <sheetFormatPr defaultColWidth="9" defaultRowHeight="14.4" x14ac:dyDescent="0.3"/>
  <cols>
    <col min="1" max="1" width="87" style="55" customWidth="1"/>
    <col min="2" max="16384" width="9" style="56"/>
  </cols>
  <sheetData>
    <row r="1" spans="1:2" ht="46.5" customHeight="1" x14ac:dyDescent="0.3"/>
    <row r="2" spans="1:2" s="58" customFormat="1" ht="16.2" x14ac:dyDescent="0.3">
      <c r="A2" s="57" t="s">
        <v>2</v>
      </c>
      <c r="B2" s="57"/>
    </row>
    <row r="3" spans="1:2" s="61" customFormat="1" ht="27" customHeight="1" x14ac:dyDescent="0.3">
      <c r="A3" s="59" t="s">
        <v>4</v>
      </c>
      <c r="B3" s="60"/>
    </row>
    <row r="4" spans="1:2" s="63" customFormat="1" ht="27" x14ac:dyDescent="0.5">
      <c r="A4" s="62" t="s">
        <v>27</v>
      </c>
    </row>
    <row r="5" spans="1:2" ht="60" customHeight="1" x14ac:dyDescent="0.3">
      <c r="A5" s="64" t="s">
        <v>28</v>
      </c>
    </row>
    <row r="6" spans="1:2" ht="26.25" customHeight="1" x14ac:dyDescent="0.3">
      <c r="A6" s="62" t="s">
        <v>29</v>
      </c>
    </row>
    <row r="7" spans="1:2" s="55" customFormat="1" ht="204.9" customHeight="1" x14ac:dyDescent="0.3">
      <c r="A7" s="65" t="s">
        <v>30</v>
      </c>
    </row>
    <row r="8" spans="1:2" s="63" customFormat="1" ht="27" x14ac:dyDescent="0.5">
      <c r="A8" s="62" t="s">
        <v>31</v>
      </c>
    </row>
    <row r="9" spans="1:2" ht="45" x14ac:dyDescent="0.3">
      <c r="A9" s="64" t="s">
        <v>32</v>
      </c>
    </row>
    <row r="10" spans="1:2" s="55" customFormat="1" ht="27.9" customHeight="1" x14ac:dyDescent="0.3">
      <c r="A10" s="66" t="s">
        <v>33</v>
      </c>
    </row>
    <row r="11" spans="1:2" s="63" customFormat="1" ht="27" x14ac:dyDescent="0.5">
      <c r="A11" s="62" t="s">
        <v>34</v>
      </c>
    </row>
    <row r="12" spans="1:2" ht="30" x14ac:dyDescent="0.3">
      <c r="A12" s="64" t="s">
        <v>35</v>
      </c>
    </row>
    <row r="13" spans="1:2" s="55" customFormat="1" ht="27.9" customHeight="1" x14ac:dyDescent="0.3">
      <c r="A13" s="66" t="s">
        <v>36</v>
      </c>
    </row>
    <row r="14" spans="1:2" s="63" customFormat="1" ht="27" x14ac:dyDescent="0.5">
      <c r="A14" s="62" t="s">
        <v>37</v>
      </c>
    </row>
    <row r="15" spans="1:2" ht="64.5" customHeight="1" x14ac:dyDescent="0.3">
      <c r="A15" s="64" t="s">
        <v>38</v>
      </c>
    </row>
    <row r="16" spans="1:2" ht="45" x14ac:dyDescent="0.3">
      <c r="A16" s="64" t="s">
        <v>39</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8f90d0-5959-4a4e-b4e7-ff8915dc4e80" xsi:nil="true"/>
    <lcf76f155ced4ddcb4097134ff3c332f xmlns="97975f9e-378d-4e63-8bbf-0c70a0e56ba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956D6148C43E042A474397D5F7F391C" ma:contentTypeVersion="10" ma:contentTypeDescription="新しいドキュメントを作成します。" ma:contentTypeScope="" ma:versionID="c2f855c920a37b140eafce4c5d319f81">
  <xsd:schema xmlns:xsd="http://www.w3.org/2001/XMLSchema" xmlns:xs="http://www.w3.org/2001/XMLSchema" xmlns:p="http://schemas.microsoft.com/office/2006/metadata/properties" xmlns:ns2="97975f9e-378d-4e63-8bbf-0c70a0e56ba6" xmlns:ns3="fa8f90d0-5959-4a4e-b4e7-ff8915dc4e80" targetNamespace="http://schemas.microsoft.com/office/2006/metadata/properties" ma:root="true" ma:fieldsID="95c593d97c79db8c8e4c2f693481f4f9" ns2:_="" ns3:_="">
    <xsd:import namespace="97975f9e-378d-4e63-8bbf-0c70a0e56ba6"/>
    <xsd:import namespace="fa8f90d0-5959-4a4e-b4e7-ff8915dc4e8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75f9e-378d-4e63-8bbf-0c70a0e56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8f90d0-5959-4a4e-b4e7-ff8915dc4e8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2daa8daa-9ee0-457e-b965-944af0c9d7b5}" ma:internalName="TaxCatchAll" ma:showField="CatchAllData" ma:web="fa8f90d0-5959-4a4e-b4e7-ff8915dc4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www.w3.org/XML/1998/namespace"/>
    <ds:schemaRef ds:uri="http://schemas.microsoft.com/office/2006/documentManagement/types"/>
    <ds:schemaRef ds:uri="97975f9e-378d-4e63-8bbf-0c70a0e56ba6"/>
    <ds:schemaRef ds:uri="http://schemas.microsoft.com/office/2006/metadata/properties"/>
    <ds:schemaRef ds:uri="fa8f90d0-5959-4a4e-b4e7-ff8915dc4e80"/>
    <ds:schemaRef ds:uri="http://purl.org/dc/dcmitype/"/>
    <ds:schemaRef ds:uri="http://schemas.openxmlformats.org/package/2006/metadata/core-properties"/>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2C5658EC-B897-4AD4-983F-93566A89B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75f9e-378d-4e63-8bbf-0c70a0e56ba6"/>
    <ds:schemaRef ds:uri="fa8f90d0-5959-4a4e-b4e7-ff8915dc4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2023-07-03T00:49:33Z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0x0101008956D6148C43E042A474397D5F7F391C</vt:lpwstr>
  </property>
  <property fmtid="{D5CDD505-2E9C-101B-9397-08002B2CF9AE}" pid="3" name="MediaServiceImageTags">
    <vt:lpwstr/>
  </property>
</Properties>
</file>