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SKRIPSI SAYANG. DIGARAP YAAA!!!\Skripsi Harun\Mari Serius\Benchmark\"/>
    </mc:Choice>
  </mc:AlternateContent>
  <bookViews>
    <workbookView xWindow="0" yWindow="0" windowWidth="20490" windowHeight="7755" firstSheet="1" activeTab="1"/>
  </bookViews>
  <sheets>
    <sheet name="Design Parameter" sheetId="1" r:id="rId1"/>
    <sheet name="Core Parameter" sheetId="2" r:id="rId2"/>
    <sheet name="General Input SRAC" sheetId="3" r:id="rId3"/>
    <sheet name="PIJ Control" sheetId="6" r:id="rId4"/>
    <sheet name="CITATION" sheetId="12" r:id="rId5"/>
    <sheet name="BURNUP" sheetId="13" r:id="rId6"/>
    <sheet name="PEACO" sheetId="14" r:id="rId7"/>
    <sheet name="HIST" sheetId="15" r:id="rId8"/>
    <sheet name="COREBN" sheetId="16"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3" i="2" l="1"/>
  <c r="F53" i="2" s="1"/>
  <c r="F52" i="2"/>
  <c r="F51" i="2"/>
  <c r="F50" i="2"/>
  <c r="F48" i="2"/>
  <c r="B46" i="2"/>
  <c r="D12" i="1" l="1"/>
  <c r="B20" i="1" l="1"/>
  <c r="W11" i="16" l="1"/>
  <c r="D42" i="2" l="1"/>
  <c r="D41" i="2"/>
  <c r="D40" i="2"/>
  <c r="D32" i="2"/>
  <c r="D31" i="2"/>
  <c r="D26" i="2"/>
  <c r="D25" i="2"/>
  <c r="D24" i="2"/>
  <c r="D23" i="2"/>
  <c r="D21" i="2"/>
  <c r="D14" i="2"/>
  <c r="D12" i="2"/>
  <c r="D11" i="2"/>
  <c r="D10" i="2"/>
  <c r="D6" i="2"/>
  <c r="D5" i="2"/>
  <c r="D4" i="2"/>
</calcChain>
</file>

<file path=xl/sharedStrings.xml><?xml version="1.0" encoding="utf-8"?>
<sst xmlns="http://schemas.openxmlformats.org/spreadsheetml/2006/main" count="3127" uniqueCount="2209">
  <si>
    <t>Parameter</t>
  </si>
  <si>
    <t>Nilai</t>
  </si>
  <si>
    <t>Satuan</t>
  </si>
  <si>
    <t>Nilai (BU)</t>
  </si>
  <si>
    <t>Nilai (SI)</t>
  </si>
  <si>
    <t>Core Thermal Output</t>
  </si>
  <si>
    <t>System Pressure</t>
  </si>
  <si>
    <t>Inlet Temperature (Main Coolant)</t>
  </si>
  <si>
    <t>Core Average Temperature</t>
  </si>
  <si>
    <t>Best Estimate Flow</t>
  </si>
  <si>
    <t>Core Bypass Flow</t>
  </si>
  <si>
    <t>Peak Linear Power for Normal Operating Condition</t>
  </si>
  <si>
    <t>Normal Operation Peak Heat Flux</t>
  </si>
  <si>
    <t>Total Heat Flux Hot Channel factor</t>
  </si>
  <si>
    <t>Heat Transfer Area on Fuel Surface</t>
  </si>
  <si>
    <t>Normal Operation Core Average Heat Flux</t>
  </si>
  <si>
    <t>Core Flow Area</t>
  </si>
  <si>
    <t>Core Average Coolant Velocity</t>
  </si>
  <si>
    <t>MWt</t>
  </si>
  <si>
    <t>psia</t>
  </si>
  <si>
    <t>F</t>
  </si>
  <si>
    <t>lb/hr</t>
  </si>
  <si>
    <t>%</t>
  </si>
  <si>
    <t>kw/ft</t>
  </si>
  <si>
    <t>Btu/hr-ft2</t>
  </si>
  <si>
    <t>ft2</t>
  </si>
  <si>
    <t>ft/sec</t>
  </si>
  <si>
    <t>Core</t>
  </si>
  <si>
    <t>Diameter</t>
  </si>
  <si>
    <t>Inch</t>
  </si>
  <si>
    <t>Active Fuel Height</t>
  </si>
  <si>
    <t>Massa UO2 / foot</t>
  </si>
  <si>
    <t>lb/ft</t>
  </si>
  <si>
    <t>Fuel Assembly</t>
  </si>
  <si>
    <t>Jumlah</t>
  </si>
  <si>
    <t>Array Batang BBN</t>
  </si>
  <si>
    <t>17x17</t>
  </si>
  <si>
    <t>Panjang</t>
  </si>
  <si>
    <t>FA Pitch</t>
  </si>
  <si>
    <t>Fuel Rod Pitch</t>
  </si>
  <si>
    <t>Jumlah Spacer</t>
  </si>
  <si>
    <t>Tinggi Spacer Grid</t>
  </si>
  <si>
    <t>Jumlah BBN Rod</t>
  </si>
  <si>
    <t>Fuel Rods</t>
  </si>
  <si>
    <t>Diameter Gap</t>
  </si>
  <si>
    <t>Material Cladding</t>
  </si>
  <si>
    <t>MS*</t>
  </si>
  <si>
    <t>Diameter Luar Cladding</t>
  </si>
  <si>
    <t>Diameter Dalam Cladding</t>
  </si>
  <si>
    <t>Tebal Cladding</t>
  </si>
  <si>
    <t>Fill Gas</t>
  </si>
  <si>
    <t>Helium</t>
  </si>
  <si>
    <t>Fuel Pellet</t>
  </si>
  <si>
    <t>Densitas</t>
  </si>
  <si>
    <t>96% TD</t>
  </si>
  <si>
    <t>Material</t>
  </si>
  <si>
    <t>UO2 (Sintered)</t>
  </si>
  <si>
    <t>Control Rod Assemblies</t>
  </si>
  <si>
    <t>Material Penyerap bagian Atas</t>
  </si>
  <si>
    <t>B4C</t>
  </si>
  <si>
    <t>Material Penyerap bagian Bawah</t>
  </si>
  <si>
    <t>Ag-In-Cd</t>
  </si>
  <si>
    <t>Cladding</t>
  </si>
  <si>
    <t>304 Stainless Steel</t>
  </si>
  <si>
    <t>Jumlah Instrumentation Tubes per FA</t>
  </si>
  <si>
    <t>Jumlah Guide Tube per FA</t>
  </si>
  <si>
    <t>Guide Tube</t>
  </si>
  <si>
    <t>Diameter Luar</t>
  </si>
  <si>
    <t>Diameter Dalam (diatas Dashpot)</t>
  </si>
  <si>
    <t>Diameter Dalam (di dalam Dashpot)</t>
  </si>
  <si>
    <t>Panjang Fuel Rod</t>
  </si>
  <si>
    <t>cm</t>
  </si>
  <si>
    <t>g/cm</t>
  </si>
  <si>
    <t>Note</t>
  </si>
  <si>
    <t>TD = Theoretical Density = 10.96 g/cm3</t>
  </si>
  <si>
    <t>Nilai SI</t>
  </si>
  <si>
    <t>Nilai yang dipakai</t>
  </si>
  <si>
    <t>GENERAL CONTROL AND ENERGY STRUCTURE SPECIFICATION</t>
  </si>
  <si>
    <t>block 1</t>
  </si>
  <si>
    <t>CASE NAME</t>
  </si>
  <si>
    <t>CASE NAME for HIST and COREBN digunakan untuk interpolasi temperatur</t>
  </si>
  <si>
    <t>karakter ke 3 dan ke 4 menunjukkan temperatur bahan bakar dan pendingin</t>
  </si>
  <si>
    <t>block 2</t>
  </si>
  <si>
    <t>TITLE</t>
  </si>
  <si>
    <t xml:space="preserve">ikuti pengaturan default </t>
  </si>
  <si>
    <t>karakter</t>
  </si>
  <si>
    <t>A</t>
  </si>
  <si>
    <t>B</t>
  </si>
  <si>
    <t>block 3</t>
  </si>
  <si>
    <t>SRAC CONTROL</t>
  </si>
  <si>
    <t>IC1</t>
  </si>
  <si>
    <t>specify  the options to control calculation flow</t>
  </si>
  <si>
    <t>misal</t>
  </si>
  <si>
    <t>Tfuel</t>
  </si>
  <si>
    <t>karakter ke 3</t>
  </si>
  <si>
    <t>0 skip</t>
  </si>
  <si>
    <t>Tcollant</t>
  </si>
  <si>
    <t>karakter ke 4</t>
  </si>
  <si>
    <t>1 use CPM</t>
  </si>
  <si>
    <t>IC2</t>
  </si>
  <si>
    <t>selection of routine for the fixed source mode</t>
  </si>
  <si>
    <t>fast range first where uniform thermal flux distribution is assumed for provide fast neutron source, then in thermal range</t>
  </si>
  <si>
    <t>0 none of routine is used (IC12 to specify the routine for the eigenvalue mode)</t>
  </si>
  <si>
    <t>1 PIJ (CPM)</t>
  </si>
  <si>
    <t>2 ANISN (one-dimensional SN transport)</t>
  </si>
  <si>
    <t>3 TWOTRAN (two-dimensional SN transport)</t>
  </si>
  <si>
    <t>4 TUD (one-dimensional diffusion)</t>
  </si>
  <si>
    <t>5 CITATION (multi-dimensional diffusion)</t>
  </si>
  <si>
    <t>either IC2 or IC12 must be non-zero value.</t>
  </si>
  <si>
    <t xml:space="preserve">enter IC2=0 and select the routine by IC12, if the eigen value problem or external neutron source problem </t>
  </si>
  <si>
    <t>in the whole energy range is solved</t>
  </si>
  <si>
    <t>ANISN: shell source or distributed source</t>
  </si>
  <si>
    <t>TWOTRAN: inhomogeneous source or boundary source</t>
  </si>
  <si>
    <t>CITATION: point source</t>
  </si>
  <si>
    <t>IC2=1 if the PEACO routine is used by IC5=+-2 for resonance absorption process</t>
  </si>
  <si>
    <t>IC3</t>
  </si>
  <si>
    <t>selection of the process to get the Dancoff correction factor</t>
  </si>
  <si>
    <t>0 use input value specified in the material specification (section 2.9)</t>
  </si>
  <si>
    <t>1 calculate by CPM</t>
  </si>
  <si>
    <t>2 calculate by Tone's method</t>
  </si>
  <si>
    <t>IC4</t>
  </si>
  <si>
    <t>indicator for energy range solved</t>
  </si>
  <si>
    <t>0 if thermal range is excluded (for fast neutron reactor)</t>
  </si>
  <si>
    <t>1 if thermal range is included (for thermal neutron reactor)</t>
  </si>
  <si>
    <t>IC5</t>
  </si>
  <si>
    <t>selection of the process for resonance absorption in the resonance energy range</t>
  </si>
  <si>
    <t>IC6</t>
  </si>
  <si>
    <t>indicator to get the flux-volume averaged cross-sections in the fixed source mode. (IC2&gt;0). Enter 0 in the eigenvalue mode</t>
  </si>
  <si>
    <t>0 skip the averaging process</t>
  </si>
  <si>
    <t>1 call the averaging process specified by IC7 following</t>
  </si>
  <si>
    <t>IC7</t>
  </si>
  <si>
    <t>selection of the process to get the spatial distribution of flux in each energy range</t>
  </si>
  <si>
    <t>IC8</t>
  </si>
  <si>
    <t>sect 1.3, 1.6, 1.10</t>
  </si>
  <si>
    <t>IC9</t>
  </si>
  <si>
    <t>IC10</t>
  </si>
  <si>
    <t>IC11</t>
  </si>
  <si>
    <t>indicator whether to enter or not the geometrical information required in sect. 2.4 through 2.7 for this case</t>
  </si>
  <si>
    <t>0 read the new geometry</t>
  </si>
  <si>
    <t>1 skip reading and use the same as the previous case. Ineffective for CITATION</t>
  </si>
  <si>
    <t>IC12</t>
  </si>
  <si>
    <t>selection of routine for the eigenvalue mode (whole energy range calculation)</t>
  </si>
  <si>
    <t>IC13</t>
  </si>
  <si>
    <t>IC14</t>
  </si>
  <si>
    <t>not used</t>
  </si>
  <si>
    <t>IC15</t>
  </si>
  <si>
    <t>usually IC15=1 is used  in FBR analysis, while any selection does not make difference in thermal reactor analysis</t>
  </si>
  <si>
    <t>IC16</t>
  </si>
  <si>
    <t>ANISN calculation is required in the previous case</t>
  </si>
  <si>
    <t>IC17</t>
  </si>
  <si>
    <t>indicator how to compose and to collapse the averaged diffusion coefficients</t>
  </si>
  <si>
    <t>sign +- follow the equation on the manual</t>
  </si>
  <si>
    <t>unless IC17= +-3, the values stored in D2 position are made as if the options IC16=0 and IC17=1 are specified.</t>
  </si>
  <si>
    <t>IC18</t>
  </si>
  <si>
    <t>indicator to call the reaction rate calculation</t>
  </si>
  <si>
    <t>0 to skip</t>
  </si>
  <si>
    <t>1 to call reaction routine. the input described in sect 2.10 required</t>
  </si>
  <si>
    <t>IC19</t>
  </si>
  <si>
    <t>print control in the routines for forming the macroscopic cross-sections (MACROF, MACROT, PIBI, HOMOSP, IRA, PEACO)</t>
  </si>
  <si>
    <t>0 the most brief edit</t>
  </si>
  <si>
    <t>&gt;0 the larger value prints the more fine information. usually up to 2</t>
  </si>
  <si>
    <t>IC20</t>
  </si>
  <si>
    <t>indicator to call the cell burn-up calculation</t>
  </si>
  <si>
    <t>1 to execute burn-up calculation</t>
  </si>
  <si>
    <t>if the system contains a homogenized region which occurs in super-cell calculation, the cell burn-up calculation is not available. (sect 1.9)</t>
  </si>
  <si>
    <t>block 4</t>
  </si>
  <si>
    <t>BSQ</t>
  </si>
  <si>
    <t>geometrical buckling (B^2 cm^-2)</t>
  </si>
  <si>
    <t>block 5</t>
  </si>
  <si>
    <t>data set specification for PDS files</t>
  </si>
  <si>
    <t>block 6</t>
  </si>
  <si>
    <t>specification for energy group structure</t>
  </si>
  <si>
    <t>NEF</t>
  </si>
  <si>
    <t>number of the fast neutron groups of the user fast library</t>
  </si>
  <si>
    <t>NEF&lt;=74</t>
  </si>
  <si>
    <t>NET</t>
  </si>
  <si>
    <t>number of thermal neutron groups of the user thermal library</t>
  </si>
  <si>
    <t>(NET&lt;= 48, and NEF+NET&lt;=107)</t>
  </si>
  <si>
    <t>enter 0 if IC4=0 (no thermal group calculation) in block 3</t>
  </si>
  <si>
    <t>NERF</t>
  </si>
  <si>
    <t>number of fast few-groups</t>
  </si>
  <si>
    <t>0 if no collapsing is required (IC10=10 and IC13=0)</t>
  </si>
  <si>
    <t>NERT</t>
  </si>
  <si>
    <t>number of thermal few-group</t>
  </si>
  <si>
    <t>0 if no collapsing required (IC10=IC13=0) or no thermal group calculation (IC4=0)</t>
  </si>
  <si>
    <t>block 7</t>
  </si>
  <si>
    <t>collapsing from PFAST (public) into UFAST (user)</t>
  </si>
  <si>
    <t>NEGF(i)</t>
  </si>
  <si>
    <t>number of public fast group in each user fast group (i)</t>
  </si>
  <si>
    <t>10MeV to thermal-cut-off energy</t>
  </si>
  <si>
    <t>block 8</t>
  </si>
  <si>
    <t>collapsing from PTHERMAL unto UTHERMAL</t>
  </si>
  <si>
    <t>NEGT</t>
  </si>
  <si>
    <t>number of public thermal group in each user thermal group (i)</t>
  </si>
  <si>
    <t>required if NET=/0</t>
  </si>
  <si>
    <t>block 9</t>
  </si>
  <si>
    <t>required if NERF=/0 is specified</t>
  </si>
  <si>
    <t>NECF</t>
  </si>
  <si>
    <t>number of the user fast groups in each condensed fast group (i)</t>
  </si>
  <si>
    <t>sigmaNECF=NEF</t>
  </si>
  <si>
    <t>block 10</t>
  </si>
  <si>
    <t>required if NERT=/0 is specified</t>
  </si>
  <si>
    <t>NECT</t>
  </si>
  <si>
    <t>number of the user thermal groups in each condensed thermal group (i)</t>
  </si>
  <si>
    <t>sigmaNECT=NET</t>
  </si>
  <si>
    <t>Block ke-</t>
  </si>
  <si>
    <t>Konten</t>
  </si>
  <si>
    <t>Keterangan</t>
  </si>
  <si>
    <t>No. IC</t>
  </si>
  <si>
    <t>IC1=1 if (IC3=1,2) if dancoff correction factor is calculated automatically by CPM</t>
  </si>
  <si>
    <t>IC1=1 if (IC2=1, or IC12=+-1) if PIJ is used for flux calculation</t>
  </si>
  <si>
    <t>IC1=1 if (IC5=+-2) if the PEACO routine is used</t>
  </si>
  <si>
    <t>Tone's method is recommended for a plate type cell with neighboring different fuel,  but it is not recommended for a pin type cell.</t>
  </si>
  <si>
    <t>when the double heterogeneity is solved by the PEACO routine by specifying a negative value of MAR (block 6 sect 2.4), the Dancoff fcorrection factor of the microscopic heterogeneity in material specification is used in spite of any IC3 value while that of the macroscopic heterogeneity is controlled by IC3 value.</t>
  </si>
  <si>
    <t>Dancoff correction factor is used in two step, first for the heterogeneous effect on admixture cross-sections in the interpolation of resonance shielding factor upon NR approximation, second for IR approximation of absorption calculations of resolved resonance level.</t>
  </si>
  <si>
    <t>interpolation of Bondarenko type table by IR approximation (IRA). IRA routine works for only one resonant R-Region (which contain at least one nuclide(s) with IRES=2 in the material specification) in a cell</t>
  </si>
  <si>
    <t>interpolation of Bondarenko type table by NR approximation (NRA)</t>
  </si>
  <si>
    <t xml:space="preserve"> the PEACO routine (hyperfine group calculation by the CPM). the PEACO routine runs only on the fixed source mode by PIJ (IC2=1). the number of resonant material (which contain at least one nuclide(s) with the MCROSS library data) is limited one or two</t>
  </si>
  <si>
    <t>INPUT</t>
  </si>
  <si>
    <t>suhu</t>
  </si>
  <si>
    <t xml:space="preserve"> the PEACO routine to treat more than  two resonant material by an approximation to assume two pseudo resonant material. additional input (sect 2.12) is required to assign the materials to which resonant material belongs</t>
  </si>
  <si>
    <t>the PEACO routine generally does not work for more than two resonant mixture in cell because the two-dimensional interpolation of collision probability is done for completely different resonant materials. when depletion problem is solved for mult-region cell, several compositions which have been uniform at the clean stage have to be considered in a cell. the similarity of cross-section can permit to above-mentioned approximation. (sect 1.5, 1.6, 2.12)</t>
  </si>
  <si>
    <t xml:space="preserve"> for the eigen-value problem mode (IC2=0, IC12=/0)</t>
  </si>
  <si>
    <t xml:space="preserve"> for the fixed source problem mode (IC2&gt;0, IC12=0).</t>
  </si>
  <si>
    <t>this option was originally prepared for computer time saving by skipping (if IC7=1-3) the calculation of spatially flat and nearly asymptotic neutron spectrum foreseen by the user in fixed source problem. enter IC7=4 in the fixed source problem. otherwise enter IC7=0, because the other selection (IC7=1-3) are obsolete and not recommended</t>
  </si>
  <si>
    <t>selection of energy range and mesh of hyperfine group structure of the user's MCROSS library,  required if the PEACO routine is used by IC5=+-2. the selection IC8=3 is usually recommended.</t>
  </si>
  <si>
    <t xml:space="preserve"> between 130,07 eV and the thermal-cut-off energy with lethargy interval of deltau=0,00125</t>
  </si>
  <si>
    <t xml:space="preserve"> between 130,07 eV and the thermal-cut-off energy with lethargy interval of deltau=0,00125 and between 961,12 eV and 130,07 eV with lethargy interval of deltau=0,000625</t>
  </si>
  <si>
    <t xml:space="preserve"> between 961,12 eV and thermal-cut-off energy with uniform lethargy interval of deltau=0,0005</t>
  </si>
  <si>
    <t xml:space="preserve"> between 130,07 eV and thermal-cut-off energy with lethargy interval of deltau=0,0005 and between 961,12 eV and 130,07 eV with lethargy interval of deltau=0,00025</t>
  </si>
  <si>
    <t>indicator to call the HOMOSP routine to calculate the one point (bare) reactor neutron spectrum and kinf, keff in the fixed source problem (IC2&gt;0). enter IC9=0 in the eigenvalue problem mode</t>
  </si>
  <si>
    <t xml:space="preserve"> skip</t>
  </si>
  <si>
    <t xml:space="preserve"> P1 approximation</t>
  </si>
  <si>
    <t>(+- 1</t>
  </si>
  <si>
    <t>(+-2</t>
  </si>
  <si>
    <t xml:space="preserve"> B1 approximation</t>
  </si>
  <si>
    <t>(+-11</t>
  </si>
  <si>
    <t xml:space="preserve"> critical buckling search by P1 aproximation</t>
  </si>
  <si>
    <t>(+-12</t>
  </si>
  <si>
    <t xml:space="preserve"> critical buckling search by B1 aproximation</t>
  </si>
  <si>
    <t xml:space="preserve">if negative value entered, P0 component of the solution of P1 or B1  equation are used as weight to collapse the homogenized cross-section. if positive, the spectrum obtained by the cell calculation is used for collapsing. CPM infinite cell, HOMOSP routine to calculate geometrical buckling. </t>
  </si>
  <si>
    <t>if IC9= +-1 or +-2 is entered, the geometrical buckling given in block-4 is used in P1 or B1 eq. if IC9= +-11 or +-12 is entered, the geometrical buckling is obtained so that the keff is unity. the use of critical buckling search option should be avoided for the core where the large excess reactivity is mainly suppressed by using control absorber. sect 1.7, 1.10</t>
  </si>
  <si>
    <t>indicator to call CONDENSE routine to collapse the energy structure of the macroscopic cross-sections in MACROWRK file to put into the MACRO file before the eigenvalue mode calculation specified by IC12</t>
  </si>
  <si>
    <t>skip the collapsing</t>
  </si>
  <si>
    <t xml:space="preserve"> collapse before the eigenvalue mode calculation (if any)</t>
  </si>
  <si>
    <t>if the user wants to execute the fixed source mode by the routine specified by IC2 on the fine group and then the eigenvalue problem by the routine specified by IC12 on the collapsed group structure,  enter IC10=1, IC13=0 for the first case, and enter also IC10=1, IC13=0 for the second case.</t>
  </si>
  <si>
    <t>if the user wants to execute a cell calculation by the fixed source mode on the fine-group structure to provide the fine-group homogenized cross-section, and then to execute a super-cell calculation on the fine-group structure to provide the collapsed group cross-sections for succeding core calculation, enter IC10=0, IC13=1 for the first case, and enter also IC10=1, IC13=0 for the second case.</t>
  </si>
  <si>
    <t>thus if the collapsing is required in job, any of IC10 or IC13 must be 1 at the first case. the entries IC10=1 and IC13=1 in a case are not accepted.</t>
  </si>
  <si>
    <t xml:space="preserve"> none of routines is used. (specify the routine for the separate energy calculation IC2)</t>
  </si>
  <si>
    <t xml:space="preserve">(+- 1 </t>
  </si>
  <si>
    <t>PIJ (CPM)</t>
  </si>
  <si>
    <t xml:space="preserve"> ANISN (one-dimensional SN)</t>
  </si>
  <si>
    <t xml:space="preserve"> TWOTRAN (two-dimensional SN)</t>
  </si>
  <si>
    <t>TUD (one-dimensional diffusion)</t>
  </si>
  <si>
    <t>CITATION (multi-dimensional diffusion)</t>
  </si>
  <si>
    <t xml:space="preserve">if  IC12=-1 is entered, the incident current at the outer boundary is read from the FLUX file by the member caseAbSp (sect 3.17) so that a fixed boundary source problem in whole energy group will be solved. </t>
  </si>
  <si>
    <t>if IC12=-2 is entered, the collapsing of P1 components is carried out for the succeeding few-group transport calculation (IC16) (sect 1.7, 1.10)</t>
  </si>
  <si>
    <t>indicator wheter or not to call CONDENSE to collapse the energy group structure of the macroscopic cross-sectionsin the MACROWRK file to put into the MACRO file after the eigenvalue mode calculation specified by IC12</t>
  </si>
  <si>
    <t xml:space="preserve"> skip the collapsing</t>
  </si>
  <si>
    <t>collapse after the eigenvalue mode calculation (if any)</t>
  </si>
  <si>
    <t>for example, to execute an eigenvalue calculation by using the cross-sections of the fine-group structure stored in the MACROWRK file and to obtain the few-group cross-section by using the flux solved by  the above calculation, enter IC10=, IC13=1. (sect 1.7, 1.10, IC10)</t>
  </si>
  <si>
    <t>selection of the process to compose (or define) the microscopic total cross-sections in the resonance energy range (out of energy range of PEACO, if IC5=2 or -2)</t>
  </si>
  <si>
    <t>from the cross-sections by using the self-shielding factor of the total cross-section. the in group scattering cross sections are adjusted to hold the neutron balance</t>
  </si>
  <si>
    <t>form the cross-sections by summation of all partial reactions</t>
  </si>
  <si>
    <t>indicator how to form the macroscopic transport (collision) cross-sections of each mixture which are required in the isotropic transport routine</t>
  </si>
  <si>
    <t>the extended transport approximation</t>
  </si>
  <si>
    <t>use the components (J) obtained by the P1 approximation</t>
  </si>
  <si>
    <t>use the current components (J) obtained by the B1 approximation</t>
  </si>
  <si>
    <t xml:space="preserve"> use the current components (P1 flux) obtained by the ANISN calculation</t>
  </si>
  <si>
    <t xml:space="preserve">(+-1 </t>
  </si>
  <si>
    <t>the fine-group diffusion coefficients are made from the inverse of the fine group transport cross-section. the calculated value are stored in the D1 position</t>
  </si>
  <si>
    <t xml:space="preserve"> the diffusion coefficients are formed by the isotropic components of Behrens' term of the Benoist model which are written into D1 positions in the MACROWRK file</t>
  </si>
  <si>
    <t xml:space="preserve">(+-3 </t>
  </si>
  <si>
    <t>the anisotropic components of Behrens' term of Benoist model. the radial components in the cylindrical coordinate or the perpendicular componets in plate geometry are written into D1, and the axial components in the cylindrical or parallel components in the plate are written into D2 position</t>
  </si>
  <si>
    <t>buckling value commonly used in P1 or B1 approximation in one-point reactor calculation specified by IC9 (HOMOSP routine) and/or IC16 (GAM routine)</t>
  </si>
  <si>
    <t>the negative value is accepted while zero value is rejected. set a velue about 1,0E-20 instead of 0,0, as an extremely small value less than 1,0E-20 may cause a numerical overflow.</t>
  </si>
  <si>
    <t>PIJ</t>
  </si>
  <si>
    <t>PIJ CONTROL</t>
  </si>
  <si>
    <t>IGT</t>
  </si>
  <si>
    <t>geometry type</t>
  </si>
  <si>
    <t>1 one dimensional phere of multi-shells with the isotropically reflective condition at the outer boundary</t>
  </si>
  <si>
    <t>2 one dimensional slab of multi-layers</t>
  </si>
  <si>
    <t>3 one-dimensional circular cylindrical divided by concentric annuli</t>
  </si>
  <si>
    <t>4 square cylindrical divided by concentric annuli</t>
  </si>
  <si>
    <t>5 square cylinder of two-dimensional division</t>
  </si>
  <si>
    <t>6 hexagonal cylinder divided by concentric annuli</t>
  </si>
  <si>
    <t>7 hexagonal cylinder of two-dimensional division</t>
  </si>
  <si>
    <t>8 quadrant of an octant symmetric square pillar divided by X-Y coordinates</t>
  </si>
  <si>
    <t>9 octant symmetric square pillar divided by X-Y coordinates with square array of pin rod</t>
  </si>
  <si>
    <t>10 annular assembly with annular array of pin rod</t>
  </si>
  <si>
    <t>11 annular assembly with asymmetric array of pin rod</t>
  </si>
  <si>
    <t>12 hexagonal assemby with asymmetric array of pin rod</t>
  </si>
  <si>
    <t>13 rectangular pillar divided by X-Y coordinates with pin rod on grid points</t>
  </si>
  <si>
    <t>14 concentric layer of hexagonal with pin rod array of 60 deg symmetry</t>
  </si>
  <si>
    <t>15 hexagonal assembly of 60 deg rotational symmetry with pin rod on triangular grid points</t>
  </si>
  <si>
    <t>16 rectangular pillar divided by X-Y coordinates of quadrant symmetry with pin rods on grid point</t>
  </si>
  <si>
    <t>NZ</t>
  </si>
  <si>
    <t>total number of sub-region</t>
  </si>
  <si>
    <t>NR</t>
  </si>
  <si>
    <t>total number of T-region</t>
  </si>
  <si>
    <t>NRR</t>
  </si>
  <si>
    <t>total number of R-region</t>
  </si>
  <si>
    <t>NXR</t>
  </si>
  <si>
    <t>total number of X-region</t>
  </si>
  <si>
    <t>IBOUND</t>
  </si>
  <si>
    <t>outer boundary condition of the cell calculation</t>
  </si>
  <si>
    <t>0 isotropic (white) reflection</t>
  </si>
  <si>
    <t>1 perfect reflection (mirror)</t>
  </si>
  <si>
    <t>for IGT 2 (1D slab) or 13 (2D X-Y) periodic condition is applied.</t>
  </si>
  <si>
    <t>for IGT 15 IBOUND 1 is ineffective</t>
  </si>
  <si>
    <t>2 isolated (black)</t>
  </si>
  <si>
    <t>(-1 60 deg rotational (applicable only for IGT 12)</t>
  </si>
  <si>
    <t>note</t>
  </si>
  <si>
    <t>NX</t>
  </si>
  <si>
    <t>IGT 2,8,9,13,15,16 number of mesh intervals for X division</t>
  </si>
  <si>
    <t>IGT 1,3,4,5,6,7,10,11,12,14 number of mesh intervals for R division</t>
  </si>
  <si>
    <t>NY</t>
  </si>
  <si>
    <t>effective for IGT 11,12,13,15,16</t>
  </si>
  <si>
    <t>IGT 13,16 number of mesh intervals for Y division</t>
  </si>
  <si>
    <t>IGT 11,12 number of mesh intervals for angular division</t>
  </si>
  <si>
    <t>IGT 15 number of mesh intervals for the division along the flat of outer trapezoid region</t>
  </si>
  <si>
    <t>NTPIN</t>
  </si>
  <si>
    <t>total number of pin rods, effective for IGT 10,11,12,13,14,15,16</t>
  </si>
  <si>
    <t>this item calculated internally for IGT 9 ny NAPIN</t>
  </si>
  <si>
    <t>IGT 10,11,12, the pin rod on the control axis is not counted as a pin rod, then, the central pin has to be entered by RXs.</t>
  </si>
  <si>
    <t>IGT 14,15, the pin rod on the central axis is counted as a pin rod.</t>
  </si>
  <si>
    <t>IGT 15, although 60 deg rotational symmetry is assumed, enter total number of in rod in an (6/6) assembly</t>
  </si>
  <si>
    <t>NAPIN</t>
  </si>
  <si>
    <t>effective for IGT 9,10,14,15</t>
  </si>
  <si>
    <t>IGT 9 number of pin rods in an array on X direction</t>
  </si>
  <si>
    <t>IGT 10 number of circles on which the pin rods are located. The central axis is not counted for NAPIN.</t>
  </si>
  <si>
    <t>IGT 14 number of hexagons on which the pin rods are located. The central axis is counted for NAPIN.</t>
  </si>
  <si>
    <t>IGT 15 number of triangular meshes on X-axis where (NX-NAPIN) are number of layers of outer trapezoidal regions.</t>
  </si>
  <si>
    <t>NCELL</t>
  </si>
  <si>
    <t>minimum number of lattice cells traced by a neutron path</t>
  </si>
  <si>
    <t>the larger value causes the longer computer time.</t>
  </si>
  <si>
    <t>IEDPIJ</t>
  </si>
  <si>
    <t>edit control for collision probabilities</t>
  </si>
  <si>
    <t>0 skip print</t>
  </si>
  <si>
    <t>1 print collision probabilities</t>
  </si>
  <si>
    <t>NGR</t>
  </si>
  <si>
    <t>orde of Gaussian integration for the numerical radial integration</t>
  </si>
  <si>
    <t>ineffective for IGT 2 one-dimensional slab</t>
  </si>
  <si>
    <t>recommended value NGR is from 6 to 10.</t>
  </si>
  <si>
    <t>the computer time for the integration of collision probabilities is proportional to this item.</t>
  </si>
  <si>
    <t>IGT 8,9,13,15 the Gaussian integration is replaced by the trapezoidal rule.</t>
  </si>
  <si>
    <t>NDA</t>
  </si>
  <si>
    <t>number of division of range IBETM entered by the unit of degree for the numerical angular integration of collision probabilities.</t>
  </si>
  <si>
    <t>required for two-dimensional integration for IGT 4 to 16.</t>
  </si>
  <si>
    <t>sufficient accuracy will be attained if approximately IBETM/2 is entered as NDA.</t>
  </si>
  <si>
    <t>total amount of NX*NGR*NDA neutron path are traced for the two-dimensional integration.</t>
  </si>
  <si>
    <t>the user should adjust the value of NGR and NDA so to be accurate but not time consuming.</t>
  </si>
  <si>
    <t>NDPIN</t>
  </si>
  <si>
    <t>number of annular division of a pin rod</t>
  </si>
  <si>
    <t>effective for IGT 9 to 16</t>
  </si>
  <si>
    <t>IDIVP</t>
  </si>
  <si>
    <t>control of sub-division by RPP</t>
  </si>
  <si>
    <t>effective for IGT 9,10,11,12,14</t>
  </si>
  <si>
    <t>0 RPP indicate the radial positions of pin rods</t>
  </si>
  <si>
    <t>1 RPP also play the role of RX, expl: position of annular division</t>
  </si>
  <si>
    <t>2 RPP further divide the pin rod regions into inner and outer regions</t>
  </si>
  <si>
    <t>control of sub-division by RX, TY</t>
  </si>
  <si>
    <t>effective for IGT 13,16</t>
  </si>
  <si>
    <t>0 with NTPIN=/0, RXs and Tys do not divide coolant region, then only one coolant region is allocated to the region except pin rod regions.</t>
  </si>
  <si>
    <t>1 division by RXs and Tys is effective. Usually enter IDIVP=1</t>
  </si>
  <si>
    <t>IBETM</t>
  </si>
  <si>
    <t>range of angular integration in degree</t>
  </si>
  <si>
    <t>effective for IGT 4 to 16</t>
  </si>
  <si>
    <t>inefficient for one-dimensional geometry.</t>
  </si>
  <si>
    <t>45 in octant symmetric square geometry</t>
  </si>
  <si>
    <t>30 in hexagonal symmetry</t>
  </si>
  <si>
    <t>if IBOUND=1, set double value</t>
  </si>
  <si>
    <t>360 is symmetric only on left and right planes.</t>
  </si>
  <si>
    <t>IPLOT</t>
  </si>
  <si>
    <t>indicator to call plotter routine for geometry display</t>
  </si>
  <si>
    <t>plot data is stored as PostScript file (sect 1.11)</t>
  </si>
  <si>
    <t>0 skip plotting</t>
  </si>
  <si>
    <t>1 call plotter routine (not effective for IGT 13,15,16</t>
  </si>
  <si>
    <t>requirement of following blocks are depending on geometries IGT, see table 2.4-1</t>
  </si>
  <si>
    <t>iteration control parameter</t>
  </si>
  <si>
    <t>parameter for the iterative solution of linear equations for neutron fluxes by the CPM.</t>
  </si>
  <si>
    <t>IEDIT</t>
  </si>
  <si>
    <t>edit control</t>
  </si>
  <si>
    <t>0 no edit</t>
  </si>
  <si>
    <t>plus 1 print reaction balance and flux distribution</t>
  </si>
  <si>
    <t>plus 2 print macroscopic cross-sections</t>
  </si>
  <si>
    <t>plus 4 print collision probabilities</t>
  </si>
  <si>
    <t>plus 8 print fixed source distribution</t>
  </si>
  <si>
    <t>if the user wants to print out macroscopic cross-sections and collision probabilities, IEDIT=2+4=6</t>
  </si>
  <si>
    <t>ITMINN</t>
  </si>
  <si>
    <t>maximum number of inner iterations per an outer iterations</t>
  </si>
  <si>
    <t>20 for eigenvalue problem</t>
  </si>
  <si>
    <t>200 for the fixed source problem in thermal energy range</t>
  </si>
  <si>
    <t>ITMOUT</t>
  </si>
  <si>
    <t>maximum number of outer iteration for eigenvalue problem</t>
  </si>
  <si>
    <t>ITBG</t>
  </si>
  <si>
    <t>minimum number of iterations before extrapolation</t>
  </si>
  <si>
    <t>LCMX</t>
  </si>
  <si>
    <t>number of iterations for testing over-relaxation factor</t>
  </si>
  <si>
    <t>ITDM</t>
  </si>
  <si>
    <t>minimum delay between extrapolation</t>
  </si>
  <si>
    <t>IPT</t>
  </si>
  <si>
    <t>control of monitor print at each iteration</t>
  </si>
  <si>
    <t>0 suppress print</t>
  </si>
  <si>
    <t>1 print record</t>
  </si>
  <si>
    <t>(-1 print detailed record</t>
  </si>
  <si>
    <t>EPSI</t>
  </si>
  <si>
    <t>convergence criterion for inner iterations</t>
  </si>
  <si>
    <t>EPSO</t>
  </si>
  <si>
    <t>convergence criterion for outer iterations</t>
  </si>
  <si>
    <t>EPSG</t>
  </si>
  <si>
    <t>extrapolation criterion</t>
  </si>
  <si>
    <t>RELC</t>
  </si>
  <si>
    <t>initial over-relaxation factor</t>
  </si>
  <si>
    <t>OVERX</t>
  </si>
  <si>
    <t>maximum extrapolation</t>
  </si>
  <si>
    <t>FACTOR</t>
  </si>
  <si>
    <t>under extrapolation factor</t>
  </si>
  <si>
    <t>required if 2 NZ&gt; 3 NR</t>
  </si>
  <si>
    <t>NREG(i)</t>
  </si>
  <si>
    <t>T-region number by sub-region (i)</t>
  </si>
  <si>
    <t>required if 3 NR&gt; 4 NRR</t>
  </si>
  <si>
    <t>IRR(i)</t>
  </si>
  <si>
    <t>R-region number by T-region</t>
  </si>
  <si>
    <t>required if 4 NRR&gt; 5 NXR</t>
  </si>
  <si>
    <t>IXR(i)</t>
  </si>
  <si>
    <t>X-region number by R-region</t>
  </si>
  <si>
    <t>if entered 0, this R-region is excluded from the average in X-region</t>
  </si>
  <si>
    <t>MAR(i)</t>
  </si>
  <si>
    <t>material number by R-region</t>
  </si>
  <si>
    <t>sequential order of material appearing in the material specification in sec 2.9 is used as material number</t>
  </si>
  <si>
    <t>negative value, read manual</t>
  </si>
  <si>
    <t>required only if IGT 10 or 14 and NAPIN=/0</t>
  </si>
  <si>
    <t>NPIN(i)</t>
  </si>
  <si>
    <t>number of pin rods on a circular ring (IGT 10) or on a hexagon (IGT 14)</t>
  </si>
  <si>
    <t>IGT 10, the pin rod on the central axis is not counted in NPIN</t>
  </si>
  <si>
    <t>IGT 14, the center pin rod is counted by NPIN</t>
  </si>
  <si>
    <t>defaulted values are prepared if NPIN(1)=0 is entered for IGT 14 as 1, 6, 12, 18 …</t>
  </si>
  <si>
    <t xml:space="preserve"> </t>
  </si>
  <si>
    <t>RX(i)</t>
  </si>
  <si>
    <t>X-abscissa, radii, or distance from the center to the flat of hexagon or square in unit of cm.</t>
  </si>
  <si>
    <t>enter RX(1)=0 always</t>
  </si>
  <si>
    <t>require if IGT 11, 12 and if NY&gt;0</t>
  </si>
  <si>
    <t>TY(i)</t>
  </si>
  <si>
    <t>angular division by teta in degree</t>
  </si>
  <si>
    <t>block 9'</t>
  </si>
  <si>
    <t>require if IGT 13, 16 and if NY&gt;1</t>
  </si>
  <si>
    <t>Y-abscissa in cm</t>
  </si>
  <si>
    <t>enter TY(1)=0 always</t>
  </si>
  <si>
    <t>block 9"</t>
  </si>
  <si>
    <t>required if IGT 15</t>
  </si>
  <si>
    <t>division in anti-clockwise direction along the flat of outer trapezoid regions by fraction.</t>
  </si>
  <si>
    <t>the region boundary line is drawn from the point expressed by the fraction to the center of hexagonal assembly</t>
  </si>
  <si>
    <t>TY(1)=0, TY(NY+1)=1 always. If user wants to divide the flat into four equal pieces, enter 0,0, 0,25, 0,5, 0,75, 1,0.</t>
  </si>
  <si>
    <t>required if IGT 9, 10, 14 and NAPIN=/0</t>
  </si>
  <si>
    <t>RPP(i)</t>
  </si>
  <si>
    <t>IGT 9 position (cm) of pin rods on X-direction</t>
  </si>
  <si>
    <t>IGT 10 radii (cm) of the circles on which pin rods are located</t>
  </si>
  <si>
    <t>IGT 14 distance (cm) from the center to the flats of hexagons</t>
  </si>
  <si>
    <t>block 10'</t>
  </si>
  <si>
    <t>required if IGT 11, 12 ant NTPIN=/0</t>
  </si>
  <si>
    <t>IGT 11, 12 radial position (cm) of each pin rod</t>
  </si>
  <si>
    <t>block 10"</t>
  </si>
  <si>
    <t>required if IGT 13, 15, 16 and NTPIN=/0</t>
  </si>
  <si>
    <t>X-position of each pin rod on RX.</t>
  </si>
  <si>
    <t>IGT 13, 16, enter integers ranging from 1 to NX+1, exmpl lower left corner has the grid coordinate (1,1)</t>
  </si>
  <si>
    <t>IGT 15, the center of the assembly has coordinate (0,0), then IXPs range from 0 to NX.</t>
  </si>
  <si>
    <t>while the input requires NTPIN entries, the entries for the first one-sixth part of a hexagon must be proper</t>
  </si>
  <si>
    <t>and others are dummy numbers because the 60deg rotational symmetry is assumed</t>
  </si>
  <si>
    <t>block 11</t>
  </si>
  <si>
    <t>required if IGT 10, 11, 12 and NTPIN=/0</t>
  </si>
  <si>
    <t>THETA(i)</t>
  </si>
  <si>
    <t>angular position of each pin rod by teta in deg</t>
  </si>
  <si>
    <t>block 11"</t>
  </si>
  <si>
    <t>required if IG 13, 15, 16 and NTPIN=/0</t>
  </si>
  <si>
    <t>IYP(i)</t>
  </si>
  <si>
    <t>Y-position of each pin rod on TY.</t>
  </si>
  <si>
    <t>IGT 13, 16, enter integers ranging from 1 to NY+1</t>
  </si>
  <si>
    <t>IGT 15, from 0 to NY</t>
  </si>
  <si>
    <t>block 12</t>
  </si>
  <si>
    <t>required if IGT 10, 14</t>
  </si>
  <si>
    <t>RDP(i)</t>
  </si>
  <si>
    <t>radii (cm) for annular sub-division in a pin rod, where RDP(1)=0.</t>
  </si>
  <si>
    <t>the radii are common through all pin rods</t>
  </si>
  <si>
    <t>block 12'</t>
  </si>
  <si>
    <t>required if IGT 9, 11, 12, 13, 15, 16 and NTPIN=/0</t>
  </si>
  <si>
    <t>radii (cm) for annular sub-division of individual pin rod, where (RDP(1,j), j=1, NTPIN) = 0 always</t>
  </si>
  <si>
    <t>IGT 9, the input is required for an octant (1/8), then NTPIN=NAPIN*(NAPIN+1)/2</t>
  </si>
  <si>
    <t>IGT 15, the entries for the first one-sixth part of a hexagon must be proper and others are dummy number</t>
  </si>
  <si>
    <t>because the 60deg rotational symmetry is assumed</t>
  </si>
  <si>
    <t>block 13</t>
  </si>
  <si>
    <t>plotter control integer, required if IPLOT=/0 in 18 block 1 is specified</t>
  </si>
  <si>
    <t>IG</t>
  </si>
  <si>
    <t xml:space="preserve">signed to specify the combination of required region map; </t>
  </si>
  <si>
    <t>the integer is made of the summation of following integers corresponding to kind of map</t>
  </si>
  <si>
    <t>0 none</t>
  </si>
  <si>
    <t>plus 1 Sub-region</t>
  </si>
  <si>
    <t>plus 2 T-region</t>
  </si>
  <si>
    <t>plus 4 R-region</t>
  </si>
  <si>
    <t>plus 8 material number</t>
  </si>
  <si>
    <t>plus 16 X-region</t>
  </si>
  <si>
    <t>ISCAL</t>
  </si>
  <si>
    <t>indicator of the scale of figures</t>
  </si>
  <si>
    <t>1 one figure of diameter of 20 cm in a screen</t>
  </si>
  <si>
    <t>2 two figure of each diameter of 15 cm in a screen</t>
  </si>
  <si>
    <t>3 five figure of each diameter of 10 cm in a screen</t>
  </si>
  <si>
    <t>ICONT</t>
  </si>
  <si>
    <t>continuation indicator</t>
  </si>
  <si>
    <t>0 followed by the next block 13</t>
  </si>
  <si>
    <t>1 last plotting</t>
  </si>
  <si>
    <t>block 14</t>
  </si>
  <si>
    <t>required if any negative MAR in block 6 is entered</t>
  </si>
  <si>
    <t>control integers for the treatment of the double heterogeneity</t>
  </si>
  <si>
    <t>IDB</t>
  </si>
  <si>
    <t>energy range indicator</t>
  </si>
  <si>
    <t>1 resonance range by PEACO routine</t>
  </si>
  <si>
    <t>2 thermal range (not yet available)</t>
  </si>
  <si>
    <t>3 resonance and thermal range (not yet available)</t>
  </si>
  <si>
    <t>IGEOM</t>
  </si>
  <si>
    <t>geometry indicator of the microscopic heterogeneity</t>
  </si>
  <si>
    <t>restricted to two-region problem where the inner region is resonant and the outer is non-resonant</t>
  </si>
  <si>
    <t>1 slab</t>
  </si>
  <si>
    <t>2 cylinder</t>
  </si>
  <si>
    <t>3 sphere</t>
  </si>
  <si>
    <t>MODEL</t>
  </si>
  <si>
    <t>model indicator for the definition of the collision rate ratio in the two-region microscopic cell</t>
  </si>
  <si>
    <t>1 transmission (recommended)</t>
  </si>
  <si>
    <t>2 neutron from moderator</t>
  </si>
  <si>
    <t>3 neutron escaping from absorber lump</t>
  </si>
  <si>
    <t>4 simplified transmission</t>
  </si>
  <si>
    <t>RF</t>
  </si>
  <si>
    <t>IGEOM 1, the thickness (cm) of absorber plate</t>
  </si>
  <si>
    <t>IGEOM 2, 3, the outer radius (cm) of absorber lump</t>
  </si>
  <si>
    <t>RM</t>
  </si>
  <si>
    <t>the outer radius of microscopic cell</t>
  </si>
  <si>
    <t>as the escape probability is evaluated by the analytical expression by Case et al., the Dancoff correction factor</t>
  </si>
  <si>
    <t>must be fed in the material specification in sect 2.9 even if any sppecified by IC3 in sec 2.2</t>
  </si>
  <si>
    <t>Block Ke-</t>
  </si>
  <si>
    <t>Input</t>
  </si>
  <si>
    <t>sub-region is the purely geometrical sub-division that is bounded by the lines or circles used to identify the location of sub-division under consideration for collision probability method. the rule of numbering of S-region is fixed by geometrical model S-region is difined for convenience and does not have direct relation with the accuracy of flux calculation.</t>
  </si>
  <si>
    <t>in the fixed source mode, the fast energy range and the thermal energy range are separately solved. thermal neutron fluxes have steeper gradient than fast neutron fluxes. Therefore, the flux calculation in thermal energy range requires finer spatial mesh division than in fast energy range. A unit of spatial division used in thermal flux calculation is called as a T-region. a T-region is composed by one or more S-region(s) taking into account of geometrical symmetry. some adjacent S-region with thin optical thickness can make a T-region. in the SN or diffusion codes the finest spatial mesh is treated as a T-region</t>
  </si>
  <si>
    <t>since the neutron distribution in the fission or resonance energy range is rather flat than in the thermal range. It is not always necessary to sub-divide the geometry into so many meshes as in the thermal energy range. In the fixed source mode, a unit of spatial division used in fast and resonance flux calculations is called as an R-region. the user forms an R-region by collecting several T-regions estimating the flatness of flux distribution. when the eigenvalue mode is chosen, R-region is the spatial division in the whole energy range.</t>
  </si>
  <si>
    <t>a core calculation requires homogenized cross-sections in a lattice cell. Therefore one or more cell calculations on heterogeneous cell(s) are necessary beforehand the core calculation. usually the homogenized cross-sections are obtained by the flux-volume weight of cross-sections of constituent materials. An X-region is the range of spatial integration. for usual case, one X-region correspond to whole unit cell of which homogenized  cross-sections are provided to the core calculation. M-region is used for allocation of material. An M-region is formed by one or more R-region which have the same composition. On the calculation of the background cross-section based on the NR or IR approximation, the collision probabilities are calculated to the M-region. effective microscopic cross-sections are transferred to the burn-up routine by M-region.</t>
  </si>
  <si>
    <t>its recommended that reflective boundary condition at the outer surface for sphere (IGT 1) or cylinder (IGT 3, 10, 11)  should be not perfect but white reflection (0). if the fixed boundary source problem is solved by the specification if IC12=1, IBOUND is automatically set to black. for the optically large assembly, IBOUND=0 is recommended to avoid much computation time.</t>
  </si>
  <si>
    <t>effective only for IBOUND 1 for geometry if non-corcular outer shape. this is used to cut off a neutron path without knowing the actual optical path length.</t>
  </si>
  <si>
    <t>recommended value is NCELL 2 for a cell enough large in the sense of optical path, NCELL 5 for a transparent or small cell.</t>
  </si>
  <si>
    <t>if negative value is entered, the new algorithms for vectorized calculation for the numerical integration of collision probabilities is applied. As the computing time depends on geometry and the boundary condition, the comparison of CPU time by both algorithms is recommended before repetitive calculation of same geometry.</t>
  </si>
  <si>
    <t>IGT 14</t>
  </si>
  <si>
    <t>IGT 1</t>
  </si>
  <si>
    <t>IGT 2</t>
  </si>
  <si>
    <t>IGT 3</t>
  </si>
  <si>
    <t>IGT 4</t>
  </si>
  <si>
    <t>IGT 5</t>
  </si>
  <si>
    <t>IGT 6</t>
  </si>
  <si>
    <t>IGT 7</t>
  </si>
  <si>
    <t>IGT 8</t>
  </si>
  <si>
    <t>IGT 9</t>
  </si>
  <si>
    <t>IGT 10</t>
  </si>
  <si>
    <t>IGT 11</t>
  </si>
  <si>
    <t>IGT 12</t>
  </si>
  <si>
    <t>IGT 13</t>
  </si>
  <si>
    <t>IGT 15</t>
  </si>
  <si>
    <t>IGT 16</t>
  </si>
  <si>
    <t>NZ S-reg</t>
  </si>
  <si>
    <t>NR T-reg</t>
  </si>
  <si>
    <t>NRR R-reg</t>
  </si>
  <si>
    <t>NRX X-reg M-reg</t>
  </si>
  <si>
    <t>IEDIT-FACTOR</t>
  </si>
  <si>
    <t>NREG</t>
  </si>
  <si>
    <t>IRR</t>
  </si>
  <si>
    <t>IXR</t>
  </si>
  <si>
    <t>MAR</t>
  </si>
  <si>
    <t>NPIN</t>
  </si>
  <si>
    <t>RX</t>
  </si>
  <si>
    <t>TY</t>
  </si>
  <si>
    <t>RPP</t>
  </si>
  <si>
    <t>THETA</t>
  </si>
  <si>
    <t>IYP</t>
  </si>
  <si>
    <t>RDP</t>
  </si>
  <si>
    <t>IG-ICONT</t>
  </si>
  <si>
    <t>IDB-RM</t>
  </si>
  <si>
    <t>always required</t>
  </si>
  <si>
    <t>always required but ineffective</t>
  </si>
  <si>
    <t>conditionally required</t>
  </si>
  <si>
    <t>not required</t>
  </si>
  <si>
    <t>CITATION</t>
  </si>
  <si>
    <t>IC2= 5 or IC12= 5</t>
  </si>
  <si>
    <t>geometry model</t>
  </si>
  <si>
    <t>X (coloumn)</t>
  </si>
  <si>
    <t>Y(row)</t>
  </si>
  <si>
    <t>z(plane)</t>
  </si>
  <si>
    <t>1D slab</t>
  </si>
  <si>
    <t>X</t>
  </si>
  <si>
    <t>1D cylinder</t>
  </si>
  <si>
    <t>R</t>
  </si>
  <si>
    <t xml:space="preserve">a zone is a unit to allocate a material (cross-section) and also is used as a spatial unit </t>
  </si>
  <si>
    <t>1D sphere</t>
  </si>
  <si>
    <t>Rs</t>
  </si>
  <si>
    <t>to edit neutron flux and power distribution.</t>
  </si>
  <si>
    <t>2D slab</t>
  </si>
  <si>
    <t>Y</t>
  </si>
  <si>
    <t>a region is a geometrical unit defined by coordinates specified by the input data.</t>
  </si>
  <si>
    <t>2D cylinder</t>
  </si>
  <si>
    <t>Z</t>
  </si>
  <si>
    <t>a zone consist of one or more region(s).</t>
  </si>
  <si>
    <t>2D circle</t>
  </si>
  <si>
    <t>teta</t>
  </si>
  <si>
    <t>a mesh is a sub division of a region.</t>
  </si>
  <si>
    <t>2D hexagonal</t>
  </si>
  <si>
    <t>Xh</t>
  </si>
  <si>
    <t>Yh</t>
  </si>
  <si>
    <t>X left right</t>
  </si>
  <si>
    <t>2D triangular</t>
  </si>
  <si>
    <t>Xt</t>
  </si>
  <si>
    <t>Yt</t>
  </si>
  <si>
    <t>Y top bottom</t>
  </si>
  <si>
    <t>3D slab</t>
  </si>
  <si>
    <t>Z front back</t>
  </si>
  <si>
    <t>3D cylinder</t>
  </si>
  <si>
    <t>3D hexagonal</t>
  </si>
  <si>
    <t>3D triangular</t>
  </si>
  <si>
    <t>control integers, always required</t>
  </si>
  <si>
    <t>NM</t>
  </si>
  <si>
    <t>(+- number of zones</t>
  </si>
  <si>
    <t>as a special case, the number NM does not count the zone allocated to the internal black absorber whose cross-sections</t>
  </si>
  <si>
    <t>are not defined. See NUAC17 in card-003-2 and XMIS2 in card-003-2=4.</t>
  </si>
  <si>
    <t>negative value activates the entry of the linear perturbation theory calculation specified by block 4 through block 8</t>
  </si>
  <si>
    <t>number of X-region to make homogenized flux and cross-sections in PDS files.</t>
  </si>
  <si>
    <t>0 if not required</t>
  </si>
  <si>
    <t>ID</t>
  </si>
  <si>
    <t>option to select diffusion coefficient (IC17 sec 2.2)</t>
  </si>
  <si>
    <t>(+-1 select D1 in SRAC macroscopic format through the CITATION routine</t>
  </si>
  <si>
    <t>(+-2 select D2</t>
  </si>
  <si>
    <t>(+-3 select D1 or D2 for the particular direction specified by the following block 3 by material</t>
  </si>
  <si>
    <t>negative value activates the entry for the calculations of the material dependent fission neutron</t>
  </si>
  <si>
    <t>spectrum and/or the effective delayed neutron fraction</t>
  </si>
  <si>
    <t>additional control integers required if ID&lt;0</t>
  </si>
  <si>
    <t>IXKI</t>
  </si>
  <si>
    <t>option to prepare the material dependent fission neutron spectrum (chi)</t>
  </si>
  <si>
    <t>0 unique spectrum is used (the spectrum of the fissile material which appears first in the material specification will be used).</t>
  </si>
  <si>
    <t>1 spectrum by material will be used (recommended)</t>
  </si>
  <si>
    <t>IDELAY</t>
  </si>
  <si>
    <t>option to calculate one-point kinetics parameters (effective delayed neutron fraction, generation time, etc)</t>
  </si>
  <si>
    <t>1 calculate</t>
  </si>
  <si>
    <t>IDELAY 1, the calculation of adjoint flux is required. Do not forget to specify non-zero value to NGC12 in card-001-2</t>
  </si>
  <si>
    <t>to activate the adjoint flux calculation</t>
  </si>
  <si>
    <t>if ID= +-3</t>
  </si>
  <si>
    <t>block 1 3</t>
  </si>
  <si>
    <t>IXYZ(1)</t>
  </si>
  <si>
    <t>selection of directional diffusion coefficients by Zone(i)</t>
  </si>
  <si>
    <t>IZYZ</t>
  </si>
  <si>
    <t>Dx</t>
  </si>
  <si>
    <t>Dy</t>
  </si>
  <si>
    <t>Dz</t>
  </si>
  <si>
    <t>D1</t>
  </si>
  <si>
    <t>the value of D1, D2 depend on the specificaton of IC17 (sect 2.2) in the case</t>
  </si>
  <si>
    <t>D2</t>
  </si>
  <si>
    <t>where the cross-sections were formed.</t>
  </si>
  <si>
    <t>when IC17= +-3 was specified the following directional diffusion coefficients</t>
  </si>
  <si>
    <t>are preserved.</t>
  </si>
  <si>
    <t>(read manual)</t>
  </si>
  <si>
    <t>control for perturbation calculation</t>
  </si>
  <si>
    <t>require if NM&lt;0</t>
  </si>
  <si>
    <t>block 1 1</t>
  </si>
  <si>
    <t>ICASE</t>
  </si>
  <si>
    <t>number of cases for perturbation calculation after a CITATION calculation.</t>
  </si>
  <si>
    <t>if ICASE&gt;0, do not forget to specify NGC12 in card-001-2 to activate the adjoint flux calculation</t>
  </si>
  <si>
    <t>repeat block 5 through block 8 ICASE times, required if ICASE&gt;0</t>
  </si>
  <si>
    <t>A8, 2, 1</t>
  </si>
  <si>
    <t>SAMPLE</t>
  </si>
  <si>
    <t>member name (A8) of the macroscopic cross-section to be used in the perturbed region</t>
  </si>
  <si>
    <t>deviation of cross-sections from those unperturbed is automatically calculated</t>
  </si>
  <si>
    <t>IOPT</t>
  </si>
  <si>
    <t>option to specify the perturbed region</t>
  </si>
  <si>
    <t>1 region is specified by the mesh intervals given in block 6</t>
  </si>
  <si>
    <t>2 region is specified by X-Y-Z abscissa given in block 7</t>
  </si>
  <si>
    <t>(-N whole regions in the N-th zone</t>
  </si>
  <si>
    <t>IDOPT</t>
  </si>
  <si>
    <t>selection of the diffusion coefficients of the number SAMPLE</t>
  </si>
  <si>
    <t>the coefficient for pseudo leakage term (DB^2) uses always Dz</t>
  </si>
  <si>
    <t>BKLEI</t>
  </si>
  <si>
    <t>buckling value (cm^-2) for pertubed region</t>
  </si>
  <si>
    <t>&gt;=0 constant buckling over whole energy groups</t>
  </si>
  <si>
    <t>&lt;0 floating number of groups. Group dependent buckling values will be read by block 8</t>
  </si>
  <si>
    <t>if IOPT=1</t>
  </si>
  <si>
    <t>region specification by mesh intervals</t>
  </si>
  <si>
    <t>IXYZ(1,1)</t>
  </si>
  <si>
    <t>X-mesh interval number of the left side boundary</t>
  </si>
  <si>
    <t>IXYZ(2,1)</t>
  </si>
  <si>
    <t>X-mesh interval number of the right side boundary</t>
  </si>
  <si>
    <t>IXYZ(1,2)</t>
  </si>
  <si>
    <t>Y-mesh interval number of the top side boundary</t>
  </si>
  <si>
    <t>IXYZ(2,2)</t>
  </si>
  <si>
    <t>Y-mesh interval number of the bottom side boundary</t>
  </si>
  <si>
    <t>IXYZ(1,3)</t>
  </si>
  <si>
    <t>Z-mesh interval number of the front side boundary</t>
  </si>
  <si>
    <t>IXYZ(2,3)</t>
  </si>
  <si>
    <t>Z-mesh interval number of the back side boundary</t>
  </si>
  <si>
    <t>even one- or two-dimensional calculation requires 6 entries, feed 'zero' values if not significant</t>
  </si>
  <si>
    <t>if IOPT=2</t>
  </si>
  <si>
    <t>region specification by X-Y-Z abscissa</t>
  </si>
  <si>
    <t>XYZ(1,1)</t>
  </si>
  <si>
    <t>X-abscissa of left side boundary</t>
  </si>
  <si>
    <t>XYZ(2,1)</t>
  </si>
  <si>
    <t>X-abscissa of right side boundary</t>
  </si>
  <si>
    <t>XYZ(1,2)</t>
  </si>
  <si>
    <t>Y-abscissa of top side boundary</t>
  </si>
  <si>
    <t>XYZ(2,2)</t>
  </si>
  <si>
    <t>Y-abscissa of bottom side boundary</t>
  </si>
  <si>
    <t>XYZ(1,3)</t>
  </si>
  <si>
    <t>Z-abscissa of front side boundary</t>
  </si>
  <si>
    <t>XYZ(2,3)</t>
  </si>
  <si>
    <t>Z-abscissa of back side boundary</t>
  </si>
  <si>
    <t>the boundary abscissa is not necessarily coincided with mesh boundary. If any abscissa coincides</t>
  </si>
  <si>
    <t>with the abscissa of the original mesh point, enter negative floating number of the mesh interval number.</t>
  </si>
  <si>
    <t>it is to avoid the truncation error to compare two almost equal floating numbers.</t>
  </si>
  <si>
    <t>if BKLE&lt;0,0</t>
  </si>
  <si>
    <t>BKLE(i)</t>
  </si>
  <si>
    <t>group (i) dependent buckling values (cm^-2)</t>
  </si>
  <si>
    <t>the data below have the same organization as the original CITATION</t>
  </si>
  <si>
    <t>for these data card, free format of the SRAC is not available and the user must enter input by the fixed column format.</t>
  </si>
  <si>
    <t>some old FORTRAN compiler may regard the following integer as 1, 2, 3, and 40  in the fixed format (24 I3)</t>
  </si>
  <si>
    <t>24 I3</t>
  </si>
  <si>
    <t>1.0E1</t>
  </si>
  <si>
    <t>.</t>
  </si>
  <si>
    <t>E</t>
  </si>
  <si>
    <t>format 6E 12.5</t>
  </si>
  <si>
    <t>2.0E10</t>
  </si>
  <si>
    <t>12 ke kanan</t>
  </si>
  <si>
    <t>71 total</t>
  </si>
  <si>
    <t>start</t>
  </si>
  <si>
    <t>card-title-1</t>
  </si>
  <si>
    <t>A72</t>
  </si>
  <si>
    <t>comment (1) for calculation</t>
  </si>
  <si>
    <t>card-title-2</t>
  </si>
  <si>
    <t>comment (2) for calculation</t>
  </si>
  <si>
    <t>section 001</t>
  </si>
  <si>
    <t>general control</t>
  </si>
  <si>
    <t>card-001-1</t>
  </si>
  <si>
    <t>I3</t>
  </si>
  <si>
    <t>section name</t>
  </si>
  <si>
    <t>enter '001'</t>
  </si>
  <si>
    <t>card-001-2</t>
  </si>
  <si>
    <t>control options</t>
  </si>
  <si>
    <t>NGC1</t>
  </si>
  <si>
    <t>depletion option</t>
  </si>
  <si>
    <t>0 suppressed</t>
  </si>
  <si>
    <t>NGC2</t>
  </si>
  <si>
    <t>restart option</t>
  </si>
  <si>
    <t>0 no restart</t>
  </si>
  <si>
    <t>(-1 continue a previous case</t>
  </si>
  <si>
    <t>&gt;0 restart a depletion calculation (suppressed)</t>
  </si>
  <si>
    <t>to exercise a restart, a complete set of data must be supplied for the cestion 001.</t>
  </si>
  <si>
    <t>when NGC2=/0, a restart file properly written from earlier machine run must be prepared by NGC3 below</t>
  </si>
  <si>
    <t>NGC3</t>
  </si>
  <si>
    <t>option to write restart data to permit restart</t>
  </si>
  <si>
    <t>&gt;0 write on logical device 13</t>
  </si>
  <si>
    <t>NGC4</t>
  </si>
  <si>
    <t>0 not used</t>
  </si>
  <si>
    <t>NGC5</t>
  </si>
  <si>
    <t>option to save macroscopic cross-sections</t>
  </si>
  <si>
    <t>NGC6</t>
  </si>
  <si>
    <t>option to write neutron flux map</t>
  </si>
  <si>
    <t>1 write on I/O logical device 9</t>
  </si>
  <si>
    <t>the flux (n/(cm2.s)) written on logical device 9 can be read by the following FORTRAN statements (manual)</t>
  </si>
  <si>
    <t>NGC7</t>
  </si>
  <si>
    <t>option to write mesh information and mesh-wise power density distribution</t>
  </si>
  <si>
    <t>1 write on I/O logical device 32</t>
  </si>
  <si>
    <t>the power distribution (W/cm3) written on logical device 32 can be read by following FORTRAN statements (manual)</t>
  </si>
  <si>
    <t>NGC8</t>
  </si>
  <si>
    <t>option to write mesh-wise neutron source (space-energy) on logical unit 17 (see GLIM5 in card-001-5)</t>
  </si>
  <si>
    <t>1 write on I/O logical device 17</t>
  </si>
  <si>
    <t>the neutron source distribution (n/sec) written on logical device 17 can be read by following FORTRAN statements (manual)</t>
  </si>
  <si>
    <t>NGC9</t>
  </si>
  <si>
    <t>NGC10</t>
  </si>
  <si>
    <t>problem type</t>
  </si>
  <si>
    <t>(-5 fixed source mode by IC2=5 or external source problem by IC12=5 with source fed by card-026</t>
  </si>
  <si>
    <t>0 effective multiplication factor (keff) calculation</t>
  </si>
  <si>
    <t>NGC11</t>
  </si>
  <si>
    <t>NGC12</t>
  </si>
  <si>
    <t>option for adjoint flux calculation</t>
  </si>
  <si>
    <t xml:space="preserve">(+-1 calculate adjoint flux </t>
  </si>
  <si>
    <t>if negative, the adjoint flux will be printed out</t>
  </si>
  <si>
    <t>for the calculation of kinetic parameter betaeff, 'A' or a perturbation calculation, enter NGC12= +-1</t>
  </si>
  <si>
    <t>NGC13</t>
  </si>
  <si>
    <t>option to input the adjoint flux</t>
  </si>
  <si>
    <t>1 adjoint fluxes are read from logical unit 28</t>
  </si>
  <si>
    <t>(-1 both of the forward and adjoint are read from logical unit 28</t>
  </si>
  <si>
    <t>in this case, all input data are required as if the fluxes are newly calculated</t>
  </si>
  <si>
    <t>NGC14</t>
  </si>
  <si>
    <t>NGC15</t>
  </si>
  <si>
    <t>termination option</t>
  </si>
  <si>
    <t>0 terminate calculation and proceed as if converged if machine time or iteration count is exceeded (see card-001-4)</t>
  </si>
  <si>
    <t>1 if limits are exceeded, terminate calculation and proceed as if converged only if the iterative process is converging</t>
  </si>
  <si>
    <t>2 if limits are exceeded, terminate calculation</t>
  </si>
  <si>
    <t>NGC16</t>
  </si>
  <si>
    <t>NGC17</t>
  </si>
  <si>
    <t>NGC18</t>
  </si>
  <si>
    <t>residue calculation option</t>
  </si>
  <si>
    <t>0 value of the multiplication factor and the relative macroscopic absorption cross-section, each of which minimizes</t>
  </si>
  <si>
    <t>the sum of squares of the residues of the point neutron balance equations, are obtained after termination</t>
  </si>
  <si>
    <t>of each eigenvalue problem</t>
  </si>
  <si>
    <t>&lt;0 this calculation is not done</t>
  </si>
  <si>
    <t>NGC19</t>
  </si>
  <si>
    <t>0 internally set</t>
  </si>
  <si>
    <t>NGC20</t>
  </si>
  <si>
    <t>NGC21</t>
  </si>
  <si>
    <t>NGC22</t>
  </si>
  <si>
    <t>NGC23</t>
  </si>
  <si>
    <t>NGC24</t>
  </si>
  <si>
    <t>card-001-3</t>
  </si>
  <si>
    <t>edit option</t>
  </si>
  <si>
    <t>in the description below, the option will be excercised if the input number is &gt;0</t>
  </si>
  <si>
    <t>IEDG1</t>
  </si>
  <si>
    <t>print iteration information</t>
  </si>
  <si>
    <t>IEDG2</t>
  </si>
  <si>
    <t>IEDG3</t>
  </si>
  <si>
    <t>print macroscopic scattering cross-sections</t>
  </si>
  <si>
    <t>IEDG4</t>
  </si>
  <si>
    <t>print macroscopic reaction rate cross-section</t>
  </si>
  <si>
    <t>IEDG5</t>
  </si>
  <si>
    <t>print gross neutron balance over system by group</t>
  </si>
  <si>
    <t>IEDG6</t>
  </si>
  <si>
    <t>print gross neutron balance by zone by group</t>
  </si>
  <si>
    <t>IEDG7</t>
  </si>
  <si>
    <t>IEDG8</t>
  </si>
  <si>
    <t>IEDG9</t>
  </si>
  <si>
    <t>print zone average flux values by group</t>
  </si>
  <si>
    <t>IEDG10</t>
  </si>
  <si>
    <t>print point flux value by group</t>
  </si>
  <si>
    <t>IEDG11</t>
  </si>
  <si>
    <t>IEDG12</t>
  </si>
  <si>
    <t>print zone average power densities</t>
  </si>
  <si>
    <t>IEDG13</t>
  </si>
  <si>
    <t>print relative power density traverses through peak</t>
  </si>
  <si>
    <t>IEDG14</t>
  </si>
  <si>
    <t>print mesh-wise power densities</t>
  </si>
  <si>
    <t>IEDG15</t>
  </si>
  <si>
    <t>IEDG16</t>
  </si>
  <si>
    <t>print mesh-wise neutron densities summed over energy</t>
  </si>
  <si>
    <t>IEDG17</t>
  </si>
  <si>
    <t>IEDG18-23</t>
  </si>
  <si>
    <t>0 ineffective</t>
  </si>
  <si>
    <t>IEDG24</t>
  </si>
  <si>
    <t>option added on SRAC-CITATION</t>
  </si>
  <si>
    <t>0 print zone placement on fine mesh</t>
  </si>
  <si>
    <t>1 suppress printing of zone placement on fine mesh</t>
  </si>
  <si>
    <t>this effective for saving to many pages printing for 3D case</t>
  </si>
  <si>
    <t>card-001-4</t>
  </si>
  <si>
    <t>general iteration count and machine time limits</t>
  </si>
  <si>
    <t>problem are terminated when the iterationcount reaches the limit and the calculation proceeds as specified in NGC15 card-001-2</t>
  </si>
  <si>
    <t>as SRAC treats a static problem (no depletion or dynamics) only ITMX1, ITMX19 and ITMX24 are applied.</t>
  </si>
  <si>
    <t>built in numbers if zero input applied</t>
  </si>
  <si>
    <t>ITMX1</t>
  </si>
  <si>
    <t>the limit of the iteration count</t>
  </si>
  <si>
    <t>ITMX2-18</t>
  </si>
  <si>
    <t>ITMX19</t>
  </si>
  <si>
    <t>the upper limit of CPU time (min) for an eigenvalue calculation</t>
  </si>
  <si>
    <t>ITMX20-23</t>
  </si>
  <si>
    <t>ITMX24</t>
  </si>
  <si>
    <t>the upper limit of total CPU time (min) for CITATION calculation</t>
  </si>
  <si>
    <t>this time does not include CPU time elapsed before and after CITATION calculation</t>
  </si>
  <si>
    <t>card-001-5</t>
  </si>
  <si>
    <t>6 E12,5</t>
  </si>
  <si>
    <t>general restraints</t>
  </si>
  <si>
    <t>any calculation will be terminated if the restraints of GLIM1 and 2 are not met.</t>
  </si>
  <si>
    <t>GLIM1</t>
  </si>
  <si>
    <t>maximum multiplication factor</t>
  </si>
  <si>
    <t>GLIM2</t>
  </si>
  <si>
    <t>minimum multiplication factor</t>
  </si>
  <si>
    <t>GLIM3</t>
  </si>
  <si>
    <t>GLIM4</t>
  </si>
  <si>
    <t>GLIM5</t>
  </si>
  <si>
    <t>factor applied to neutron productions for generating a fixed source file. See NGC8 card-001-2</t>
  </si>
  <si>
    <t>GLIM6</t>
  </si>
  <si>
    <t>section 003</t>
  </si>
  <si>
    <t>description of the neutron flux problem</t>
  </si>
  <si>
    <t>card-003-1</t>
  </si>
  <si>
    <t>input section name</t>
  </si>
  <si>
    <t>enter '003'</t>
  </si>
  <si>
    <t>card-003-2</t>
  </si>
  <si>
    <t>general description</t>
  </si>
  <si>
    <t>NUAC1</t>
  </si>
  <si>
    <t>NUAC2</t>
  </si>
  <si>
    <t>initialization of the flux for a restart calculation</t>
  </si>
  <si>
    <t>effective if NGC2= -1</t>
  </si>
  <si>
    <t>0 use available flux, multiplication factor and acceleration parameters from the previous problem</t>
  </si>
  <si>
    <t>1 use only flux from a previous calculation</t>
  </si>
  <si>
    <t>2 use built-in initialization procedure</t>
  </si>
  <si>
    <t>the number should be always 0 on SRAC, because only the continuation of a static problem (NGC2&lt;0) is supported</t>
  </si>
  <si>
    <t>NUAC3</t>
  </si>
  <si>
    <t>NUAC4</t>
  </si>
  <si>
    <t>NUAC5</t>
  </si>
  <si>
    <t>geometry option</t>
  </si>
  <si>
    <t>1 one-dimensional slab (X)</t>
  </si>
  <si>
    <t>2 one-dimensional cylinder ( R)</t>
  </si>
  <si>
    <t>3 one-dimensional sphere (Rs)</t>
  </si>
  <si>
    <t>4 not used</t>
  </si>
  <si>
    <t>5 not used</t>
  </si>
  <si>
    <t>6 two-dimensional slab (X,Y)</t>
  </si>
  <si>
    <t>7 two-dimensional cylinder (R,Z)</t>
  </si>
  <si>
    <t>8 two-dimensional circle (teta,R)</t>
  </si>
  <si>
    <t>9 two-dimensional hexagonal (Xh,Yh)</t>
  </si>
  <si>
    <t>10 two-dimensional triangular (Xt,Yt)</t>
  </si>
  <si>
    <t>11 three-dimensional slab (X,Y,Z)</t>
  </si>
  <si>
    <t>12 three-dimensional cylinder (teta,R,Z)</t>
  </si>
  <si>
    <t>13 three-dimensional hexagonal (Xh,Yh,Z)</t>
  </si>
  <si>
    <t>14 three-dimensional triangular (Xt,Yt,Z)</t>
  </si>
  <si>
    <t>NUAC6</t>
  </si>
  <si>
    <t>NUAC7</t>
  </si>
  <si>
    <t>NUAC8</t>
  </si>
  <si>
    <t>indicator of two-dimensional diagonal symmetry on X-Y plane (on plates if 3-D).</t>
  </si>
  <si>
    <t>this item is for speedup of computation time</t>
  </si>
  <si>
    <t xml:space="preserve">&gt;0 there is symmetry about the diagonal starting at the upper left-hand corner and there are the same number </t>
  </si>
  <si>
    <t>of rows and columns</t>
  </si>
  <si>
    <t>&lt;0 there is inverted diagonal symmetry</t>
  </si>
  <si>
    <t>set to 0 if NUAC11= -1</t>
  </si>
  <si>
    <t>NUAC9</t>
  </si>
  <si>
    <t>indicator of two-dimensional symmetry along column slice (on X-Z plane) for 3-D problem only.</t>
  </si>
  <si>
    <t>NUAC10</t>
  </si>
  <si>
    <t>NUAC11</t>
  </si>
  <si>
    <t>left boundary condition (always effective)</t>
  </si>
  <si>
    <t>(-1 periodic (implemented for geometries given by NUAC5= 1,6,8,11 and 12, left to right boundary closure only)</t>
  </si>
  <si>
    <t>0 extrapolated</t>
  </si>
  <si>
    <t>1 reflected</t>
  </si>
  <si>
    <t>NUAC12</t>
  </si>
  <si>
    <t>top boundary condition (effective for 2-D, 3-D)</t>
  </si>
  <si>
    <t>NUAC13</t>
  </si>
  <si>
    <t>right boundary condition (always effective)</t>
  </si>
  <si>
    <t>set to -1 if NUAC11= -1</t>
  </si>
  <si>
    <t>1 reflective</t>
  </si>
  <si>
    <t>2 90 deg rotational symmetry (slab) | 60 deg rotational symmetry (triangular)</t>
  </si>
  <si>
    <t>3 inverted reflection (180 deg rotational symmetry, slab only)</t>
  </si>
  <si>
    <t>read manual for detail information</t>
  </si>
  <si>
    <t>NUAC14</t>
  </si>
  <si>
    <t>bottom boundary condition (effective for 2-D, 3-D)</t>
  </si>
  <si>
    <t>NUAC15</t>
  </si>
  <si>
    <t>front boundary condition (effective for 3-D)</t>
  </si>
  <si>
    <t>NUAC16</t>
  </si>
  <si>
    <t>back boundary condition (effective for 3-D)</t>
  </si>
  <si>
    <t>NUAC17</t>
  </si>
  <si>
    <t>option for internal black absorber</t>
  </si>
  <si>
    <t>0 no internal black absorber</t>
  </si>
  <si>
    <t>&gt;0 zone number of internal black absorber</t>
  </si>
  <si>
    <t>read manual for detail information, XMIS2 on card-003-4</t>
  </si>
  <si>
    <t>NUAC18</t>
  </si>
  <si>
    <t>option to allow negative flux</t>
  </si>
  <si>
    <t>0 negative flux is not allowed</t>
  </si>
  <si>
    <t>&gt;0 negative flux is allowed (suggested)</t>
  </si>
  <si>
    <t>NUAC19</t>
  </si>
  <si>
    <t>override use of Chebychev polynomials in adjusting the parameters</t>
  </si>
  <si>
    <t>0 Chebychev polynomials are used</t>
  </si>
  <si>
    <t>&gt;0 Chebychev polynomials are not used</t>
  </si>
  <si>
    <t>NUAC20</t>
  </si>
  <si>
    <t>line relaxation option</t>
  </si>
  <si>
    <t>(-2 apply on Y- and X-direction only</t>
  </si>
  <si>
    <t>(-1 apply on Y-, X- and Z-direction alternatively</t>
  </si>
  <si>
    <t>0 for the problem involving up-scattering, apply on Y-direction only with one inner iteration</t>
  </si>
  <si>
    <t>if no up-scattering, on X- and Y- alternatively in 2-D problem, and at three inner</t>
  </si>
  <si>
    <t>iterations for 3-D problems without I/O and at five with dat I/O during iteration</t>
  </si>
  <si>
    <t>&gt;0 apply only in Y-direction</t>
  </si>
  <si>
    <t>NUAC21</t>
  </si>
  <si>
    <t>NUAC22</t>
  </si>
  <si>
    <t>NUAC23</t>
  </si>
  <si>
    <t>specified number of inner iterations</t>
  </si>
  <si>
    <t>0 use defaulted value</t>
  </si>
  <si>
    <t>&gt;0 specify the value</t>
  </si>
  <si>
    <t>NUAC24</t>
  </si>
  <si>
    <t>card-003-3</t>
  </si>
  <si>
    <t>iteration convergence criteria</t>
  </si>
  <si>
    <t>EPSI1</t>
  </si>
  <si>
    <t>maximum relative flux change for the last iteration</t>
  </si>
  <si>
    <t>EPSI2</t>
  </si>
  <si>
    <t>maximum relative change in the eigenvalue for the last iteration</t>
  </si>
  <si>
    <t>EPSI3</t>
  </si>
  <si>
    <t>EPSI4</t>
  </si>
  <si>
    <t>EPSI5</t>
  </si>
  <si>
    <t>EPSI6</t>
  </si>
  <si>
    <t>card-003-4</t>
  </si>
  <si>
    <t>miscellaneous data</t>
  </si>
  <si>
    <t>XMIS1</t>
  </si>
  <si>
    <t>external extrapolated boundary constant (Cg)</t>
  </si>
  <si>
    <t>&gt;0 the constant for all extrapolated boundaries (see NUAC11-16 for all group)</t>
  </si>
  <si>
    <t>&lt;0 this is the total number of energy groups and card-003-5 are to follow this card, which give the group-dependent</t>
  </si>
  <si>
    <t>extrapolated boundary constants for problem boundaries for all energies</t>
  </si>
  <si>
    <t>0 this code will use the built-in value for all extrapolated boundaries</t>
  </si>
  <si>
    <t>read manual for detaile information</t>
  </si>
  <si>
    <t>XMIS2</t>
  </si>
  <si>
    <t>the extrapolation constant for internal black absorber boundary specified by NUAC17</t>
  </si>
  <si>
    <t>&gt;0 the constant for all groups applying to zone NUAC17</t>
  </si>
  <si>
    <t>&lt;0 this is the total number of groups (negative) and card-003-6 is to follow, after any required above, which gives the internal</t>
  </si>
  <si>
    <t>black absorber boundary constants for each energy group.</t>
  </si>
  <si>
    <t>0 the code will use the built-in value for all groups and the absorber will be black over all energy</t>
  </si>
  <si>
    <t>read manual</t>
  </si>
  <si>
    <t>XMIS3</t>
  </si>
  <si>
    <t>core power level in MWt</t>
  </si>
  <si>
    <t>&gt;0 this value is used to normalize the power distribution and flux level</t>
  </si>
  <si>
    <t>0 defaulted value is used</t>
  </si>
  <si>
    <t>XMIS4</t>
  </si>
  <si>
    <t>fission to power Conversion factor</t>
  </si>
  <si>
    <t>&gt;0 ratio of thermal energy to fission energy (XMIS3 is divide by this), normally set to 1,0</t>
  </si>
  <si>
    <t>XMIS5</t>
  </si>
  <si>
    <t>core symmetry factor</t>
  </si>
  <si>
    <t>the thermal power given by XMIS3 are divided by this number</t>
  </si>
  <si>
    <t>&gt;0 core symmetry factor, i.e. fraction of the core considered.</t>
  </si>
  <si>
    <t>e.g. for 1/4 symmetric core, enter XMIS5= 0,25</t>
  </si>
  <si>
    <t>to the 3-D 1/4 symmetric core calculation, if XMIS3=3000 is given, as whole core power, enter XMIS5= 0,25</t>
  </si>
  <si>
    <t>to the same case, if XMIS3=3000*0,25=750 is given, enter XMIS5-1,0</t>
  </si>
  <si>
    <t>XMIS6</t>
  </si>
  <si>
    <t>&gt;0 input value is used</t>
  </si>
  <si>
    <t>card-003-5</t>
  </si>
  <si>
    <t>if XMIS1&lt;0</t>
  </si>
  <si>
    <t>1-D, beginning with those for all energies for the left boundary, then data are required for the right boundary by starting with a new card.</t>
  </si>
  <si>
    <t>2-D, give the constants in the order left, top, right, and bottom by a new card for each boundary.</t>
  </si>
  <si>
    <t>3-D, give them for six boundaries in the order left, top, right, bottom, front, and back.</t>
  </si>
  <si>
    <t>periodic boundary condition, NUAC11= -1, skip the left and right boundaries.</t>
  </si>
  <si>
    <t>90 deg rotational symmetry, NUAC13= 2, skip the right and bottom boundaries.</t>
  </si>
  <si>
    <t>180 deg rotational symmetry, NUAC13= 3, skip the right boundaries.</t>
  </si>
  <si>
    <t>even the reflective condition is specified for the left, enter the constants of value 0</t>
  </si>
  <si>
    <t>card-003-6</t>
  </si>
  <si>
    <t>if XMIS2&lt;0</t>
  </si>
  <si>
    <t>the internal black absorber boundary constants for each energy group.</t>
  </si>
  <si>
    <t>zero value indicates that the black absorber boundary condition is not applied to that group</t>
  </si>
  <si>
    <t>(flux is calculated with given cross-sections, e.g. fast group)</t>
  </si>
  <si>
    <t>section 004</t>
  </si>
  <si>
    <t>geometric mesh description</t>
  </si>
  <si>
    <t>card-004-1</t>
  </si>
  <si>
    <t>enter '004'</t>
  </si>
  <si>
    <t>card-004-2</t>
  </si>
  <si>
    <t>6(I3, E9,0)</t>
  </si>
  <si>
    <t>specify the number of mesh points and the region width for each vertical region going from left to right.</t>
  </si>
  <si>
    <t>for a two-dimensional problem also specify the number of mesh points and the region width for each horizontal</t>
  </si>
  <si>
    <t>region going from the top to bottom starting with a new card.</t>
  </si>
  <si>
    <t xml:space="preserve">for a three-dimensional problem also specify the number of mesh points and the region width for each region </t>
  </si>
  <si>
    <t>going from front to back</t>
  </si>
  <si>
    <t>region width is specified in cm, and teta width is entered by a radian unit, to make 360deg to 2pi</t>
  </si>
  <si>
    <t>mesh is sub-divided to make equal size, while radial direction is sub-divided to make equal volume.</t>
  </si>
  <si>
    <t>left to right, up to bottom, front to back</t>
  </si>
  <si>
    <t>read sample on manual</t>
  </si>
  <si>
    <t>section 005</t>
  </si>
  <si>
    <t>zone placement</t>
  </si>
  <si>
    <t>card-005-1</t>
  </si>
  <si>
    <t>enter '005'</t>
  </si>
  <si>
    <t>card-005-2</t>
  </si>
  <si>
    <t>allocate the zone identification numbers of each vertical region.</t>
  </si>
  <si>
    <t>the order of input is for the first horizontal row of regions going from left to right.</t>
  </si>
  <si>
    <t>for 1-D problem, the zone numbers are specified for only horizontal regions.</t>
  </si>
  <si>
    <t>for 2-D problem, beginning with a new card, specify the zone numbers of each vertical region in the second horizontal</t>
  </si>
  <si>
    <t>row of regions. Continue these specifications going from top to bottom</t>
  </si>
  <si>
    <t>for 3-D problem, give the two-dimensional grid for each block of mesh-point planes going from front to back</t>
  </si>
  <si>
    <t>section 006</t>
  </si>
  <si>
    <t>mesh overlay</t>
  </si>
  <si>
    <t>if want to add more zone or other objective, read manual</t>
  </si>
  <si>
    <t>card-006-1</t>
  </si>
  <si>
    <t>enter '006'</t>
  </si>
  <si>
    <t>repeat card-006-2 and card-006-3 until zero zone number (blank card) is encountered</t>
  </si>
  <si>
    <t>card-006-2</t>
  </si>
  <si>
    <t>zone number</t>
  </si>
  <si>
    <t>card-006-3</t>
  </si>
  <si>
    <t>3(6 I4)</t>
  </si>
  <si>
    <t>specification of meshes to superimpose</t>
  </si>
  <si>
    <t>section 008</t>
  </si>
  <si>
    <t>macroscopic cross-sections</t>
  </si>
  <si>
    <t>card-008-1</t>
  </si>
  <si>
    <t>enter '008'</t>
  </si>
  <si>
    <t>card-008-2</t>
  </si>
  <si>
    <t>3 I3</t>
  </si>
  <si>
    <t>number of groups and scattering range</t>
  </si>
  <si>
    <t>KMAX</t>
  </si>
  <si>
    <t>number of energy groups</t>
  </si>
  <si>
    <t>&lt;0 use the cross section provided by SRAC cross-section are read from logical unit 31.</t>
  </si>
  <si>
    <t>as KMAX is automatically supplied on logical unit 31, absolute value of KMAX may be arbitrary</t>
  </si>
  <si>
    <t>&gt;0 user's own cross-sections are read in this section, the KMAX value must be proper</t>
  </si>
  <si>
    <t>IX28</t>
  </si>
  <si>
    <t>number of groups for down-scatter</t>
  </si>
  <si>
    <t>as the code finds the correct value from the scattering vector, this value may be different from actual value</t>
  </si>
  <si>
    <t>IX29</t>
  </si>
  <si>
    <t>number of groups for up-scatter</t>
  </si>
  <si>
    <t>if KMAX&lt;0, input for section 008 is completed</t>
  </si>
  <si>
    <t>card-008-3</t>
  </si>
  <si>
    <t>2 I6, 5 E12,5</t>
  </si>
  <si>
    <t>cross-sections</t>
  </si>
  <si>
    <t>KMAX&gt;0</t>
  </si>
  <si>
    <t>M</t>
  </si>
  <si>
    <t>K</t>
  </si>
  <si>
    <t>group number (g)</t>
  </si>
  <si>
    <t>SIG1</t>
  </si>
  <si>
    <t>diffusion coefficient (Dg)</t>
  </si>
  <si>
    <t>SIG3</t>
  </si>
  <si>
    <t>absorption cross-section (Sigma a,g)</t>
  </si>
  <si>
    <t>SIG4</t>
  </si>
  <si>
    <t>production cross-section (Sigma f,g)</t>
  </si>
  <si>
    <t>SIG5</t>
  </si>
  <si>
    <t>constant (Sigma nu,g = 1/sqrt(Eg)) related on neutron velocity for the calculation of point kinetics parameters (sect 3.1.5)</t>
  </si>
  <si>
    <t>SIG6</t>
  </si>
  <si>
    <t>power per unit flux, (joule/fission)*Sigma f,g for normalization of the flux level and power density maps.</t>
  </si>
  <si>
    <t>if all entries here are zero, then SIG4 is used.</t>
  </si>
  <si>
    <t>if KMAX&lt;0, SIG6=3,246E-11*Sigma f,g is filled by SRAC assuming the fission by U-235.</t>
  </si>
  <si>
    <t>card-008-4</t>
  </si>
  <si>
    <t>scattering cross-sections</t>
  </si>
  <si>
    <t>specify the cross-section for scatter from group K (above) to each of the other groups 1 to KMAX (Sigma K to g', g'=1, KMAX)</t>
  </si>
  <si>
    <t>the code continues reading card-008-3 and card-008-4 until M=0 is found (blank card)</t>
  </si>
  <si>
    <t>card-008-5</t>
  </si>
  <si>
    <t>standard fission spectrum</t>
  </si>
  <si>
    <t>these value are common for all zones (chig, g=1, KMAX)</t>
  </si>
  <si>
    <t>section 024</t>
  </si>
  <si>
    <t>buckling specification</t>
  </si>
  <si>
    <t>card-024-1</t>
  </si>
  <si>
    <t>enter '024'</t>
  </si>
  <si>
    <t>card-024-2</t>
  </si>
  <si>
    <t>I3, E9,0</t>
  </si>
  <si>
    <t>indicator and buckling value</t>
  </si>
  <si>
    <t>IND</t>
  </si>
  <si>
    <t>specification of buckling value</t>
  </si>
  <si>
    <t>1 specify a constant buckling in columns 4 - 12 (E9,0) on this card and no additional data is required</t>
  </si>
  <si>
    <t>2 specify value of group dependent buckling starting with card-024-4.</t>
  </si>
  <si>
    <t>in this case, the KMAX calue in card-008-2 must be proper</t>
  </si>
  <si>
    <t>3 specify the group depending buckling to the set of consecutive zones specified in card-024-3.</t>
  </si>
  <si>
    <t>continue with card-024-3 and card-024-3 for as many zone as required.</t>
  </si>
  <si>
    <t>a blank card (zero zone number) must be used to end this data</t>
  </si>
  <si>
    <t>BKLE</t>
  </si>
  <si>
    <t>effective only if IND=1</t>
  </si>
  <si>
    <t>constant buckling value on columns 4 through 12 in cm^-2</t>
  </si>
  <si>
    <t>card-024-3</t>
  </si>
  <si>
    <t>2 I3</t>
  </si>
  <si>
    <t>required if IND=3</t>
  </si>
  <si>
    <t>initial and final zone indicators, to the set of consecutive zones, the group dependent buckling on card-024-4 will be applied</t>
  </si>
  <si>
    <t>card-024-4</t>
  </si>
  <si>
    <t>required if IND=2, 3</t>
  </si>
  <si>
    <t>group dependent buckling values</t>
  </si>
  <si>
    <t>section 026</t>
  </si>
  <si>
    <t>fixed source specification</t>
  </si>
  <si>
    <t>this section is required if the fixed source problem for the whole energy group is solved</t>
  </si>
  <si>
    <t>by specifying IC12=5 (sect 2.2) and NGC10= -5 (card-001-2).</t>
  </si>
  <si>
    <t>the solution does not converge in the system where the multiplication factor keff&gt;=1,0</t>
  </si>
  <si>
    <t>card-026-1</t>
  </si>
  <si>
    <t>enter '026'</t>
  </si>
  <si>
    <t>card-026-2</t>
  </si>
  <si>
    <t>NFX1</t>
  </si>
  <si>
    <t>specification of fixed source</t>
  </si>
  <si>
    <t>(-1 one spectrum of specified intensities into zones</t>
  </si>
  <si>
    <t>card-026-3 and card-026-6 are required</t>
  </si>
  <si>
    <t>0 one spectrum of specified intensities into specified mesh ranges</t>
  </si>
  <si>
    <t>card-026-3, card-026-4 and card-026-5 are required</t>
  </si>
  <si>
    <t>1 read from logical unit 17 the spatial distribution of source by group</t>
  </si>
  <si>
    <t>NFX2</t>
  </si>
  <si>
    <t>optional print control</t>
  </si>
  <si>
    <t>0 no print out of fixed source</t>
  </si>
  <si>
    <t>&gt;0 print out of fixed source</t>
  </si>
  <si>
    <t>card-026-3</t>
  </si>
  <si>
    <t>required if NFX1&lt;=0</t>
  </si>
  <si>
    <t>KMAX entries of relative value of source spectrum.</t>
  </si>
  <si>
    <t>normalization to unity is not necessary</t>
  </si>
  <si>
    <t>in this case, the KMAX value in card-008-2 must be proper</t>
  </si>
  <si>
    <t>card-026-4</t>
  </si>
  <si>
    <t>6 I4, E12,5</t>
  </si>
  <si>
    <t>required if NFX1=0</t>
  </si>
  <si>
    <t>specify blocks of points by left column number and then right column to give limits along rows,</t>
  </si>
  <si>
    <t>top and bottom row numbers for column limits, and front and back plane numbers for depth limits in that order.</t>
  </si>
  <si>
    <t>JL</t>
  </si>
  <si>
    <t>left column number</t>
  </si>
  <si>
    <t>JR</t>
  </si>
  <si>
    <t>right column number</t>
  </si>
  <si>
    <t>IT</t>
  </si>
  <si>
    <t>top raw number</t>
  </si>
  <si>
    <t>IB</t>
  </si>
  <si>
    <t>bottom raw nomber</t>
  </si>
  <si>
    <t>KBF</t>
  </si>
  <si>
    <t>front plane number</t>
  </si>
  <si>
    <t>KBB</t>
  </si>
  <si>
    <t>back plane number</t>
  </si>
  <si>
    <t>0 give spatial distribution by card-026-5</t>
  </si>
  <si>
    <t>&gt;0 use this value as a source intensity (n/(cm^3.sec)) over the spatial range specified above</t>
  </si>
  <si>
    <t>card-026-5</t>
  </si>
  <si>
    <t>required if NFX1=0 and X=0</t>
  </si>
  <si>
    <t>enter fine distribution of source intensity (n/(cm^3.sec)) in the range specified by card-026-4 starting with the value</t>
  </si>
  <si>
    <t>at the left limit JL to the right limit JR on the horizontal raw IT,</t>
  </si>
  <si>
    <t>then those on the second raw until the raw limit IB on the plane KBF are met</t>
  </si>
  <si>
    <t>then data are required by beginning a new card for the second plane.</t>
  </si>
  <si>
    <t>the total number of entries is (JR-JL+1)*(IB-IT+1)*(KBB-KBF+1)</t>
  </si>
  <si>
    <t>repeat card-026-4 and card-026-5 until a blank card-026-4 is encountered</t>
  </si>
  <si>
    <t>card-026-6</t>
  </si>
  <si>
    <t>6 (I3, E9,0)</t>
  </si>
  <si>
    <t>required if NFX1&lt;0</t>
  </si>
  <si>
    <t>zone number and intensity (n/(cm3.sec)) until zero zone number is encountered</t>
  </si>
  <si>
    <t>section 099</t>
  </si>
  <si>
    <t>termination of input</t>
  </si>
  <si>
    <t>card-099-1</t>
  </si>
  <si>
    <t>enter '099'</t>
  </si>
  <si>
    <t>card-099-2</t>
  </si>
  <si>
    <t>a blank card</t>
  </si>
  <si>
    <t>a normal exit from the original CITATION routine may be affected by locating one blank card after card-099-1 card.</t>
  </si>
  <si>
    <t>the SRAC-CITATION routine allows only one set starting from title cards until card-099-2.</t>
  </si>
  <si>
    <t>after returning back to SRAC, the second run of CITATION is available.</t>
  </si>
  <si>
    <t>SRAC free format</t>
  </si>
  <si>
    <t>material specification</t>
  </si>
  <si>
    <t>MAT(i)</t>
  </si>
  <si>
    <t>material number by zone(i).</t>
  </si>
  <si>
    <t>this item is to select and to number the materials used in the CITATION routine from the materials listed in the material</t>
  </si>
  <si>
    <t>specification in sect 2.9</t>
  </si>
  <si>
    <t>(MAT(i), i=1, NM), where NM is specified in block 1</t>
  </si>
  <si>
    <t>IZN</t>
  </si>
  <si>
    <t>required if NXR&gt;0 specified in block 1</t>
  </si>
  <si>
    <t>NXREG(i)</t>
  </si>
  <si>
    <t xml:space="preserve">this item is to make the spatially averaged few-group cross-sections and/or flux (NXREG(i), i=1, IZN), </t>
  </si>
  <si>
    <t>IZN is the product of number of horizontal regions, that of vertical regions and that of planes for 3-D case.</t>
  </si>
  <si>
    <t>CELL BURN-UP CALC</t>
  </si>
  <si>
    <t>IC20=1</t>
  </si>
  <si>
    <t>control integers for optimal use</t>
  </si>
  <si>
    <t>IBC1</t>
  </si>
  <si>
    <t>final burn-up step number &lt;MXSTEP=61</t>
  </si>
  <si>
    <t>the value of IBC1 is the same as number of burn-up steps, unless it is for restart burn-up calculation activated by negative IBC3.</t>
  </si>
  <si>
    <t>the MXSTEP=61 is the upper limit defined by code. 6-th character (b-tag) on material input</t>
  </si>
  <si>
    <t>in restart calculations, IBC1 must be larger than the step number that the previous calculation stopped at.</t>
  </si>
  <si>
    <t>IBC2</t>
  </si>
  <si>
    <t>unit of burn-up for the entries of block 3</t>
  </si>
  <si>
    <t>(+-1 integrated burn-up by MWd/t (MWday per 1000 kg initial of heavy metal)</t>
  </si>
  <si>
    <t>(+-2 integrated burn-up by MW</t>
  </si>
  <si>
    <t>(+-3 integrated burn-up by day</t>
  </si>
  <si>
    <t>(+-4 burnup interval of each step by day</t>
  </si>
  <si>
    <t>(+-5 depletion fraction of U-235 atomic number density to the fresh one by percent (0-100)</t>
  </si>
  <si>
    <t>if negative number is entered for IBC2, the nuclide for depletion fraction in output edit is replaced from U-235 by that</t>
  </si>
  <si>
    <t>specified by block 4. especially for IBC2= -5, the burn-up step is defined by depletion fraction of specified nuclide.</t>
  </si>
  <si>
    <t>IBC3</t>
  </si>
  <si>
    <t>burn-up mode</t>
  </si>
  <si>
    <t>(+-1 normal burn-up calculation</t>
  </si>
  <si>
    <t>(+-2 branch-off calculation (entry block 5 is required)</t>
  </si>
  <si>
    <t>(+-3 burn-up calculation under constant flux</t>
  </si>
  <si>
    <t>(+-4 burn-up calculation by reading initial composition from block 6</t>
  </si>
  <si>
    <t>if negative number entered for IBC3, restart calculation is executed to succeed the last step of the previous calculation of same case name.</t>
  </si>
  <si>
    <t>normal burn-up calculation, the depletion equation is solved by assuming constant power level in each burn-up step interval.</t>
  </si>
  <si>
    <t>branch-off calculation, depletion equation is not solved.</t>
  </si>
  <si>
    <t>after the normal burn-up calculation, cell calculation is performed along burn-up by using the fuel composition</t>
  </si>
  <si>
    <t>obtained by the normal burn-up mode but in different cell conditions, e.g. temperature, void fraction, boron concentration, etc</t>
  </si>
  <si>
    <t>constant flux calculation, in the blanket fuel, power density increase in proportional to production of fissile nuclide.</t>
  </si>
  <si>
    <t>in such case, the normal burn-up calculation model may be not proper. In this mode, a burn-up calculation is</t>
  </si>
  <si>
    <t>performed with constant flux level determined by initial power or input value.</t>
  </si>
  <si>
    <t>in the later case, burn-up calculation is possible for the cell including burnable nuclide but no fissionable ones.</t>
  </si>
  <si>
    <t>burn-up by reading initial composition, after a normal burn-up calculation, new case of burn-up calculation can be done</t>
  </si>
  <si>
    <t>in different cell conditions by reading the fuel composition from the normal calculation result at an arbitrary burn-up step.</t>
  </si>
  <si>
    <t>IBC4</t>
  </si>
  <si>
    <t>0 brief edit (for usual case, summary is printed on 98th device)</t>
  </si>
  <si>
    <t>1 detailed edit (one group microscopic cross-section is printed on 99th device)</t>
  </si>
  <si>
    <t>2 information for debuging</t>
  </si>
  <si>
    <t>3 detailed information for debuging</t>
  </si>
  <si>
    <t>IBC5</t>
  </si>
  <si>
    <t>definition of instantaneous conversion ration</t>
  </si>
  <si>
    <t>0 use defaulted definition of conversion ratio</t>
  </si>
  <si>
    <t>1 conversion ratio is redefined by entries of block 7-1 through 7-3</t>
  </si>
  <si>
    <t>IBC6</t>
  </si>
  <si>
    <t>option to write effective microscopic cross-sections into MICREF file</t>
  </si>
  <si>
    <t>0 no cross-section are written unless IXMICR is not specified to certain nuclides. This option is suggested if MICREF file is not preserved.</t>
  </si>
  <si>
    <t>1 write cross-sections of the nuclides specified by block 8</t>
  </si>
  <si>
    <t>2 write cross-sections of the whole depleting nuclide</t>
  </si>
  <si>
    <t>3 write cross-sections of the whole burnable resonant nuclide</t>
  </si>
  <si>
    <t>in such case that numbers of depleting materials, burn-up steps or depleting nuclide are large as to cause shortage of core</t>
  </si>
  <si>
    <t>memory for virtual PDS file, keep the requirement to write cross-sections to a minimum (sect 1.4, block 5 sect 2.2, block 3 sect 2.9)</t>
  </si>
  <si>
    <t>IBC7</t>
  </si>
  <si>
    <t>option to make up collision probability table for PEACO calculation (effective if IC5= +-2 is specified in sect 2.2)</t>
  </si>
  <si>
    <t>0 update at each burn-up step (suggested)</t>
  </si>
  <si>
    <t xml:space="preserve">1 make up tables at first two-steps and use the second one after that </t>
  </si>
  <si>
    <t>option 1 is used to reduce large CPU time</t>
  </si>
  <si>
    <t>IBC8</t>
  </si>
  <si>
    <t>maximum length (LCHA) of decay chain in linear analysis</t>
  </si>
  <si>
    <t>0 defaulted value (LCHA=6) is used</t>
  </si>
  <si>
    <t>&gt;0 input value is used for LCHA.</t>
  </si>
  <si>
    <t>If large LCHA is used, as number of chains under consideration is enlarged, long CPU time and large core memory are required.</t>
  </si>
  <si>
    <t>IBC9</t>
  </si>
  <si>
    <t>option to fix atomic number densities of specified nuclide</t>
  </si>
  <si>
    <t>0 calculate atomic number densities of all nuclides</t>
  </si>
  <si>
    <t>N replace atomic number densities of N nuclides by the values specified by block 11</t>
  </si>
  <si>
    <t>N&lt;=5 must be satisfied</t>
  </si>
  <si>
    <t>IBC10</t>
  </si>
  <si>
    <t>option to specify depleting material</t>
  </si>
  <si>
    <t>0 any material containing at least one nuclide appearing in burn-up chains is automatically assumed as depleting material.</t>
  </si>
  <si>
    <t>1 user deplating material by block 9</t>
  </si>
  <si>
    <t>IBC11</t>
  </si>
  <si>
    <t>0 (not used)</t>
  </si>
  <si>
    <t>IBC12</t>
  </si>
  <si>
    <t>IBC13-20</t>
  </si>
  <si>
    <t>thermal power (MWt/cm)</t>
  </si>
  <si>
    <t>POWERL(i)</t>
  </si>
  <si>
    <t>thermal power (MWt) in whole cell per unit length (1cm) at each burn-up step interval.</t>
  </si>
  <si>
    <t>special value for some IGT PIJ</t>
  </si>
  <si>
    <t>0, the cooling calculation (reactor stop) is executed, where only radioactive decay is considered</t>
  </si>
  <si>
    <t>if IBC3= +-3 is entered, the average flux in fuel zone corresponding to initial thermal power POWERL(1) is applied through the whole steps.</t>
  </si>
  <si>
    <t>the thermal power at each step POWERL(i) after the initial step is calculated by the code regardless of input value.</t>
  </si>
  <si>
    <t>PERIOD(i)</t>
  </si>
  <si>
    <t>burn-up period (exposure) by step in unit specified by IBC2</t>
  </si>
  <si>
    <t>if cooling calculation is intended and if burn-up unit is not day (IBC2= +-1, +-2,+-5),</t>
  </si>
  <si>
    <t>enter cooling period (day) by negative value for the step of POWERL(i)=0</t>
  </si>
  <si>
    <t>A4</t>
  </si>
  <si>
    <t>required if IBC2&lt;0</t>
  </si>
  <si>
    <t>STDNUC</t>
  </si>
  <si>
    <t>specify name of the nuclide to calculate burn-up fraction of the atomic number density instead of the defaulted nuclide U235</t>
  </si>
  <si>
    <t>XU03 XPU9 XPU1</t>
  </si>
  <si>
    <t>required if IBC3= +-2</t>
  </si>
  <si>
    <t>CASBRN</t>
  </si>
  <si>
    <t>enter case name by 4 characters to refer in branch-off calculation.</t>
  </si>
  <si>
    <t>in the branch-off calculation a series of cell calculations are executed without depletion calculation by reading the composition</t>
  </si>
  <si>
    <t>of each burn-up step from the existing member, 'CASBRN'BNUP on MACRO or MACROWRK file</t>
  </si>
  <si>
    <t>A4,1,0</t>
  </si>
  <si>
    <t>required if IBC3=+-4</t>
  </si>
  <si>
    <t>CASINT</t>
  </si>
  <si>
    <t>enter case name by 4 characters to read the initial composition.</t>
  </si>
  <si>
    <t>the composition at each burn-up step is stored in existing member, 'CASINT'BNUP on MACRO or MACROWRK file</t>
  </si>
  <si>
    <t>INTSTP</t>
  </si>
  <si>
    <t>step number to read the composition.</t>
  </si>
  <si>
    <t>enter 0 if the burn-up step tag (b-tag) is 0.</t>
  </si>
  <si>
    <t>block 7-1</t>
  </si>
  <si>
    <t>required if IBC5=1</t>
  </si>
  <si>
    <t>NFIS</t>
  </si>
  <si>
    <t>number of nuclides to contribute to depletion of fissile nuclides</t>
  </si>
  <si>
    <t>NFER</t>
  </si>
  <si>
    <t>number of nuclides to contribute to production of fissile nuclide</t>
  </si>
  <si>
    <t>block 7-2</t>
  </si>
  <si>
    <t>A4,1,1</t>
  </si>
  <si>
    <t>NAMFIS</t>
  </si>
  <si>
    <t>nuclide name and reaction type to contribute to depletion of fissile nuclide by 4 character.</t>
  </si>
  <si>
    <t>the first 3 character are for nuclide name and the fourth character for reaction type (Fission, Capture, Absorption, N2N, Decay)</t>
  </si>
  <si>
    <t>U05A, U08C, PU1D (manual)</t>
  </si>
  <si>
    <t>IFISFLG</t>
  </si>
  <si>
    <t>0 do not multiply atomic number density of this nuclide (microscopic cross-section are used)</t>
  </si>
  <si>
    <t>1 multiply atomic number density of this nuclide (macroscopic cross-section are used)</t>
  </si>
  <si>
    <t>FISFACT</t>
  </si>
  <si>
    <t xml:space="preserve">the factor to indicate sign or branching ratio </t>
  </si>
  <si>
    <t>repeat NFIS times</t>
  </si>
  <si>
    <t>block 7-3</t>
  </si>
  <si>
    <t>NAMFRT</t>
  </si>
  <si>
    <t>same as NAMFIS, detail in manual, e.g. D</t>
  </si>
  <si>
    <t>IFRTFLG</t>
  </si>
  <si>
    <t>same as IFISFLG</t>
  </si>
  <si>
    <t>FRTFACT</t>
  </si>
  <si>
    <t>same as FISFACT</t>
  </si>
  <si>
    <t>repeat NFER times</t>
  </si>
  <si>
    <t>block 8-1</t>
  </si>
  <si>
    <t>required if IBC6=1</t>
  </si>
  <si>
    <t>NMICR</t>
  </si>
  <si>
    <t>number of nuclides of which effective cross-sections are written in MICREF file</t>
  </si>
  <si>
    <t>block 8-2</t>
  </si>
  <si>
    <t>NMIRC 18A4</t>
  </si>
  <si>
    <t>NAMMIC</t>
  </si>
  <si>
    <t>names of nuclides of which effective cross-sections are written in MICREF file.</t>
  </si>
  <si>
    <t>enter by 3 characters and one arbitrary character.</t>
  </si>
  <si>
    <t>U08_B00_PU9_ (fourth character is ineffective)</t>
  </si>
  <si>
    <t>NMAT</t>
  </si>
  <si>
    <t>required if IBC10=1</t>
  </si>
  <si>
    <t>IBTYPE(i)</t>
  </si>
  <si>
    <t>0 non-depleting material</t>
  </si>
  <si>
    <t>1 depleting material</t>
  </si>
  <si>
    <t>required if IBC3=+-3 and no fissionable nuclide is contained in any material</t>
  </si>
  <si>
    <t>FLXLVL</t>
  </si>
  <si>
    <t>when the system does not contain any fissionable nuclide but depleting nuclide like burnable poisson, depletion calculation is available</t>
  </si>
  <si>
    <t>under fixed flux condition by specifying IBC= +-3. enter average flux level (n/(cm2.s)) to the burnable region.</t>
  </si>
  <si>
    <t>unit of burn-up (MWd/t, MWd) is replaced by the integrated absorption reaction rate. The use of this option requires to specify IBC= +-3 or +-4</t>
  </si>
  <si>
    <t>block 11-1</t>
  </si>
  <si>
    <t>required if IBC9&gt;0</t>
  </si>
  <si>
    <t>NAMFP</t>
  </si>
  <si>
    <t>name of nuclide of which number densities are specified by input values</t>
  </si>
  <si>
    <t>XE5_ (the first 3 characters are effective)</t>
  </si>
  <si>
    <t>block 11-2-1</t>
  </si>
  <si>
    <t>MPOS</t>
  </si>
  <si>
    <t>0 end of block 11-2 entries</t>
  </si>
  <si>
    <t>&gt;0 material number for which the atomic number density of the nuclide is replaced.</t>
  </si>
  <si>
    <t>material is numbered in the order appearing in the material specification</t>
  </si>
  <si>
    <t>block 11-2-2</t>
  </si>
  <si>
    <t>IBC1+1</t>
  </si>
  <si>
    <t>required if IBC9&gt;0 and MPOS&gt;0</t>
  </si>
  <si>
    <t>DENFP</t>
  </si>
  <si>
    <t>atomic number density (*1E+24 n/cm3) at every burnup step (0,1,2,…IBC1)</t>
  </si>
  <si>
    <t>PEACO</t>
  </si>
  <si>
    <t>IC5= 2 or -2</t>
  </si>
  <si>
    <t>The Hyperfine Group Resonance Absorption Calculation</t>
  </si>
  <si>
    <t>plot control for spectra by PEACO in resonance energy range</t>
  </si>
  <si>
    <t>0 skip plot</t>
  </si>
  <si>
    <t>(+- 1 plot neutron specra by up-to five R-regions in one figure</t>
  </si>
  <si>
    <t>(+-2 plot neutron spectra by R-regions per figure</t>
  </si>
  <si>
    <t>(+-3 plot neutron spectra by up-to five R-regions in one figure in the energy ranges which are specified in block 3 and 4</t>
  </si>
  <si>
    <t>if negative value is entered, group cross-sections modified by PEACO calculation are printed out</t>
  </si>
  <si>
    <t>in the users fine-group structure</t>
  </si>
  <si>
    <t>IC5= -2</t>
  </si>
  <si>
    <t>IRX(i)</t>
  </si>
  <si>
    <t>0 non-resonant region</t>
  </si>
  <si>
    <t>1 assign to the first resonant material</t>
  </si>
  <si>
    <t>2 assign to the second resonant material</t>
  </si>
  <si>
    <t>IPLOT= 3</t>
  </si>
  <si>
    <t>EL(i)</t>
  </si>
  <si>
    <t>the lower energy boundaries of 4 energy ranges for plotting the spectra.</t>
  </si>
  <si>
    <t>in the first figure, spectra are plotted in the first energy range from EL(1) to EH(1)</t>
  </si>
  <si>
    <t>EH(i)</t>
  </si>
  <si>
    <t>the upper energy boundaries of 4 energy ranges for plotting the spectra.</t>
  </si>
  <si>
    <t>HIST-COREBN</t>
  </si>
  <si>
    <t>HIST</t>
  </si>
  <si>
    <t>block n-1</t>
  </si>
  <si>
    <t>IMOD</t>
  </si>
  <si>
    <t>selection of function</t>
  </si>
  <si>
    <t>0 end of job</t>
  </si>
  <si>
    <t>1 initialization of history file (registration or update of core geometry and materials)</t>
  </si>
  <si>
    <t>2 registration or update of fuel element type</t>
  </si>
  <si>
    <t>3 registration or update of non-fuel element type</t>
  </si>
  <si>
    <t>4 registration, update, or deletion of individual fuel element</t>
  </si>
  <si>
    <t>5 deletion of operation record</t>
  </si>
  <si>
    <t>6 print out of core geometry and registered depleting nuclides</t>
  </si>
  <si>
    <t>7 print out of operation record (operation condition of core burn-up calculation)</t>
  </si>
  <si>
    <t>8 print out of information on fuel element type</t>
  </si>
  <si>
    <t>9 print out of information on non-fuel element type</t>
  </si>
  <si>
    <t>10 print out of information on individual fuel element</t>
  </si>
  <si>
    <t>11 list of operation records</t>
  </si>
  <si>
    <t>12 list of fuel elements</t>
  </si>
  <si>
    <t>13 print out of nuclide number densities tabulated versus burn-up</t>
  </si>
  <si>
    <t>14 list of burn-up by fuel elements loaded in the core</t>
  </si>
  <si>
    <t>15 list of axial structure of fuel element type or non-fuel element type</t>
  </si>
  <si>
    <t>99 conversion of MACRO file from PDS into PS</t>
  </si>
  <si>
    <t>NHIS1</t>
  </si>
  <si>
    <t>logical number of input history file</t>
  </si>
  <si>
    <t>specify two digits except 1,5,6,7,49,51,52,90,97, which are used for special purpose.</t>
  </si>
  <si>
    <t>number from 10 to 19 is recommended.</t>
  </si>
  <si>
    <t>enter zero value when it is not used like in case of initialization.</t>
  </si>
  <si>
    <t>NHIS2</t>
  </si>
  <si>
    <t>logical number of output history file</t>
  </si>
  <si>
    <t>specify two digits except 1,5,6,7,49,51,52,90,97, which are used for special purpose and the number used for NHIS1.</t>
  </si>
  <si>
    <t>20 is recommended for the file to be preserved.</t>
  </si>
  <si>
    <t>enter zero value when it is not used like in case of print out.</t>
  </si>
  <si>
    <t>1 initialization or update of the history file</t>
  </si>
  <si>
    <t>registration of core geometry and materials</t>
  </si>
  <si>
    <t>block 1-1</t>
  </si>
  <si>
    <t>MOD</t>
  </si>
  <si>
    <t>logical number of history file for read-in</t>
  </si>
  <si>
    <t>to update the existing history file, specify the number of the file.</t>
  </si>
  <si>
    <t>to create a new history file, enter zero</t>
  </si>
  <si>
    <t>block 1-2</t>
  </si>
  <si>
    <t>2*/A72/</t>
  </si>
  <si>
    <t>HEADER</t>
  </si>
  <si>
    <t>comment in two lines</t>
  </si>
  <si>
    <t>block 1-3</t>
  </si>
  <si>
    <t>control data</t>
  </si>
  <si>
    <t>geometry</t>
  </si>
  <si>
    <t>X direction (columns)</t>
  </si>
  <si>
    <t>Y direction (rows)</t>
  </si>
  <si>
    <t>Z direction (planes)</t>
  </si>
  <si>
    <t>1 1D slab</t>
  </si>
  <si>
    <t>2 1D cylinder</t>
  </si>
  <si>
    <t>3 1D sphere</t>
  </si>
  <si>
    <t>6 2D slab</t>
  </si>
  <si>
    <t>7 2D cylinder</t>
  </si>
  <si>
    <t>8 2D disk</t>
  </si>
  <si>
    <t>9 2D hexagonal</t>
  </si>
  <si>
    <t>10 2D triangular</t>
  </si>
  <si>
    <t>11 3D slab</t>
  </si>
  <si>
    <t>12 3D cylinder</t>
  </si>
  <si>
    <t>13 3D hexagonal</t>
  </si>
  <si>
    <t>14 3D triangular</t>
  </si>
  <si>
    <t>to update the geometry in the existing history file, enter IGEOM with negative value.</t>
  </si>
  <si>
    <t>in this case, input data block 1-4 to block 1-9 are required</t>
  </si>
  <si>
    <t>NREGI</t>
  </si>
  <si>
    <t>number of region divisions in X-direction (fig 3.1-1 through 3.1-6)</t>
  </si>
  <si>
    <t>NREGJ</t>
  </si>
  <si>
    <t>number of region divisions in Y-direction (fig 3.1-2 through 3.1-6)</t>
  </si>
  <si>
    <t>NREGKB</t>
  </si>
  <si>
    <t>number of region divisions in Z-direction (fig 3.1-6)</t>
  </si>
  <si>
    <t>enter NREGKB=0 if 1D or 2D (IGEOM&lt;=10)</t>
  </si>
  <si>
    <t>number of material used in core burn-up calculation</t>
  </si>
  <si>
    <t>to update the information on materials, enter NMAT with negative sign.</t>
  </si>
  <si>
    <t>in this case, only block 1-13 and block 1-13' are required</t>
  </si>
  <si>
    <t>NTNUC</t>
  </si>
  <si>
    <t>number of depleting nuclides of which number densities are chased in the core burn-up calculation.</t>
  </si>
  <si>
    <t>if NTNUC=0 specified, the defaulted depleting nuclides specified in the text file allocated to logical unit 52 are used.</t>
  </si>
  <si>
    <t>use burn-up chain u4cm6fp50bp16</t>
  </si>
  <si>
    <t>NHVNUC</t>
  </si>
  <si>
    <t>number of heavy nuclides for inventory (gram) evaluation in the core burn-up calculation.</t>
  </si>
  <si>
    <t>block 1-4</t>
  </si>
  <si>
    <t>NMESHX(i)</t>
  </si>
  <si>
    <t>number of mesh division in X-direction by region</t>
  </si>
  <si>
    <t>enter from left to right</t>
  </si>
  <si>
    <t>block 1-5</t>
  </si>
  <si>
    <t>XX(i)</t>
  </si>
  <si>
    <t>size (cm) of region in X-direction</t>
  </si>
  <si>
    <t>block 1-6</t>
  </si>
  <si>
    <t>NMESHY(j)</t>
  </si>
  <si>
    <t>required for 2D or 3D (IGEOM&gt;=6)</t>
  </si>
  <si>
    <t>number of mesh division in Y-direction by region</t>
  </si>
  <si>
    <t>enter from top to bottom</t>
  </si>
  <si>
    <t>block 1-7</t>
  </si>
  <si>
    <t>YY(j)</t>
  </si>
  <si>
    <t>size (cm) of region in Y-direction</t>
  </si>
  <si>
    <t>block 1-8</t>
  </si>
  <si>
    <t>NMESHZ(k)</t>
  </si>
  <si>
    <t>required for 3D (IGEOM&gt;=11)</t>
  </si>
  <si>
    <t>number of mesh division in Z-direction by region</t>
  </si>
  <si>
    <t>enter from front to back</t>
  </si>
  <si>
    <t>block 1-9</t>
  </si>
  <si>
    <t>ZZ(k)</t>
  </si>
  <si>
    <t>size (cm) of region in Z-direction</t>
  </si>
  <si>
    <t>block 1-10</t>
  </si>
  <si>
    <t>NMAT*</t>
  </si>
  <si>
    <t>/A8,1,0/</t>
  </si>
  <si>
    <t>registration of materials</t>
  </si>
  <si>
    <t>MATNM</t>
  </si>
  <si>
    <t>enter member name by 8-character of the material stored in MACRO file</t>
  </si>
  <si>
    <t>specify non-depleting materials (IFORS=0) before depleting material.</t>
  </si>
  <si>
    <t>as the third, fourth, and sixth characters for depleting material are tags for interpolation, the input characters are ineffective</t>
  </si>
  <si>
    <t>usually use 'X' as F1XXAX10</t>
  </si>
  <si>
    <t>IFORS</t>
  </si>
  <si>
    <t>material type</t>
  </si>
  <si>
    <t>(+-1 fissionable depleting material (usual fuel)</t>
  </si>
  <si>
    <t>(+-2 non-fissionable depleting material (interpolation by integrated absorption rate)</t>
  </si>
  <si>
    <t>3 black absorber</t>
  </si>
  <si>
    <t>specify IFOR=3 for perfect absorbing material in whole energy groups for which cross-sections are not applied (NUAC17 and XMIS2 in sec 3.2)</t>
  </si>
  <si>
    <t xml:space="preserve">for IFORs&lt;0 is specified, the conversion factor of burn-up unit for interpolation in respect to burn-up may be modified by VOLFS entered in </t>
  </si>
  <si>
    <t>block 1-10. as this is a special treatment, use IFORS&gt;=0 usually.</t>
  </si>
  <si>
    <t>block 1-10'</t>
  </si>
  <si>
    <t>required if IFORS&lt;0</t>
  </si>
  <si>
    <t>VOLFS</t>
  </si>
  <si>
    <t>correction factor to the conversion of the burn-up unit (ton/cm3)</t>
  </si>
  <si>
    <t>the conversion factor is to convert the tabulated burn-up point given by MWd/ton into that expressed by MWd/cc: unit in COREBN</t>
  </si>
  <si>
    <t>this factor used to correct the factor by multiplying I/VOLFS.</t>
  </si>
  <si>
    <t>it is applied when the system assumed in cell burn-up calculation does not match with the homogenized region treated in</t>
  </si>
  <si>
    <t>the core burn-up calculation. For example, see manual</t>
  </si>
  <si>
    <t>VOLFS volume of homogenized region including gap/volume of cell burn-up calculation &gt;1,0</t>
  </si>
  <si>
    <t>repeat NMAT times input block 1-10 through block 1-10'</t>
  </si>
  <si>
    <t>block 1-11</t>
  </si>
  <si>
    <t>required if  NTNUC=/0 block 1-3</t>
  </si>
  <si>
    <t>NISO(i)</t>
  </si>
  <si>
    <t>name of depleting nuclide of which number density is chased in the core burn-up calculation by 4 characters</t>
  </si>
  <si>
    <t>under the naming rule of SRAC.</t>
  </si>
  <si>
    <t>the first character may be any (e.g 'X'), and the second to fourth characters indicate nuclide.</t>
  </si>
  <si>
    <t>the nuclide has to be any of those included in the burn-up calculation by SRAC.</t>
  </si>
  <si>
    <t>the input format is the character type free format of HIST, that entries are searated by blank or comma</t>
  </si>
  <si>
    <t>block 1-12</t>
  </si>
  <si>
    <t>required if NHVNUC =/0 block 1-3</t>
  </si>
  <si>
    <t>IHVNUC(i)</t>
  </si>
  <si>
    <t>name of heavy nuclide included in inventory calculation by 4 characters under the naming rule of SRAC.</t>
  </si>
  <si>
    <t>the heavy nuclides are chosen from those entered by block 1-11. (the nuclide is not necessarily heavy).</t>
  </si>
  <si>
    <t>the nuclides used in evaluation of fissionable fuel inventory ratio (eqs 1.3-30 and 1.3-31) or depletion</t>
  </si>
  <si>
    <t>fraction (%) of number density (U-235 is defaulted) have to be registered.</t>
  </si>
  <si>
    <t>block 1-13</t>
  </si>
  <si>
    <t>NMAT*/2 A8, 1,0/</t>
  </si>
  <si>
    <t>required if NMAT&lt;0</t>
  </si>
  <si>
    <t>MATMO</t>
  </si>
  <si>
    <t>old material name by 8-characters (cf. block 1-10)</t>
  </si>
  <si>
    <t>MATMN</t>
  </si>
  <si>
    <t>new material name by 8-characters (fc block 1-10)</t>
  </si>
  <si>
    <t>material type of new material</t>
  </si>
  <si>
    <t>(+-1 fisionable depleting material (usual fuel)</t>
  </si>
  <si>
    <t>(+-2 non-fissionable depleting material (interpolated by integrated absorption rate)</t>
  </si>
  <si>
    <t>block 1-13'</t>
  </si>
  <si>
    <t>required if NMAT&lt;0 and IFORS&lt;0</t>
  </si>
  <si>
    <t>correction to burn-up unit conversion factor (cf. block 1-10')</t>
  </si>
  <si>
    <t>if NMAT&lt;0, repeat block 1-13 and block 1-13' |NMAT| times</t>
  </si>
  <si>
    <t>block 2-1</t>
  </si>
  <si>
    <t xml:space="preserve">logical number of input history file </t>
  </si>
  <si>
    <t>block 2-2</t>
  </si>
  <si>
    <t>selection of option</t>
  </si>
  <si>
    <t>1 new or additional registration of fuel element type (entry block 2-3)</t>
  </si>
  <si>
    <t>2 update of unregistered fuel element type (entry block 2-4)</t>
  </si>
  <si>
    <t>0 end the entries of block 2</t>
  </si>
  <si>
    <t>following block 2-3-1 through block 2-3-4 are required if IOPT=1 (block 2-2) is specified</t>
  </si>
  <si>
    <t>block 2-3-1</t>
  </si>
  <si>
    <t>A8, 2,0</t>
  </si>
  <si>
    <t>FTCOM1</t>
  </si>
  <si>
    <t>name of fuel element type by 8 characters</t>
  </si>
  <si>
    <t>NRKF</t>
  </si>
  <si>
    <t>number of total node divisions in Z-direction</t>
  </si>
  <si>
    <t>for one- or two-dimensional calculation (IGEOM&lt;=10, enter NRKF=1)</t>
  </si>
  <si>
    <t>NRK1</t>
  </si>
  <si>
    <t>number of depleting node among NRKF</t>
  </si>
  <si>
    <t>for one- or two-dimensional calculation (IGEOM&lt;=10, enter NRK1=1)</t>
  </si>
  <si>
    <t>block 2-3-2</t>
  </si>
  <si>
    <t>VOLF1(k)</t>
  </si>
  <si>
    <t>volume (cm3) of depleting nodes from front to back direction</t>
  </si>
  <si>
    <t>VOLF1(k) is used to calculate heavy nuclide inventory and depleting fraction of U-235 number density (no direct relation to burn-up calculation)</t>
  </si>
  <si>
    <t>the old HIST code required the volume of fuel meat part, but the revised does the volume of node</t>
  </si>
  <si>
    <t>as this treat homogenized composition</t>
  </si>
  <si>
    <t>block 2-3-3</t>
  </si>
  <si>
    <t>/NHVNUC*NRK1/</t>
  </si>
  <si>
    <t>TZINV1(i,k), i=1, NHVNUC), k=1,NRK1)</t>
  </si>
  <si>
    <t>inventory (gram) of the heavy nuclide 1 in burn-up node k</t>
  </si>
  <si>
    <t>the order of entry follows the order of registration of heavy nuclides in block 1-12.</t>
  </si>
  <si>
    <t>when NHVNUC=0 is entered in block 1-12,  the order of registration specified in logical number 52 (cf. sect 4.2) should be kept.</t>
  </si>
  <si>
    <t>while the numerical value given of this entries do not affect the calculation of eigenvalue nor power distribution,</t>
  </si>
  <si>
    <t>these are used to evaluate fissile fuel inventory and depleting fraction of U-235 number density.</t>
  </si>
  <si>
    <t>block 2-3-4</t>
  </si>
  <si>
    <t>material allocation by node</t>
  </si>
  <si>
    <t>MATSP(k)</t>
  </si>
  <si>
    <t>allocation of material by specifying material names (cf. block 1-10) to axial node by 8 characters from</t>
  </si>
  <si>
    <t>front to back direction. The input format is the character type free format.</t>
  </si>
  <si>
    <t>material names are separated by comma or blank where the repetition symbol ( ) is available</t>
  </si>
  <si>
    <t>after the entries of block 2-3-1 through block 2-3-4, enter block 2-2 for the next option</t>
  </si>
  <si>
    <t>following block 2-4-1 through block 2-4-4 are required if IOPT=2 (block 2-2) is specified</t>
  </si>
  <si>
    <t>block 2-4-1</t>
  </si>
  <si>
    <t>name of new fuel element type by 8 characters</t>
  </si>
  <si>
    <t>if name is not changed, enter 8 blanks</t>
  </si>
  <si>
    <t>FTCOMO</t>
  </si>
  <si>
    <t>name of old fuel element type by 8 characters</t>
  </si>
  <si>
    <t>if not changed, enter NRKF=0</t>
  </si>
  <si>
    <t>block 2-4-2</t>
  </si>
  <si>
    <t>if not changed at k, enter VOLF1(k)=0</t>
  </si>
  <si>
    <t>if any VOLF(k) is changed, the related quantities such as heavy nuclide inventory (gr/node), burn-up (MWd/node),</t>
  </si>
  <si>
    <t>nuclide number densities (n/cm3) are automatically modified by volume average.</t>
  </si>
  <si>
    <t>block 2-4-3</t>
  </si>
  <si>
    <t>if not change at k for nuclide i, enter TZINV1(i,k)=0</t>
  </si>
  <si>
    <t>block 2-4-4</t>
  </si>
  <si>
    <t>3 registration and update of non-fuel element type</t>
  </si>
  <si>
    <t>block 3-1</t>
  </si>
  <si>
    <t>logical unit of input history file</t>
  </si>
  <si>
    <t>logical unit of output history file</t>
  </si>
  <si>
    <t>block 3-2</t>
  </si>
  <si>
    <t>1 new or additonal registration of non-fuel element type (entries by block 3-3)</t>
  </si>
  <si>
    <t>2 update of registered non-fuel element type (entries by block 3-4)</t>
  </si>
  <si>
    <t>0 end of block 3</t>
  </si>
  <si>
    <t>the following block 3-3-1 and block 3-3-2 are required if IOPT=1 (block 3-1) is specified</t>
  </si>
  <si>
    <t>block 3-3</t>
  </si>
  <si>
    <t>A8, 1,0</t>
  </si>
  <si>
    <t>OTCOM1</t>
  </si>
  <si>
    <t>name of non-fuel element type by 8 characters</t>
  </si>
  <si>
    <t>a non-fuel element type may be placed at several position in the core. However, the nodes of non-fuel element</t>
  </si>
  <si>
    <t>type placed at several positions are assumed to belong the same Zone by COREBN.</t>
  </si>
  <si>
    <t>in editing neutron flux by Zone, if a non-fuel element of different position is needed to edit separately,</t>
  </si>
  <si>
    <t>register it by another name.</t>
  </si>
  <si>
    <t>a material region used for background has not to be registered.</t>
  </si>
  <si>
    <t>NRKO</t>
  </si>
  <si>
    <t>number of axial node divisions</t>
  </si>
  <si>
    <t>for one- or two-dimensionalcalculation (IGEOM&lt;=10), enter NRKO=0</t>
  </si>
  <si>
    <t>block 3-3-2</t>
  </si>
  <si>
    <t>/NRKO/</t>
  </si>
  <si>
    <t>allocation of material by specifying material names (cf. block 1-10) to axial node by  8 characters from front to back direction.</t>
  </si>
  <si>
    <t>the input format is the character type free format. Material names are separated by commas or blank where the repetition</t>
  </si>
  <si>
    <t>sypbol ( ) is available.</t>
  </si>
  <si>
    <t>after entering block 3-3-1 and block 3-3-2, enter again block 3-2 for the next option</t>
  </si>
  <si>
    <t>the following block 3-4-1 and block 3-4-2 are required if IOPT=2 (block 3-2) is specified</t>
  </si>
  <si>
    <t>block 3-4-1</t>
  </si>
  <si>
    <t>/2 A8, 1,0/</t>
  </si>
  <si>
    <t>OTCOMN</t>
  </si>
  <si>
    <t>new name of non-fuel element type by 8 characters</t>
  </si>
  <si>
    <t>OTCOMO</t>
  </si>
  <si>
    <t>old name of non-fuel element type by 8 characters</t>
  </si>
  <si>
    <t>if not changed, enter NRKO=0</t>
  </si>
  <si>
    <t>block 3-4-2</t>
  </si>
  <si>
    <t>allocation of material by specifying material names (cf. block 1-10) to axial node by 8 characters from front to back direction.</t>
  </si>
  <si>
    <t>to the node of which allocation is not changed, enter 8 blank</t>
  </si>
  <si>
    <t>after entering block 3-4-1 anda block 3-4-2, enter again block 3-2 for the next option</t>
  </si>
  <si>
    <t>4 registration, deletion, and update of individual fuel element</t>
  </si>
  <si>
    <t>block 4-1</t>
  </si>
  <si>
    <t>vlock 4-2</t>
  </si>
  <si>
    <t>1 new and additional registration of fuel element (input by block 4-3)</t>
  </si>
  <si>
    <t>2 update of registered fuel element (input by block 4-4)</t>
  </si>
  <si>
    <t>3 deletion of fuel element (input by block 4-5)</t>
  </si>
  <si>
    <t>4 modification of final burn-up of fuel element loaded in the core (inpu by block 4-6)</t>
  </si>
  <si>
    <t>5 modification of concentration of I-135, Xe-135, Pm-149, and Sm-149 due to decay (input by block 4-7)</t>
  </si>
  <si>
    <t>the following block 4-3-1 through block 4-3-3 are required if IOPT=1 (block 4-2) is specified</t>
  </si>
  <si>
    <t>block 4-3-1</t>
  </si>
  <si>
    <t>/A8, 4X, A8, 2,2/</t>
  </si>
  <si>
    <t>IDENT</t>
  </si>
  <si>
    <t>name of fuel element by 8 characters</t>
  </si>
  <si>
    <t>8 blanks for IDENT terminate block 4-3</t>
  </si>
  <si>
    <t>NTYPE</t>
  </si>
  <si>
    <t>fuel element type to which the IDENT belongs to by 8 characters registered by block 2-3</t>
  </si>
  <si>
    <t>IOPT1</t>
  </si>
  <si>
    <t>option to specify burn-up by node</t>
  </si>
  <si>
    <t>0 specify by block 4-3-2</t>
  </si>
  <si>
    <t>1 use the same value of previously registered fuel element. Entries block 4-3-2 are skipped</t>
  </si>
  <si>
    <t>IOPT2</t>
  </si>
  <si>
    <t>option to specify number densities by node</t>
  </si>
  <si>
    <t>0 specify by block 4-3-3</t>
  </si>
  <si>
    <t>BURNUP(1)</t>
  </si>
  <si>
    <t>burn-up per a fuel element (MWd/element)</t>
  </si>
  <si>
    <t>this value is used as the initial value for the interpolation of cross-section. Enter 0,0 for new fuel element</t>
  </si>
  <si>
    <t>BURNUP(2)</t>
  </si>
  <si>
    <t>burn-up per fuel element (depleting fraction of U-235 number density (0 to 100%).</t>
  </si>
  <si>
    <t>the target nuclide may be switched by using an option installed in SRAC</t>
  </si>
  <si>
    <t>the data of this item is stored as the initial values in the history file, but not used in cross-section interpolation.</t>
  </si>
  <si>
    <t>block 4-3-2</t>
  </si>
  <si>
    <t>/NRK1*2/</t>
  </si>
  <si>
    <t>required only if 3D calculation (IGEOM&gt;=11) and IOPT1=0</t>
  </si>
  <si>
    <t>BURNUZ(1,1)</t>
  </si>
  <si>
    <t>burn-up (MWd/node) of the first node</t>
  </si>
  <si>
    <t>BURNUZ(1,2)</t>
  </si>
  <si>
    <t>burn-up (depleting fraction of U-235 number density) of the first node</t>
  </si>
  <si>
    <t>BURNUZ(2,1)</t>
  </si>
  <si>
    <t>burn-up (MWd/node) of the second node</t>
  </si>
  <si>
    <t>BURNUZ(2,2)</t>
  </si>
  <si>
    <t>burn-up (depleting fraction of U-235 number density) of the second node</t>
  </si>
  <si>
    <t>:</t>
  </si>
  <si>
    <t>BURNUZ(NRK1,1)</t>
  </si>
  <si>
    <t>burn-up (MWd/node) of the NRK1-th node</t>
  </si>
  <si>
    <t>BURNUZ(NRK1,2)</t>
  </si>
  <si>
    <t>burn-up (depleting fraction of U-235 number density) of the NRK1-th node</t>
  </si>
  <si>
    <t>the order of nodes is numbered from front to back</t>
  </si>
  <si>
    <t>while BURNUZ(k,1) is used as the initial value in the cross-section interpolation in respect to burn-up,</t>
  </si>
  <si>
    <t>BURNUZ(k,2) is not used but is registered a the initial value in the history file</t>
  </si>
  <si>
    <t>block 4-3-3</t>
  </si>
  <si>
    <t>/NTNUC*NRK1/</t>
  </si>
  <si>
    <t>required if IOTP2=0</t>
  </si>
  <si>
    <t>ZINV(i,k), i=1,NTNUC), k=1,NRK1)</t>
  </si>
  <si>
    <t>number density (10^24 partice/cc) of nuclide 1 at the node k</t>
  </si>
  <si>
    <t>NTNUC=0 read manual</t>
  </si>
  <si>
    <t>in one- or two-dimensional calculation (IGEOM&lt;=10), NRK1=1 is assumed</t>
  </si>
  <si>
    <t>if zero values are entered to heavy nuclides, number densities evaluated from heavy nuclide inventory enterd by block 2-3-3 are given</t>
  </si>
  <si>
    <t>enter block 4-3-1 through 4-3-3 repeatadly until blank IDENT (block 4-3-1) is entered</t>
  </si>
  <si>
    <t>the following block 4-4-1 through block 4-4-6 are required if IOPT=2 (block 4-2) is specified</t>
  </si>
  <si>
    <t>block 4-4-1</t>
  </si>
  <si>
    <t>/A8, 4,0/</t>
  </si>
  <si>
    <t>name of the fuel element to be updated by 8 characters</t>
  </si>
  <si>
    <t>blank IDENT terminates the entry of block 4-4</t>
  </si>
  <si>
    <t>when plural fuel element are updated by repeating block 4-4, IDENT has to be entered in the order of registration in the history file</t>
  </si>
  <si>
    <t>ICOR(1)</t>
  </si>
  <si>
    <t>0 no change in fuel element name</t>
  </si>
  <si>
    <t>&gt;0 rename fuel element (available only for fresh fuel element)</t>
  </si>
  <si>
    <t>ICOR(2)</t>
  </si>
  <si>
    <t>&gt;0 replace fuel element type (available only for fresh fuel element)</t>
  </si>
  <si>
    <t>ICOR(3)</t>
  </si>
  <si>
    <t>0 no change in burn-up</t>
  </si>
  <si>
    <t>&gt;0 update burn-up</t>
  </si>
  <si>
    <t>ICOR(4)</t>
  </si>
  <si>
    <t>0 no change in number densities of depleted nuclide</t>
  </si>
  <si>
    <t>&gt;0 update number densities of depleting nuclide (available only for fresh fuel element)</t>
  </si>
  <si>
    <t>block 4-4-2</t>
  </si>
  <si>
    <t>/A8/</t>
  </si>
  <si>
    <t>required if ICOR(1)&gt;0</t>
  </si>
  <si>
    <t>IDENT1</t>
  </si>
  <si>
    <t>name of fuel element</t>
  </si>
  <si>
    <t>block 4-4-3</t>
  </si>
  <si>
    <t>required if ICOR(2)&gt;0</t>
  </si>
  <si>
    <t>NFTYPE1</t>
  </si>
  <si>
    <t>name of fuel element type</t>
  </si>
  <si>
    <t>block 4-4-4</t>
  </si>
  <si>
    <t>required if ICOR(3)&gt;0</t>
  </si>
  <si>
    <t>BURNU1(1)</t>
  </si>
  <si>
    <t>burn-up per fuel element (MWd/element). If no change, enter zero value</t>
  </si>
  <si>
    <t>BURNU2(2)</t>
  </si>
  <si>
    <t>burn-up per element (depleting fraction of U-235 by %). If no change, enter zero value.</t>
  </si>
  <si>
    <t>block 4-4-5</t>
  </si>
  <si>
    <t>required if 3D calculation (IGEOM&gt;=11) and ICOR(3)&gt;0</t>
  </si>
  <si>
    <t>block 4-4-6</t>
  </si>
  <si>
    <t>required if INOPT2=0</t>
  </si>
  <si>
    <t>the order of nuclide I follows that in the registration by block 1-11.</t>
  </si>
  <si>
    <t>if no change is required, enter zero value</t>
  </si>
  <si>
    <t>repeat block 4-4-1 through 4-4-6 until blank IDENT in block 4-4-1 is encountered</t>
  </si>
  <si>
    <t>the following block 4-5 is required if IOPT=3 (block 4-2)</t>
  </si>
  <si>
    <t>block 4-5</t>
  </si>
  <si>
    <t>name of fuel element to be deleted by 8 characters</t>
  </si>
  <si>
    <t>NSEQ</t>
  </si>
  <si>
    <t>position of registration in the history file.</t>
  </si>
  <si>
    <t>position can be confirmed by IMOD=12</t>
  </si>
  <si>
    <t>repeat block 4-5 until blank IDENT1 and zero NSEQ value are encountered. The entry of block 4-2 follows for the next option.</t>
  </si>
  <si>
    <t>the following block 4-6-1 through block 4-6-3 are required if IOPT=4 (block 4-2)</t>
  </si>
  <si>
    <t>block 4-6-1</t>
  </si>
  <si>
    <t>IOPTB</t>
  </si>
  <si>
    <t>1 modification of burn-up (final burn-up period) of fuel element loaded in the core</t>
  </si>
  <si>
    <t>2 modification of burn-up of fuel element specified by masking (meta character)</t>
  </si>
  <si>
    <t>block 4-6-2</t>
  </si>
  <si>
    <t>required if IOPTB=1</t>
  </si>
  <si>
    <t>HOUR</t>
  </si>
  <si>
    <t>the updated final burn-up period: delta time n' (hour)</t>
  </si>
  <si>
    <t>block 4-6-3</t>
  </si>
  <si>
    <t>/A8, 1X, A1, 0,1/</t>
  </si>
  <si>
    <t>required if IOPTB=2</t>
  </si>
  <si>
    <t>FID</t>
  </si>
  <si>
    <t>name of fuel elements to modify burn-up (MWd/element) by 8 characters incloding masking character(s).</t>
  </si>
  <si>
    <t>if all characters are masked, all the fuel elements are specified</t>
  </si>
  <si>
    <t>MASK</t>
  </si>
  <si>
    <t>a character used for masking</t>
  </si>
  <si>
    <t>FACT</t>
  </si>
  <si>
    <t>a factor to modify the burn-up</t>
  </si>
  <si>
    <t>repeat block 4-6-3 until blank FID is encountered. At that time, dummy input for MASK and FACT (e.g. MASK=X, FAXT=0,0) is necessary</t>
  </si>
  <si>
    <t>block 4-7</t>
  </si>
  <si>
    <t>required if IOPT=5 (block 4-2)</t>
  </si>
  <si>
    <t>name of fuel elements to give cooling time after reactor shut down by 8 characters including masking character(s)</t>
  </si>
  <si>
    <t>if all 8 characters are masked, all the fuel element are specified.</t>
  </si>
  <si>
    <t>a character used for masking.</t>
  </si>
  <si>
    <t>if masking character is specified as blank, only the fuel element specified by FID is modified.</t>
  </si>
  <si>
    <t>DTIME</t>
  </si>
  <si>
    <t>cooling time after reactor shut down by hour</t>
  </si>
  <si>
    <t>repeat block 4-7 until blank FID is encountered. At that time, dummy input for MASK and DTIME is necessary, e.g. MASK=X, DTIME=0,0</t>
  </si>
  <si>
    <t>block 5-1</t>
  </si>
  <si>
    <t>logical number of the input history file</t>
  </si>
  <si>
    <t>logical number of the output history file</t>
  </si>
  <si>
    <t>block 5-2</t>
  </si>
  <si>
    <t>NBACH1</t>
  </si>
  <si>
    <t>batch number to begin deletion</t>
  </si>
  <si>
    <t>NBACH2</t>
  </si>
  <si>
    <t>batch number to finish deletion</t>
  </si>
  <si>
    <t>block 6-1</t>
  </si>
  <si>
    <t>0, dummy number (no output history file)</t>
  </si>
  <si>
    <t>7 print out of operation record</t>
  </si>
  <si>
    <t>selection of options</t>
  </si>
  <si>
    <t>1 whole operation record</t>
  </si>
  <si>
    <t>2 operation record of one cycle (all batches included)</t>
  </si>
  <si>
    <t>3 operation record of one batch (a series of core burn-up calculation)</t>
  </si>
  <si>
    <t>0 end of block 7 entry</t>
  </si>
  <si>
    <t>ICBNO</t>
  </si>
  <si>
    <t>zero for IOPT=1</t>
  </si>
  <si>
    <t>cycle number for IOPT=2</t>
  </si>
  <si>
    <t>batch number for IOPT=3</t>
  </si>
  <si>
    <t>dummy input (e.g. ICBNO=0) for IOPT=0</t>
  </si>
  <si>
    <t>repeat block 7-2 as necessary</t>
  </si>
  <si>
    <t>block 9-1</t>
  </si>
  <si>
    <t>block 10-1</t>
  </si>
  <si>
    <t>block 10-2</t>
  </si>
  <si>
    <t>/A8, 1,0/</t>
  </si>
  <si>
    <t>IDENTL</t>
  </si>
  <si>
    <t>fuel element name (8 character) registered in the history file</t>
  </si>
  <si>
    <t>0 end of block 10</t>
  </si>
  <si>
    <t>(+- 1 all fuel element</t>
  </si>
  <si>
    <t>(+-2 only the fuel element specified by IDENTL</t>
  </si>
  <si>
    <t>if IOPT&lt;0, burn-up history is not printed out</t>
  </si>
  <si>
    <t>repeat block 10-2 until blank IDENTL and zero IOPT are encountered</t>
  </si>
  <si>
    <t>block 12-1</t>
  </si>
  <si>
    <t>13 print out of burn-up dependent tabulation of number densities of depleting nuclides</t>
  </si>
  <si>
    <t>block 13-1</t>
  </si>
  <si>
    <t>0, do not make plot file</t>
  </si>
  <si>
    <t>&gt;0 make plot file</t>
  </si>
  <si>
    <t>manual for detailed output file type</t>
  </si>
  <si>
    <t>block 13-2</t>
  </si>
  <si>
    <t>MEMBER</t>
  </si>
  <si>
    <t>member name (8 characters) of the composition table stored in MACRO file.</t>
  </si>
  <si>
    <t>the last four characters of the member name must be DNxT (x= X region number)</t>
  </si>
  <si>
    <t>repeat block 13-2 until blank member in encountered</t>
  </si>
  <si>
    <t>note that the plot file is made only for the last MEMBER</t>
  </si>
  <si>
    <t>14 list of burn-up of fuel element loaded in the core</t>
  </si>
  <si>
    <t>block 14-1</t>
  </si>
  <si>
    <t>logical number of the history file storing the information before the operation.</t>
  </si>
  <si>
    <t>allocate the history file used as the input of COREBN</t>
  </si>
  <si>
    <t>logical number of the history file storing the information after the operation.</t>
  </si>
  <si>
    <t>allocate the history file used as the output of COREBN</t>
  </si>
  <si>
    <t>15 list of axial composition of fuel element type and non-fuel element type</t>
  </si>
  <si>
    <t>block 15-1</t>
  </si>
  <si>
    <t>99 conversion of MACRO file from PDS to PS organization</t>
  </si>
  <si>
    <t>block 99-1</t>
  </si>
  <si>
    <t>0, dummy number (no use of history file)</t>
  </si>
  <si>
    <t>logial number of output PS file (usually NHIS2=90 is used)</t>
  </si>
  <si>
    <t>COREBN</t>
  </si>
  <si>
    <t>block-1</t>
  </si>
  <si>
    <t>OCOM</t>
  </si>
  <si>
    <t>block-2</t>
  </si>
  <si>
    <t>/0, 14,2/</t>
  </si>
  <si>
    <t>control information on operation</t>
  </si>
  <si>
    <t>NOB</t>
  </si>
  <si>
    <t>batch number</t>
  </si>
  <si>
    <t>one job (until the end of a core burn-up calculation) is assumed as one batch, and the operation record</t>
  </si>
  <si>
    <t>by batch is accumulated in the history file.</t>
  </si>
  <si>
    <t>when the old operation record is not stored to avoid excessive amount of file, enter NOB=1 always</t>
  </si>
  <si>
    <t>contrary, to store the operation record of every batch, enter consecutive bumber at each batch (NOB=1,2,3,…)</t>
  </si>
  <si>
    <t>NOC</t>
  </si>
  <si>
    <t>cycle number</t>
  </si>
  <si>
    <t>this has no meaning in computation, but is recorded as comment in the history file</t>
  </si>
  <si>
    <t>NOFCOR</t>
  </si>
  <si>
    <t>number of fuel elements loaded in the core</t>
  </si>
  <si>
    <t>the elements which are loaded but are not explicitly treated due to symmetry in the diffusion calculation may be included</t>
  </si>
  <si>
    <t>NOCCOR</t>
  </si>
  <si>
    <t>number of control elements in the core</t>
  </si>
  <si>
    <t>NSBSTP</t>
  </si>
  <si>
    <t>number of burn-up steps</t>
  </si>
  <si>
    <t>IDATE(1)</t>
  </si>
  <si>
    <t>reactor start-up date (YYMMDD; YY year, MM month, DD day)</t>
  </si>
  <si>
    <t>IDATE(2)</t>
  </si>
  <si>
    <t>reactor shut down date (YYMMDD)</t>
  </si>
  <si>
    <t>IREST0</t>
  </si>
  <si>
    <t>0, new calculation (cold start)</t>
  </si>
  <si>
    <t>&gt;0 restart calculation (logical unit 13 and 98 are required for restart)</t>
  </si>
  <si>
    <t>IREST1</t>
  </si>
  <si>
    <t>preparation for next restart</t>
  </si>
  <si>
    <t>0 do not prepare restart</t>
  </si>
  <si>
    <t>&gt;0 write restrart information into logical units 13 and 98</t>
  </si>
  <si>
    <t>ITCAL</t>
  </si>
  <si>
    <t>option for xenon concentration correction</t>
  </si>
  <si>
    <t>0 make correction on equilibrium Xe concentration (ineffective for initial step)</t>
  </si>
  <si>
    <t>1 do not make correction</t>
  </si>
  <si>
    <t>2 start by zero Ze concentration (equilibrium correction after second step)</t>
  </si>
  <si>
    <t>3 reactivity calculation due to Xe concentration based on the concentration in the history file (block 2-1 is required)</t>
  </si>
  <si>
    <t>4 start up by using Xe concentration in the history file (equilibrium correction after second step)</t>
  </si>
  <si>
    <t>when other reactivity calculation than Xe concentration is achieved by using burn-up calculation function, enter ITCAL=3 and FACXE(i)=1,0</t>
  </si>
  <si>
    <t>for every I to equalize the condition on Xe concentration at every step</t>
  </si>
  <si>
    <t>ILCAL</t>
  </si>
  <si>
    <t>optional eigenvalue calculation at the final step</t>
  </si>
  <si>
    <t>0 no eigenvalue calculation at the final burn-up step</t>
  </si>
  <si>
    <t>at the final step, update of burn-up and number densities of depleting nuclide is achieved, then calculation</t>
  </si>
  <si>
    <t>is terminated without diffusion calculation</t>
  </si>
  <si>
    <t>1 eigenvalue calculation at final step</t>
  </si>
  <si>
    <t>dummy entries are required for block 3 and block 4</t>
  </si>
  <si>
    <t>ICFLOW</t>
  </si>
  <si>
    <t>specification of temperature for interpolation (cf. sect 1.3)</t>
  </si>
  <si>
    <t>0 use the defaulted temperature</t>
  </si>
  <si>
    <t>manual</t>
  </si>
  <si>
    <t>1 use the temperatures entered by block 2-3 and block 2-4</t>
  </si>
  <si>
    <t>ID1</t>
  </si>
  <si>
    <t>specification of directional diffusion coefficient and kinetics parameter</t>
  </si>
  <si>
    <t>(+-1 use the value on D1 position of macroscopic cross-section table as diffusion coefficient</t>
  </si>
  <si>
    <t>(+-2 use the value on D2 position</t>
  </si>
  <si>
    <t>(+-3 switch D1 or D2 position by material by block 2-2</t>
  </si>
  <si>
    <t>negative entry specifies calculation of kinetics parameter.</t>
  </si>
  <si>
    <t>it requires the adjoint flux which is specified by NGC12=1 on card 2 in 001 section described later</t>
  </si>
  <si>
    <t>allocation of fission spectrum</t>
  </si>
  <si>
    <t>0 use a spectrum commonly for every material. The spectrum of the first material on logic unit 31 will be used</t>
  </si>
  <si>
    <t>&gt;0 use the spectrum of each own material, recommended</t>
  </si>
  <si>
    <t>AVFTMP</t>
  </si>
  <si>
    <t>average fuel temperature (K), cf. block 5-1</t>
  </si>
  <si>
    <t>AVMTMP</t>
  </si>
  <si>
    <t>average moderator temperature (K), cf. block 5-1</t>
  </si>
  <si>
    <t>/NSBSTP+ILCAL/</t>
  </si>
  <si>
    <t>required if ITCAL=3 (block 2)</t>
  </si>
  <si>
    <t>FACXE(i)</t>
  </si>
  <si>
    <t>adjusting factors of Xe concentration (fact in Eq. 1.3-17)</t>
  </si>
  <si>
    <t>/NMAT/</t>
  </si>
  <si>
    <t>required if ID1= +-3</t>
  </si>
  <si>
    <t>IXYZ(m)</t>
  </si>
  <si>
    <t>specify the correspondence between D1, D2 and Dx, Dy, Dz by material in the order of registration in the history file</t>
  </si>
  <si>
    <t>in one- or two-dimensional calculation,</t>
  </si>
  <si>
    <t>Dz is used for the evaluation of leakage term (DB2)</t>
  </si>
  <si>
    <t>block 2-3</t>
  </si>
  <si>
    <t>/11/</t>
  </si>
  <si>
    <t>required if ICFLOW=1 (block 2)</t>
  </si>
  <si>
    <t>IFTMP(i)</t>
  </si>
  <si>
    <t>fuel temperature at which cross-sections are tabulated in ascending order. Manual</t>
  </si>
  <si>
    <t>blosk 2-4</t>
  </si>
  <si>
    <t>IMTMP(i)</t>
  </si>
  <si>
    <t>moderator temperature at which cross-section are tabulated in ascending order. Manual</t>
  </si>
  <si>
    <t>PERIO(i)</t>
  </si>
  <si>
    <t>operation period (hour) at each step</t>
  </si>
  <si>
    <t>AVRPOW(i)</t>
  </si>
  <si>
    <t>reactor thermal power (MWt) during each step</t>
  </si>
  <si>
    <t>enter value by considering the symmetry in diffusion calculation</t>
  </si>
  <si>
    <t>in one- or two-dimensional calculation, enter the power by assuming heating length as unit length (1cm) in the direction not considered</t>
  </si>
  <si>
    <t>fuel loading: repeat block 5-1 through block 5-3 NOFCOR (block 2) times</t>
  </si>
  <si>
    <t>/A8, 8,0/</t>
  </si>
  <si>
    <t>fuel element name (fuel element name by 8 characters registered in the history file)</t>
  </si>
  <si>
    <t>LX(1)</t>
  </si>
  <si>
    <t>region number in X direction to start loading</t>
  </si>
  <si>
    <t>if the loading range is not expressed by this single block as occurs in a triangular coordinates, give negative sign to LX(1)</t>
  </si>
  <si>
    <t>and this block is followed by block 5-1-1 to add the range</t>
  </si>
  <si>
    <t>LX(2)</t>
  </si>
  <si>
    <t>region number in X direction to finish loading</t>
  </si>
  <si>
    <t>LY(1)</t>
  </si>
  <si>
    <t>region number in Y direction to start loading</t>
  </si>
  <si>
    <t>enter LY(1)=1 in one dimensional calculation</t>
  </si>
  <si>
    <t>LY(2)</t>
  </si>
  <si>
    <t>region number in Y direction to finish loading</t>
  </si>
  <si>
    <t>enter LY(2)=1 in one dimensional calculation</t>
  </si>
  <si>
    <t>LZ(1)</t>
  </si>
  <si>
    <t>node number located at the first plane (region number in Z direction)</t>
  </si>
  <si>
    <t>enter LZ(1)=1 in one- or two-dimensional calculation</t>
  </si>
  <si>
    <t>for three-dimensional calculation, if a fuel element type is registered with axial reflector, enter LZ(1)=1</t>
  </si>
  <si>
    <t>if axial reflector is treated as non-fuel element, enter LZ(1)&lt;=0</t>
  </si>
  <si>
    <t>if LZ(1)&gt;0 is entered, the top part of the fuel element bumps out from the front boundary of calculation.</t>
  </si>
  <si>
    <t>this bumped part is neglected in the diffusion calculation, and the burn-up of this part is not updated</t>
  </si>
  <si>
    <t>ITEMP</t>
  </si>
  <si>
    <t>specification of temperature input</t>
  </si>
  <si>
    <t>0 give average fuel temperature input by step and by burn-up node by using block 5-2 and block 5-3</t>
  </si>
  <si>
    <t>(-1 use commonly AVFTMP and AVMTMP throughout entire steps and all axial nodes</t>
  </si>
  <si>
    <t>IFACT</t>
  </si>
  <si>
    <t>correction factor to volumes of fuel element</t>
  </si>
  <si>
    <t>0 no correction</t>
  </si>
  <si>
    <t>N multiply factor N to the volume</t>
  </si>
  <si>
    <t>IFSAME</t>
  </si>
  <si>
    <t>0 fuel element included in the diffusion calculation</t>
  </si>
  <si>
    <t>1 fuel element not included in the diffusion calculation but existing in the core</t>
  </si>
  <si>
    <t>block 5-1-1</t>
  </si>
  <si>
    <t>/4/</t>
  </si>
  <si>
    <t>required if LX(1)&lt;0 (block 5-1 or block 5-1-1 itself)</t>
  </si>
  <si>
    <t>if LX(1)&lt;0, the loading range may be extended by repeating block 5-1-1</t>
  </si>
  <si>
    <t>in one-dimensional calculation, enter LY(1)=1</t>
  </si>
  <si>
    <t>in one-dimensional calculation, enter LY(2)=1</t>
  </si>
  <si>
    <t>repeat block 5-1-1 until LX(1)&gt;0 is encountered</t>
  </si>
  <si>
    <t>/NSBSTP1*NREGKB/</t>
  </si>
  <si>
    <t>required if ITEMP=0 (block 5-1)</t>
  </si>
  <si>
    <t>ZFTMP(i,k), i=1,NSBSTP1), k=1,NREGKB)</t>
  </si>
  <si>
    <t>fuel temperature distribution (K) in axial direction</t>
  </si>
  <si>
    <t>where NSBSTP1=NSBSTP+ILCAL (cf. block 2), and NREGKB is number of region in Z direction (plane)</t>
  </si>
  <si>
    <t>and in one- or two-dimensional calculation, NREGKB=1</t>
  </si>
  <si>
    <t>block 5-3</t>
  </si>
  <si>
    <t>ZMTMP(i,k), i=1,NSBSTP1), k=1,NREGKB)</t>
  </si>
  <si>
    <t>moderator temperature distribution (K) in axial direction</t>
  </si>
  <si>
    <t>allocation of control elements</t>
  </si>
  <si>
    <t>repeat block 6-1 through block 6-2 NOCCOR times (block 2).</t>
  </si>
  <si>
    <t>if NOCCOR=0, block 6-1 through block 6-2 are not required</t>
  </si>
  <si>
    <t>/A8, 4X, A8, 4, NSBSTP+ILCAL/</t>
  </si>
  <si>
    <t>IDC</t>
  </si>
  <si>
    <t>name of control element by 8 characters</t>
  </si>
  <si>
    <t>individual control element is named first in this item as HIST code does not treat.</t>
  </si>
  <si>
    <t>when allocation and insertion depth of individual control elements are recorded in the history file, the name specified by this item is used</t>
  </si>
  <si>
    <t>MATNOC</t>
  </si>
  <si>
    <t>name of non-fuel element type to which the control element belongs</t>
  </si>
  <si>
    <t>name of non-fuel element type is registered in the history file by 8 characters</t>
  </si>
  <si>
    <t>LCX(1)</t>
  </si>
  <si>
    <t xml:space="preserve">if loading range is not expressed by this single block as occurs in a triangular coordinates, </t>
  </si>
  <si>
    <t>give negative sign to LCX(1) and this block is followed by block 6-1-1 to add the range</t>
  </si>
  <si>
    <t>LCX(2)</t>
  </si>
  <si>
    <t>LCY(1)</t>
  </si>
  <si>
    <t>enter LCY(1)=1 in one-dimensional calculation</t>
  </si>
  <si>
    <t>LCY(2)</t>
  </si>
  <si>
    <t>enter LCY(2)=1 in one-dimensional calculation</t>
  </si>
  <si>
    <t>CLOCZ(i), i=1, NSBSTP1</t>
  </si>
  <si>
    <t>control rod insertion depth (cm) which are not used in the calculation but recorded in the history file as comment</t>
  </si>
  <si>
    <t>where NSBSTP1=NSBSTP+ILCAL</t>
  </si>
  <si>
    <t>block 6-1-1</t>
  </si>
  <si>
    <t>required if LCX(1)&lt;0 (block 6-1 or block 6-1-1 itself)</t>
  </si>
  <si>
    <t>if LCX(1)&lt;0, the loading range may be extended by repeating block 6-1-1</t>
  </si>
  <si>
    <t>in one-dimensional calculation, enter LCY(1)=1</t>
  </si>
  <si>
    <t>in one-dimensional calculation, enter LCY(2)=1</t>
  </si>
  <si>
    <t>repeat block 6-1-1 until LCX(1)&gt;0 is encountered</t>
  </si>
  <si>
    <t>block 6-2</t>
  </si>
  <si>
    <t>required if 3D calculation</t>
  </si>
  <si>
    <t>LCZ(i), i=1,NSBSTP1</t>
  </si>
  <si>
    <t>node number of control rod element located at the first plane (region in Z direction)</t>
  </si>
  <si>
    <t>in 2D burn-up, calculation where no control rod is treated, allocation of control rod given by block 6 may be recorded</t>
  </si>
  <si>
    <t>in the history file if blank MATNOC (block 6-1) is entered. However, the control rod with blank MATNOC is executed from the diffusion calculation</t>
  </si>
  <si>
    <t>specification of background material and non-fuel element</t>
  </si>
  <si>
    <t>specification of background material</t>
  </si>
  <si>
    <t>MATNO1</t>
  </si>
  <si>
    <t>name of material used for background material</t>
  </si>
  <si>
    <t>enter name of non-depleting material registered in the history file by 8 characters.</t>
  </si>
  <si>
    <t>black absorber may be specified as background material</t>
  </si>
  <si>
    <t>specification of non-fuel element type</t>
  </si>
  <si>
    <t>MATNO</t>
  </si>
  <si>
    <t>name of non-fuel element type loaded in the core</t>
  </si>
  <si>
    <t>enter name of non-fuel element type registered in the history file by 8 characters.</t>
  </si>
  <si>
    <t>/5/</t>
  </si>
  <si>
    <t>allocation of non-fuel element type</t>
  </si>
  <si>
    <t>I1</t>
  </si>
  <si>
    <t>I2</t>
  </si>
  <si>
    <t>enter I3=1 for one dimensional calculation</t>
  </si>
  <si>
    <t>I4</t>
  </si>
  <si>
    <t>enter I4=1 for one dimensional calculation</t>
  </si>
  <si>
    <t>I5</t>
  </si>
  <si>
    <t>node number located at the first Plane (region in Z direction)</t>
  </si>
  <si>
    <t>enter I5=1 for one- or two-dimensional calculation</t>
  </si>
  <si>
    <t>repeat block 7-3 until I1=0 is encountered, then enter dummy input 0 for I2-I5</t>
  </si>
  <si>
    <t>then repeat block 7-2 through block 7-3 until blank card is encountered</t>
  </si>
  <si>
    <t>manual for detailed info</t>
  </si>
  <si>
    <t>CITATION part</t>
  </si>
  <si>
    <t>fixed column type</t>
  </si>
  <si>
    <t>card 001-1</t>
  </si>
  <si>
    <t>enter section name '001'</t>
  </si>
  <si>
    <t>card 001-2</t>
  </si>
  <si>
    <t>option to dump point-wise neutron flux</t>
  </si>
  <si>
    <t>1 write neutron flux into logical unit 9</t>
  </si>
  <si>
    <t>option to dump point-wise power distribution</t>
  </si>
  <si>
    <t>1 write mesh information and power distribution into logical unit 32.</t>
  </si>
  <si>
    <t>the specification IEDG14=1 to activate this function is no more necessary</t>
  </si>
  <si>
    <t>adjoint flux option</t>
  </si>
  <si>
    <t>(+-1 calculate adjoint point</t>
  </si>
  <si>
    <t>negative value causes print out of adjoint flux.</t>
  </si>
  <si>
    <t>Evaluation of kinetics parameters (ID1&lt;0 in block 2) requires calculation of adjoint flux</t>
  </si>
  <si>
    <t>residual option</t>
  </si>
  <si>
    <t>0 evaluate multiplication factor and relative macroscopic absorption cross-sections so as to minimize summation</t>
  </si>
  <si>
    <t>of squared residual of point neutron balance after eigenvalue calculation</t>
  </si>
  <si>
    <t>&lt;0 skip</t>
  </si>
  <si>
    <t>card 001-3</t>
  </si>
  <si>
    <t>edit options</t>
  </si>
  <si>
    <t>&gt;0 print out iteration information</t>
  </si>
  <si>
    <t>&gt;0 print out macroscopic scattering cross-sections</t>
  </si>
  <si>
    <t>&gt;0 print out macroscopic reaction cross-sections</t>
  </si>
  <si>
    <t>removal cross-sections printed out do not include absorption cross-sections</t>
  </si>
  <si>
    <t>absorption cross-section are corrected for (n,2n) reaction by Eq. 1.3-20</t>
  </si>
  <si>
    <t>&gt;0 print out integrated neutron balance by group</t>
  </si>
  <si>
    <t>&gt;0 print out neutron balance by zone and by group</t>
  </si>
  <si>
    <t>&gt;0 print out zone averaged neutron flux by group</t>
  </si>
  <si>
    <t>&gt;0 print out point-wise neutron flux by group</t>
  </si>
  <si>
    <t>&gt;0 print out zone averaged power density (internally set)</t>
  </si>
  <si>
    <t>&gt;0 print out relative power distribution on the plane across the peak value</t>
  </si>
  <si>
    <t>&gt;0 print out point power densities</t>
  </si>
  <si>
    <t>&gt;0 print out energy integrated neutron densities</t>
  </si>
  <si>
    <t>IEDG18</t>
  </si>
  <si>
    <t>IEDG19</t>
  </si>
  <si>
    <t>IEDG20</t>
  </si>
  <si>
    <t>IEDG21</t>
  </si>
  <si>
    <t>IEDG22</t>
  </si>
  <si>
    <t>IEDG23</t>
  </si>
  <si>
    <t>0 print out zone number by mesh</t>
  </si>
  <si>
    <t>&gt;0 skip (save printing out if mesh number is excessive)</t>
  </si>
  <si>
    <t>card 001-4</t>
  </si>
  <si>
    <t>if any of the following items exceeds the limit, the iteration is terminated and the process specified by NGC15 is taken.</t>
  </si>
  <si>
    <t>if zero (=blank) value is entered, the defaulted value is applied.</t>
  </si>
  <si>
    <t>in COREBN, other items than ITMX1, ITMX19 are ineffective</t>
  </si>
  <si>
    <t>limit of outer iteration count at each burn-up step</t>
  </si>
  <si>
    <t>(2-18)</t>
  </si>
  <si>
    <t>limit of CPU time in minute</t>
  </si>
  <si>
    <t>(20-24)</t>
  </si>
  <si>
    <t>ITMX20-24</t>
  </si>
  <si>
    <t>card 001-5</t>
  </si>
  <si>
    <t>general restrictions</t>
  </si>
  <si>
    <t>if any of the following restrictions is not satisfied, the calculation is terminated.</t>
  </si>
  <si>
    <t>upper limit of multiplication factor</t>
  </si>
  <si>
    <t>lower limit of multiplication factor</t>
  </si>
  <si>
    <t>when multiplication factor fluctuates violently, set GLIM1=2,0 and GLIM2=0,001</t>
  </si>
  <si>
    <t>card 003-1</t>
  </si>
  <si>
    <t>enter section name '003'</t>
  </si>
  <si>
    <t>card 003-2</t>
  </si>
  <si>
    <t>initial values of neutron flux at the restart calculation</t>
  </si>
  <si>
    <t>0 refer neutron flux, multiplication factor, acceleration factor of the previous case</t>
  </si>
  <si>
    <t>1 refer only neutron flux of the previous case</t>
  </si>
  <si>
    <t>2 take installed initialization process (no reference)</t>
  </si>
  <si>
    <t>0 geometry model automatically taken from the history file</t>
  </si>
  <si>
    <t>option for diagonal symmetry on XY plane to accelerate the convergence by utilizing symmetry (ineffective on vectorized version)</t>
  </si>
  <si>
    <t>&gt;0 number of meshes in X direction and in Y direction are identical, and symmetric on the diagonal line from upper left to lower right</t>
  </si>
  <si>
    <t>&lt;0 number of meshes in X direction and in Y direction are identical, and point symmetric on the central point on XY plane</t>
  </si>
  <si>
    <t>if NUAC11= -1, enter NUAC8= 0</t>
  </si>
  <si>
    <t>option for diagonal symmetry on XZ plane (effective only for 3D calculation) to accelerate the convergence by utilizing</t>
  </si>
  <si>
    <t>symmetry (ineffective on the vectorized version)</t>
  </si>
  <si>
    <t>&gt;0 diagonal symmetry on the line from upper left to lower right</t>
  </si>
  <si>
    <t>&lt;0 point symmetric on the central point on XZ plane</t>
  </si>
  <si>
    <t>(-1 periodic ( effective if NUAC5= 1, 6, 8, 11, 12 and left and right boundary surfaces are closed)</t>
  </si>
  <si>
    <t>0 extrapolated (zero flux at the extrapolated distance)</t>
  </si>
  <si>
    <t>top boundary condition (effective if 2D or 3D calculation)</t>
  </si>
  <si>
    <t>(-1 periodic (effective if NUAC12= -1)</t>
  </si>
  <si>
    <t>2 90 deg rotational symmetry (for NUAC5= 6,11)</t>
  </si>
  <si>
    <t>2 60 deg rotational symmetry (for NUAC5= 10,14)</t>
  </si>
  <si>
    <t>3 inverse reflective: 180 rotational symmetry (for NUAC5= 6,10,11,14)</t>
  </si>
  <si>
    <t>bottom boundary condition (effective for 2D or 3D)</t>
  </si>
  <si>
    <t>2 if NUAC13= 2</t>
  </si>
  <si>
    <t>front boundary condition (effective for 3D)</t>
  </si>
  <si>
    <t>back boundary condition (effective for 3D)</t>
  </si>
  <si>
    <t>internal black absorber option</t>
  </si>
  <si>
    <t>N</t>
  </si>
  <si>
    <t>&gt;0 zone number of internal black absorber. N-th material is treated as black absorber</t>
  </si>
  <si>
    <t>XMIS2 on card 003-4</t>
  </si>
  <si>
    <t>option to allow negative neutron flux</t>
  </si>
  <si>
    <t>&gt;0 negative flux is allowed</t>
  </si>
  <si>
    <t>0 for the problem involving up-scattering, apply on Y-direction only with one inner iteration.</t>
  </si>
  <si>
    <t>if no up-scattering, on X- and Y- alternatively in 2D problem, and at three inner iterations</t>
  </si>
  <si>
    <t>for 3D problems without I/O and at five with data I/O during iteration</t>
  </si>
  <si>
    <t>&gt;0 apply only on Y-direction</t>
  </si>
  <si>
    <t>card 003-3</t>
  </si>
  <si>
    <t>maximum relative flux change for the last iteration of each initialization eigenvalue problem</t>
  </si>
  <si>
    <t>maximum relative change in the eigenvalue for the last iteration of eigenvalue problem.</t>
  </si>
  <si>
    <t>this applies to the multiplication factor calculation, and the direct buckling or 1/v search parameter</t>
  </si>
  <si>
    <t>replaces EPSI1 for all eigenvalue problems except those for initialization or section calculations</t>
  </si>
  <si>
    <t>ineffective in SRAC, enter 0,0</t>
  </si>
  <si>
    <t>card 003-4</t>
  </si>
  <si>
    <t>external extrapolated boundary constant</t>
  </si>
  <si>
    <t>&gt;0 the constant for all extrapolated boundaries (see NUAC11-16) for all groups</t>
  </si>
  <si>
    <t>&lt;0 this is the total number of energy groups and card 003-5 are to follow this card, which give the extrapolated boundary</t>
  </si>
  <si>
    <t>constants for problem boundaries for all energies</t>
  </si>
  <si>
    <t>0 the code will use the built-in value for all extrapolated boundaries</t>
  </si>
  <si>
    <t>&gt;0 the constant for all groups applying</t>
  </si>
  <si>
    <t>&lt;0 this is the total number of groups and card 003-6 is to follow, after any required above, which gives the internal</t>
  </si>
  <si>
    <t>black absorber boundary constants for each energy group. Any zero values indicate that the rod condition is not applied to those groups</t>
  </si>
  <si>
    <t>core power level, MWt</t>
  </si>
  <si>
    <t>&gt;0 this value is used to normalize the power distribution and flux level.</t>
  </si>
  <si>
    <t>for 1-D or 2-D calculation, give the thermal power by assuming the whole core of unit length (cm) for the transverse direction(s)</t>
  </si>
  <si>
    <t>ex: to X-Y calculation of the core with thermal power 3000 MWt by effective height 100 cm, give XMIS3=3000/100=3-</t>
  </si>
  <si>
    <t>fission to power conversion factor</t>
  </si>
  <si>
    <t>&gt;0 ratio of thermal energy fo fission energy (XMIS3 is divided by this). Normally set 1,0</t>
  </si>
  <si>
    <t>the mass balance and the thermal power given by XMIS3 are divided by this number. Only the latter is effective in SRAC</t>
  </si>
  <si>
    <t>&gt;0 core symmetry factor i.e. fraction of the core considered.</t>
  </si>
  <si>
    <t>for 1/4 symmetric core, enter XMIS5=0,25</t>
  </si>
  <si>
    <t>to the same case, if XMIS3=3000*0,25=750 is given, enter XMIS5=1,0</t>
  </si>
  <si>
    <t>card 003-5</t>
  </si>
  <si>
    <t>required if XMIS1&lt;0</t>
  </si>
  <si>
    <t>required if XMIS2&lt;0</t>
  </si>
  <si>
    <t>enter section name '024'</t>
  </si>
  <si>
    <t>section 999</t>
  </si>
  <si>
    <t>card-999-1</t>
  </si>
  <si>
    <t>enter '999'</t>
  </si>
  <si>
    <t>repeat block 11-2 until MPOS=0 is encountered</t>
  </si>
  <si>
    <t>then repeat block 11-2 through block 11-2 IBC9 times</t>
  </si>
  <si>
    <t>barns</t>
  </si>
  <si>
    <t>Average Temperature Rise in Core</t>
  </si>
  <si>
    <t>62(1)</t>
  </si>
  <si>
    <t>45(1)</t>
  </si>
  <si>
    <t>3(15)</t>
  </si>
  <si>
    <t>6(9) 8</t>
  </si>
  <si>
    <t>81 region air</t>
  </si>
  <si>
    <t>9 region fuel, (81 fuel)</t>
  </si>
  <si>
    <t>729+81=809 region</t>
  </si>
  <si>
    <t>1=fuel</t>
  </si>
  <si>
    <t>2=gap</t>
  </si>
  <si>
    <t>4=coolant</t>
  </si>
  <si>
    <t>penempatan material juga bisa ngikut R-region</t>
  </si>
  <si>
    <t>5=struktur assembly</t>
  </si>
  <si>
    <t>0;9*1.25984;1*0.6299;1*0.04;1*0.0064</t>
  </si>
  <si>
    <t>9(123456789)</t>
  </si>
  <si>
    <t>9(1)9(2)9(3)9(4)9(5)9(6)9(7)9(8)9(9)</t>
  </si>
  <si>
    <t>3=clad/guide tube/CR</t>
  </si>
  <si>
    <t>8=air dalam assembly, diluar rod</t>
  </si>
  <si>
    <t>10=struktur assembly</t>
  </si>
  <si>
    <t>11=air diluar assembly</t>
  </si>
  <si>
    <t>9=air didalam guide tube &amp;CR</t>
  </si>
  <si>
    <t xml:space="preserve">9(8888888881011)&amp;1010101010101010101011&amp;1111111111111111111111&amp;9999567&amp;2(1234567)&amp;99999567&amp;2(1234567)&amp;99999567&amp;20(1234567)&amp;99999567&amp;2(1234567)&amp;99999567&amp;2(1234567)&amp;99999567&amp;16(1234567)&amp;99999567&amp;3(1234567)&amp;99999567&amp;2(1234567)&amp;99999567&amp;23(1234567)
</t>
  </si>
  <si>
    <t>0 0.142875 0.28575 0.428625 0.5715 0.59182 0.61214&amp;</t>
  </si>
  <si>
    <t>2(0 0.202883 0.405765 0.41402 0.43434 0.45466 0.47498)&amp;</t>
  </si>
  <si>
    <t>20(0 0.202883 0.405765 0.41402 0.43434 0.45466 0.47498)&amp;</t>
  </si>
  <si>
    <t>16(0 0.202883 0.405765 0.41402 0.43434 0.45466 0.47498)&amp;</t>
  </si>
  <si>
    <t>3(0 0.202883 0.405765 0.41402 0.43434 0.45466 0.47498)&amp;</t>
  </si>
  <si>
    <t>23(0 0.202883 0.405765 0.41402 0.43434 0.45466 0.47498)</t>
  </si>
  <si>
    <t>MW/cm</t>
  </si>
  <si>
    <t>MWd/ton</t>
  </si>
  <si>
    <t>Average discharge burn-up of fuel</t>
  </si>
  <si>
    <t>Years</t>
  </si>
  <si>
    <t>Plant design life</t>
  </si>
  <si>
    <t>Average Linear Power per Fuel Rod</t>
  </si>
  <si>
    <t>Peak Linear Power for Normal Operating Condition per FA</t>
  </si>
  <si>
    <t>Months</t>
  </si>
  <si>
    <t>Fuel cycle length</t>
  </si>
  <si>
    <t>Basic Core Parameter</t>
  </si>
  <si>
    <t>Tebal Struktur FA</t>
  </si>
  <si>
    <t>Zircalloy-4</t>
  </si>
  <si>
    <t>Daya Termal Teras</t>
  </si>
  <si>
    <t>Panjang Fuel Cycle (sebelum harus refueling)</t>
  </si>
  <si>
    <t>Discharge burn-Up Rata-Rata</t>
  </si>
  <si>
    <t>Peak Linear Power per FA</t>
  </si>
  <si>
    <t>Peak Linear Power</t>
  </si>
  <si>
    <t>Tekanan Sistem Reaktor</t>
  </si>
  <si>
    <t>Suhu Inlet Coolant</t>
  </si>
  <si>
    <t>Suhu Fuel Pin</t>
  </si>
  <si>
    <t>Suhu Gap</t>
  </si>
  <si>
    <t>Suhu Cladding</t>
  </si>
  <si>
    <t>=</t>
  </si>
  <si>
    <t>Angka sementara. Belum yakin nilainya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</si>
</sst>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E+00"/>
    <numFmt numFmtId="167" formatCode="0.000"/>
  </numFmts>
  <fonts count="3" x14ac:knownFonts="1">
    <font>
      <sz val="11"/>
      <color theme="1"/>
      <name val="Calibri"/>
      <family val="2"/>
      <scheme val="minor"/>
    </font>
    <font>
      <b/>
      <sz val="11"/>
      <color theme="1"/>
      <name val="Calibri"/>
      <family val="2"/>
      <scheme val="minor"/>
    </font>
    <font>
      <sz val="11"/>
      <color rgb="FFFF0000"/>
      <name val="Calibri"/>
      <family val="2"/>
      <scheme val="minor"/>
    </font>
  </fonts>
  <fills count="7">
    <fill>
      <patternFill patternType="none"/>
    </fill>
    <fill>
      <patternFill patternType="gray125"/>
    </fill>
    <fill>
      <patternFill patternType="solid">
        <fgColor theme="4" tint="0.39997558519241921"/>
        <bgColor indexed="64"/>
      </patternFill>
    </fill>
    <fill>
      <patternFill patternType="solid">
        <fgColor rgb="FF92D050"/>
        <bgColor indexed="64"/>
      </patternFill>
    </fill>
    <fill>
      <patternFill patternType="solid">
        <fgColor theme="7" tint="0.39997558519241921"/>
        <bgColor indexed="64"/>
      </patternFill>
    </fill>
    <fill>
      <patternFill patternType="solid">
        <fgColor rgb="FFFF0000"/>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0">
    <xf numFmtId="0" fontId="0" fillId="0" borderId="0" xfId="0"/>
    <xf numFmtId="11" fontId="0" fillId="0" borderId="0" xfId="0" applyNumberFormat="1"/>
    <xf numFmtId="0" fontId="0" fillId="0" borderId="1" xfId="0" applyBorder="1"/>
    <xf numFmtId="0" fontId="0" fillId="0" borderId="0" xfId="0" applyAlignment="1">
      <alignment horizontal="center" vertical="center" wrapText="1"/>
    </xf>
    <xf numFmtId="0" fontId="0" fillId="0" borderId="1" xfId="0" applyFill="1" applyBorder="1"/>
    <xf numFmtId="0" fontId="0" fillId="0" borderId="0" xfId="0" applyAlignment="1">
      <alignment wrapText="1"/>
    </xf>
    <xf numFmtId="0" fontId="1" fillId="0" borderId="0" xfId="0" applyFont="1" applyAlignment="1">
      <alignment horizontal="center" wrapText="1"/>
    </xf>
    <xf numFmtId="0" fontId="0" fillId="0" borderId="0" xfId="0" applyAlignment="1">
      <alignment horizontal="left" wrapText="1"/>
    </xf>
    <xf numFmtId="0" fontId="0" fillId="0" borderId="0" xfId="0" applyAlignment="1">
      <alignment horizontal="center" vertical="center"/>
    </xf>
    <xf numFmtId="0" fontId="0" fillId="0" borderId="0" xfId="0"/>
    <xf numFmtId="0" fontId="1" fillId="0" borderId="0" xfId="0" applyFont="1" applyAlignment="1">
      <alignment horizontal="center" vertical="center"/>
    </xf>
    <xf numFmtId="0" fontId="2" fillId="2" borderId="0" xfId="0" applyFont="1" applyFill="1" applyAlignment="1">
      <alignment wrapText="1"/>
    </xf>
    <xf numFmtId="0" fontId="2" fillId="2" borderId="0" xfId="0" applyFont="1" applyFill="1"/>
    <xf numFmtId="0" fontId="0" fillId="0" borderId="0" xfId="0" applyAlignment="1"/>
    <xf numFmtId="0" fontId="0" fillId="3" borderId="1" xfId="0" applyFill="1" applyBorder="1"/>
    <xf numFmtId="0" fontId="0" fillId="2" borderId="1" xfId="0" applyFill="1" applyBorder="1"/>
    <xf numFmtId="0" fontId="0" fillId="4" borderId="1" xfId="0" applyFill="1" applyBorder="1"/>
    <xf numFmtId="0" fontId="0" fillId="5" borderId="1" xfId="0" applyFill="1" applyBorder="1"/>
    <xf numFmtId="0" fontId="0" fillId="3" borderId="0" xfId="0" applyFill="1"/>
    <xf numFmtId="0" fontId="0" fillId="2" borderId="0" xfId="0" applyFill="1"/>
    <xf numFmtId="0" fontId="0" fillId="4" borderId="0" xfId="0" applyFill="1"/>
    <xf numFmtId="0" fontId="0" fillId="5" borderId="0" xfId="0" applyFill="1"/>
    <xf numFmtId="0" fontId="0" fillId="0" borderId="0" xfId="0"/>
    <xf numFmtId="0" fontId="0" fillId="6" borderId="0" xfId="0" applyFill="1"/>
    <xf numFmtId="17" fontId="0" fillId="0" borderId="0" xfId="0" applyNumberFormat="1"/>
    <xf numFmtId="0" fontId="0" fillId="0" borderId="0" xfId="0"/>
    <xf numFmtId="11" fontId="2" fillId="2" borderId="0" xfId="0" applyNumberFormat="1" applyFont="1" applyFill="1" applyAlignment="1">
      <alignment wrapText="1"/>
    </xf>
    <xf numFmtId="0" fontId="2" fillId="6" borderId="0" xfId="0" applyFont="1" applyFill="1"/>
    <xf numFmtId="0" fontId="0" fillId="0" borderId="0" xfId="0"/>
    <xf numFmtId="0" fontId="0" fillId="0" borderId="0" xfId="0"/>
    <xf numFmtId="164" fontId="0" fillId="0" borderId="0" xfId="0" applyNumberFormat="1"/>
    <xf numFmtId="0" fontId="0" fillId="0" borderId="0" xfId="0"/>
    <xf numFmtId="0" fontId="0" fillId="0" borderId="0" xfId="0" applyAlignment="1"/>
    <xf numFmtId="0" fontId="0" fillId="0" borderId="0" xfId="0" applyAlignment="1">
      <alignment horizontal="center"/>
    </xf>
    <xf numFmtId="0" fontId="0" fillId="0" borderId="0" xfId="0" applyAlignment="1">
      <alignment horizontal="center" vertical="center" wrapText="1"/>
    </xf>
    <xf numFmtId="0" fontId="0" fillId="0" borderId="1" xfId="0" applyBorder="1" applyAlignment="1">
      <alignment horizontal="center"/>
    </xf>
    <xf numFmtId="0" fontId="0" fillId="0" borderId="0" xfId="0" applyAlignment="1">
      <alignment horizontal="center" wrapText="1"/>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center" wrapText="1"/>
    </xf>
    <xf numFmtId="0" fontId="0" fillId="0" borderId="0" xfId="0" applyAlignment="1">
      <alignment wrapText="1"/>
    </xf>
    <xf numFmtId="0" fontId="0" fillId="0" borderId="0" xfId="0" applyAlignment="1">
      <alignment horizontal="left" vertical="top" wrapText="1"/>
    </xf>
    <xf numFmtId="0" fontId="0" fillId="0" borderId="0" xfId="0"/>
    <xf numFmtId="0" fontId="0" fillId="0" borderId="0" xfId="0" applyAlignment="1"/>
    <xf numFmtId="0" fontId="0" fillId="5" borderId="0" xfId="0" applyFill="1" applyAlignment="1">
      <alignment horizontal="center"/>
    </xf>
    <xf numFmtId="0" fontId="1" fillId="0" borderId="0" xfId="0" applyFont="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xf>
    <xf numFmtId="0" fontId="1" fillId="0" borderId="1" xfId="0" applyFont="1" applyBorder="1" applyAlignment="1">
      <alignment horizontal="center"/>
    </xf>
    <xf numFmtId="0" fontId="1" fillId="0" borderId="1" xfId="0" applyFont="1" applyFill="1" applyBorder="1" applyAlignment="1">
      <alignment horizontal="center"/>
    </xf>
    <xf numFmtId="0" fontId="0" fillId="6" borderId="2" xfId="0" applyFill="1" applyBorder="1" applyAlignment="1">
      <alignment horizontal="center"/>
    </xf>
    <xf numFmtId="0" fontId="0" fillId="6" borderId="3" xfId="0" applyFill="1" applyBorder="1" applyAlignment="1">
      <alignment horizontal="center"/>
    </xf>
    <xf numFmtId="0" fontId="0" fillId="6" borderId="4" xfId="0" applyFill="1" applyBorder="1" applyAlignment="1">
      <alignment horizontal="center"/>
    </xf>
    <xf numFmtId="0" fontId="1" fillId="6" borderId="2" xfId="0" applyFont="1" applyFill="1" applyBorder="1" applyAlignment="1">
      <alignment horizontal="center"/>
    </xf>
    <xf numFmtId="0" fontId="1" fillId="6" borderId="3" xfId="0" applyFont="1" applyFill="1" applyBorder="1" applyAlignment="1">
      <alignment horizontal="center"/>
    </xf>
    <xf numFmtId="0" fontId="1" fillId="6" borderId="4" xfId="0" applyFont="1" applyFill="1" applyBorder="1" applyAlignment="1">
      <alignment horizontal="center"/>
    </xf>
    <xf numFmtId="0" fontId="0" fillId="6" borderId="1" xfId="0" applyFill="1" applyBorder="1" applyAlignment="1">
      <alignment horizontal="center"/>
    </xf>
    <xf numFmtId="167" fontId="0" fillId="0" borderId="1" xfId="0" applyNumberFormat="1" applyBorder="1"/>
    <xf numFmtId="167" fontId="0" fillId="5" borderId="1" xfId="0" applyNumberFormat="1" applyFill="1" applyBorder="1"/>
    <xf numFmtId="0" fontId="0" fillId="0" borderId="0" xfId="0" applyAlignment="1">
      <alignment horizontal="left"/>
    </xf>
  </cellXfs>
  <cellStyles count="1">
    <cellStyle name="Normal" xfId="0" builtinId="0"/>
  </cellStyles>
  <dxfs count="0"/>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300315</xdr:colOff>
      <xdr:row>35</xdr:row>
      <xdr:rowOff>1169640</xdr:rowOff>
    </xdr:from>
    <xdr:to>
      <xdr:col>27</xdr:col>
      <xdr:colOff>65286</xdr:colOff>
      <xdr:row>56</xdr:row>
      <xdr:rowOff>14759</xdr:rowOff>
    </xdr:to>
    <xdr:pic>
      <xdr:nvPicPr>
        <xdr:cNvPr id="4" name="Picture 3"/>
        <xdr:cNvPicPr>
          <a:picLocks noChangeAspect="1"/>
        </xdr:cNvPicPr>
      </xdr:nvPicPr>
      <xdr:blipFill>
        <a:blip xmlns:r="http://schemas.openxmlformats.org/officeDocument/2006/relationships" r:embed="rId1"/>
        <a:stretch>
          <a:fillRect/>
        </a:stretch>
      </xdr:blipFill>
      <xdr:spPr>
        <a:xfrm>
          <a:off x="7893484" y="17107246"/>
          <a:ext cx="7452048" cy="541871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opLeftCell="A18" workbookViewId="0">
      <selection activeCell="A28" sqref="A28:E37"/>
    </sheetView>
  </sheetViews>
  <sheetFormatPr defaultRowHeight="15" x14ac:dyDescent="0.25"/>
  <cols>
    <col min="1" max="1" width="53.28515625" bestFit="1" customWidth="1"/>
    <col min="4" max="4" width="12.28515625" bestFit="1" customWidth="1"/>
  </cols>
  <sheetData>
    <row r="1" spans="1:5" x14ac:dyDescent="0.25">
      <c r="A1" s="34" t="s">
        <v>0</v>
      </c>
      <c r="B1" s="33" t="s">
        <v>3</v>
      </c>
      <c r="C1" s="33"/>
      <c r="D1" s="33" t="s">
        <v>4</v>
      </c>
      <c r="E1" s="33"/>
    </row>
    <row r="2" spans="1:5" x14ac:dyDescent="0.25">
      <c r="A2" s="34"/>
      <c r="B2" t="s">
        <v>1</v>
      </c>
      <c r="C2" t="s">
        <v>2</v>
      </c>
      <c r="D2" t="s">
        <v>1</v>
      </c>
      <c r="E2" t="s">
        <v>2</v>
      </c>
    </row>
    <row r="3" spans="1:5" x14ac:dyDescent="0.25">
      <c r="A3" t="s">
        <v>5</v>
      </c>
      <c r="B3">
        <v>160</v>
      </c>
      <c r="C3" t="s">
        <v>18</v>
      </c>
    </row>
    <row r="4" spans="1:5" x14ac:dyDescent="0.25">
      <c r="A4" t="s">
        <v>6</v>
      </c>
      <c r="B4">
        <v>1850</v>
      </c>
      <c r="C4" t="s">
        <v>19</v>
      </c>
    </row>
    <row r="5" spans="1:5" x14ac:dyDescent="0.25">
      <c r="A5" t="s">
        <v>7</v>
      </c>
      <c r="B5">
        <v>497</v>
      </c>
      <c r="C5" t="s">
        <v>20</v>
      </c>
    </row>
    <row r="6" spans="1:5" x14ac:dyDescent="0.25">
      <c r="A6" t="s">
        <v>8</v>
      </c>
      <c r="B6">
        <v>543</v>
      </c>
      <c r="C6" t="s">
        <v>20</v>
      </c>
    </row>
    <row r="7" spans="1:5" x14ac:dyDescent="0.25">
      <c r="A7" t="s">
        <v>2157</v>
      </c>
      <c r="B7">
        <v>100</v>
      </c>
      <c r="C7" t="s">
        <v>20</v>
      </c>
    </row>
    <row r="8" spans="1:5" x14ac:dyDescent="0.25">
      <c r="A8" t="s">
        <v>9</v>
      </c>
      <c r="B8" s="1">
        <v>4660000</v>
      </c>
      <c r="C8" t="s">
        <v>21</v>
      </c>
    </row>
    <row r="9" spans="1:5" x14ac:dyDescent="0.25">
      <c r="A9" t="s">
        <v>10</v>
      </c>
      <c r="B9">
        <v>7.3</v>
      </c>
      <c r="C9" t="s">
        <v>22</v>
      </c>
    </row>
    <row r="10" spans="1:5" x14ac:dyDescent="0.25">
      <c r="A10" t="s">
        <v>2190</v>
      </c>
      <c r="B10">
        <v>2.5</v>
      </c>
      <c r="C10" t="s">
        <v>23</v>
      </c>
      <c r="D10" s="30">
        <v>8.2021000000000006E-5</v>
      </c>
      <c r="E10" t="s">
        <v>2185</v>
      </c>
    </row>
    <row r="11" spans="1:5" x14ac:dyDescent="0.25">
      <c r="A11" t="s">
        <v>11</v>
      </c>
      <c r="B11">
        <v>5</v>
      </c>
      <c r="C11" t="s">
        <v>23</v>
      </c>
      <c r="D11" s="29">
        <v>1.6404200000000001E-4</v>
      </c>
      <c r="E11" s="29" t="s">
        <v>2185</v>
      </c>
    </row>
    <row r="12" spans="1:5" x14ac:dyDescent="0.25">
      <c r="A12" s="29" t="s">
        <v>2191</v>
      </c>
      <c r="D12">
        <f>D11*72</f>
        <v>1.1811024000000002E-2</v>
      </c>
      <c r="E12" s="29" t="s">
        <v>2185</v>
      </c>
    </row>
    <row r="13" spans="1:5" x14ac:dyDescent="0.25">
      <c r="A13" t="s">
        <v>12</v>
      </c>
      <c r="B13">
        <v>170088</v>
      </c>
      <c r="C13" t="s">
        <v>24</v>
      </c>
    </row>
    <row r="14" spans="1:5" x14ac:dyDescent="0.25">
      <c r="A14" t="s">
        <v>13</v>
      </c>
      <c r="B14">
        <v>2</v>
      </c>
    </row>
    <row r="15" spans="1:5" x14ac:dyDescent="0.25">
      <c r="A15" t="s">
        <v>14</v>
      </c>
      <c r="B15">
        <v>6275.6</v>
      </c>
      <c r="C15" t="s">
        <v>25</v>
      </c>
    </row>
    <row r="16" spans="1:5" x14ac:dyDescent="0.25">
      <c r="A16" t="s">
        <v>15</v>
      </c>
      <c r="B16">
        <v>85044</v>
      </c>
      <c r="C16" t="s">
        <v>24</v>
      </c>
    </row>
    <row r="17" spans="1:3" x14ac:dyDescent="0.25">
      <c r="A17" t="s">
        <v>16</v>
      </c>
      <c r="B17">
        <v>9.7899999999999991</v>
      </c>
      <c r="C17" t="s">
        <v>25</v>
      </c>
    </row>
    <row r="18" spans="1:3" x14ac:dyDescent="0.25">
      <c r="A18" t="s">
        <v>17</v>
      </c>
      <c r="B18">
        <v>2.7</v>
      </c>
      <c r="C18" t="s">
        <v>26</v>
      </c>
    </row>
    <row r="19" spans="1:3" x14ac:dyDescent="0.25">
      <c r="A19" s="28" t="s">
        <v>2193</v>
      </c>
      <c r="B19">
        <v>24</v>
      </c>
      <c r="C19" t="s">
        <v>2192</v>
      </c>
    </row>
    <row r="20" spans="1:3" x14ac:dyDescent="0.25">
      <c r="A20" s="28" t="s">
        <v>2187</v>
      </c>
      <c r="B20">
        <f>50*1000</f>
        <v>50000</v>
      </c>
      <c r="C20" t="s">
        <v>2186</v>
      </c>
    </row>
    <row r="21" spans="1:3" x14ac:dyDescent="0.25">
      <c r="A21" s="28" t="s">
        <v>2189</v>
      </c>
      <c r="B21">
        <v>60</v>
      </c>
      <c r="C21" t="s">
        <v>2188</v>
      </c>
    </row>
  </sheetData>
  <mergeCells count="3">
    <mergeCell ref="B1:C1"/>
    <mergeCell ref="D1:E1"/>
    <mergeCell ref="A1:A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tabSelected="1" topLeftCell="A33" workbookViewId="0">
      <selection activeCell="I48" sqref="I48:K50"/>
    </sheetView>
  </sheetViews>
  <sheetFormatPr defaultRowHeight="15" x14ac:dyDescent="0.25"/>
  <cols>
    <col min="1" max="1" width="41.85546875" bestFit="1" customWidth="1"/>
    <col min="2" max="2" width="7" bestFit="1" customWidth="1"/>
    <col min="3" max="3" width="10.85546875" customWidth="1"/>
    <col min="4" max="4" width="11" bestFit="1" customWidth="1"/>
    <col min="5" max="5" width="7" bestFit="1" customWidth="1"/>
    <col min="6" max="6" width="11" bestFit="1" customWidth="1"/>
    <col min="9" max="9" width="5.7109375" customWidth="1"/>
    <col min="10" max="10" width="2" bestFit="1" customWidth="1"/>
    <col min="11" max="11" width="36.42578125" bestFit="1" customWidth="1"/>
  </cols>
  <sheetData>
    <row r="1" spans="1:7" x14ac:dyDescent="0.25">
      <c r="A1" s="46" t="s">
        <v>0</v>
      </c>
      <c r="B1" s="47" t="s">
        <v>3</v>
      </c>
      <c r="C1" s="47"/>
      <c r="D1" s="47" t="s">
        <v>75</v>
      </c>
      <c r="E1" s="47"/>
      <c r="F1" s="47" t="s">
        <v>76</v>
      </c>
      <c r="G1" s="47"/>
    </row>
    <row r="2" spans="1:7" x14ac:dyDescent="0.25">
      <c r="A2" s="46"/>
      <c r="B2" s="48" t="s">
        <v>1</v>
      </c>
      <c r="C2" s="48" t="s">
        <v>2</v>
      </c>
      <c r="D2" s="48" t="s">
        <v>1</v>
      </c>
      <c r="E2" s="48" t="s">
        <v>2</v>
      </c>
      <c r="F2" s="49" t="s">
        <v>1</v>
      </c>
      <c r="G2" s="49" t="s">
        <v>2</v>
      </c>
    </row>
    <row r="3" spans="1:7" x14ac:dyDescent="0.25">
      <c r="A3" s="53" t="s">
        <v>27</v>
      </c>
      <c r="B3" s="54"/>
      <c r="C3" s="54"/>
      <c r="D3" s="54"/>
      <c r="E3" s="54"/>
      <c r="F3" s="54"/>
      <c r="G3" s="55"/>
    </row>
    <row r="4" spans="1:7" x14ac:dyDescent="0.25">
      <c r="A4" s="2" t="s">
        <v>28</v>
      </c>
      <c r="B4" s="2">
        <v>59.25</v>
      </c>
      <c r="C4" s="2" t="s">
        <v>29</v>
      </c>
      <c r="D4" s="2">
        <f>B4*2.54</f>
        <v>150.495</v>
      </c>
      <c r="E4" s="2" t="s">
        <v>71</v>
      </c>
      <c r="F4" s="2">
        <v>165</v>
      </c>
      <c r="G4" s="2" t="s">
        <v>71</v>
      </c>
    </row>
    <row r="5" spans="1:7" x14ac:dyDescent="0.25">
      <c r="A5" s="2" t="s">
        <v>30</v>
      </c>
      <c r="B5" s="2">
        <v>78.739999999999995</v>
      </c>
      <c r="C5" s="2" t="s">
        <v>29</v>
      </c>
      <c r="D5" s="2">
        <f>B5*2.54</f>
        <v>199.99959999999999</v>
      </c>
      <c r="E5" s="2" t="s">
        <v>71</v>
      </c>
      <c r="F5" s="2">
        <v>200</v>
      </c>
      <c r="G5" s="2" t="s">
        <v>71</v>
      </c>
    </row>
    <row r="6" spans="1:7" x14ac:dyDescent="0.25">
      <c r="A6" s="2" t="s">
        <v>31</v>
      </c>
      <c r="B6" s="2">
        <v>0.31719999999999998</v>
      </c>
      <c r="C6" s="2" t="s">
        <v>32</v>
      </c>
      <c r="D6" s="2">
        <f>B6*14.8816</f>
        <v>4.7204435199999999</v>
      </c>
      <c r="E6" s="2" t="s">
        <v>72</v>
      </c>
      <c r="F6" s="2">
        <v>4.7204435199999999</v>
      </c>
      <c r="G6" s="2" t="s">
        <v>72</v>
      </c>
    </row>
    <row r="7" spans="1:7" x14ac:dyDescent="0.25">
      <c r="A7" s="53" t="s">
        <v>33</v>
      </c>
      <c r="B7" s="54"/>
      <c r="C7" s="54"/>
      <c r="D7" s="54"/>
      <c r="E7" s="54"/>
      <c r="F7" s="54"/>
      <c r="G7" s="55"/>
    </row>
    <row r="8" spans="1:7" x14ac:dyDescent="0.25">
      <c r="A8" s="2" t="s">
        <v>34</v>
      </c>
      <c r="B8" s="2">
        <v>37</v>
      </c>
      <c r="C8" s="2"/>
      <c r="D8" s="2">
        <v>37</v>
      </c>
      <c r="E8" s="2"/>
      <c r="F8" s="2">
        <v>37</v>
      </c>
      <c r="G8" s="2"/>
    </row>
    <row r="9" spans="1:7" x14ac:dyDescent="0.25">
      <c r="A9" s="2" t="s">
        <v>35</v>
      </c>
      <c r="B9" s="35" t="s">
        <v>36</v>
      </c>
      <c r="C9" s="35"/>
      <c r="D9" s="35" t="s">
        <v>36</v>
      </c>
      <c r="E9" s="35"/>
      <c r="F9" s="35" t="s">
        <v>36</v>
      </c>
      <c r="G9" s="35"/>
    </row>
    <row r="10" spans="1:7" x14ac:dyDescent="0.25">
      <c r="A10" s="2" t="s">
        <v>37</v>
      </c>
      <c r="B10" s="2">
        <v>94</v>
      </c>
      <c r="C10" s="2" t="s">
        <v>29</v>
      </c>
      <c r="D10" s="2">
        <f>B10*2.54</f>
        <v>238.76</v>
      </c>
      <c r="E10" s="2" t="s">
        <v>71</v>
      </c>
      <c r="F10" s="2">
        <v>238.76</v>
      </c>
      <c r="G10" s="2" t="s">
        <v>71</v>
      </c>
    </row>
    <row r="11" spans="1:7" x14ac:dyDescent="0.25">
      <c r="A11" s="2" t="s">
        <v>38</v>
      </c>
      <c r="B11" s="2">
        <v>8.4659999999999993</v>
      </c>
      <c r="C11" s="2" t="s">
        <v>29</v>
      </c>
      <c r="D11" s="2">
        <f>B11*2.54</f>
        <v>21.503639999999997</v>
      </c>
      <c r="E11" s="2" t="s">
        <v>71</v>
      </c>
      <c r="F11" s="2">
        <v>21.503639999999997</v>
      </c>
      <c r="G11" s="2" t="s">
        <v>71</v>
      </c>
    </row>
    <row r="12" spans="1:7" x14ac:dyDescent="0.25">
      <c r="A12" s="2" t="s">
        <v>39</v>
      </c>
      <c r="B12" s="2">
        <v>0.496</v>
      </c>
      <c r="C12" s="2" t="s">
        <v>29</v>
      </c>
      <c r="D12" s="2">
        <f>B12*2.54</f>
        <v>1.2598400000000001</v>
      </c>
      <c r="E12" s="2" t="s">
        <v>71</v>
      </c>
      <c r="F12" s="2">
        <v>1.2598400000000001</v>
      </c>
      <c r="G12" s="2" t="s">
        <v>71</v>
      </c>
    </row>
    <row r="13" spans="1:7" x14ac:dyDescent="0.25">
      <c r="A13" s="2" t="s">
        <v>40</v>
      </c>
      <c r="B13" s="2">
        <v>5</v>
      </c>
      <c r="C13" s="2"/>
      <c r="D13" s="2">
        <v>5</v>
      </c>
      <c r="E13" s="2"/>
      <c r="F13" s="2">
        <v>5</v>
      </c>
      <c r="G13" s="2"/>
    </row>
    <row r="14" spans="1:7" x14ac:dyDescent="0.25">
      <c r="A14" s="2" t="s">
        <v>41</v>
      </c>
      <c r="B14" s="2">
        <v>1.75</v>
      </c>
      <c r="C14" s="2" t="s">
        <v>29</v>
      </c>
      <c r="D14" s="2">
        <f>B14*2.54</f>
        <v>4.4450000000000003</v>
      </c>
      <c r="E14" s="2" t="s">
        <v>71</v>
      </c>
      <c r="F14" s="2">
        <v>4.4450000000000003</v>
      </c>
      <c r="G14" s="2" t="s">
        <v>71</v>
      </c>
    </row>
    <row r="15" spans="1:7" x14ac:dyDescent="0.25">
      <c r="A15" s="2" t="s">
        <v>42</v>
      </c>
      <c r="B15" s="2">
        <v>264</v>
      </c>
      <c r="C15" s="2"/>
      <c r="D15" s="2">
        <v>264</v>
      </c>
      <c r="E15" s="2"/>
      <c r="F15" s="2">
        <v>264</v>
      </c>
      <c r="G15" s="2"/>
    </row>
    <row r="16" spans="1:7" x14ac:dyDescent="0.25">
      <c r="A16" s="2" t="s">
        <v>65</v>
      </c>
      <c r="B16" s="2">
        <v>24</v>
      </c>
      <c r="C16" s="2"/>
      <c r="D16" s="2">
        <v>24</v>
      </c>
      <c r="E16" s="2"/>
      <c r="F16" s="2">
        <v>24</v>
      </c>
      <c r="G16" s="2"/>
    </row>
    <row r="17" spans="1:7" s="31" customFormat="1" x14ac:dyDescent="0.25">
      <c r="A17" s="2" t="s">
        <v>64</v>
      </c>
      <c r="B17" s="2">
        <v>1</v>
      </c>
      <c r="C17" s="2"/>
      <c r="D17" s="2">
        <v>1</v>
      </c>
      <c r="E17" s="2"/>
      <c r="F17" s="2">
        <v>1</v>
      </c>
      <c r="G17" s="2"/>
    </row>
    <row r="18" spans="1:7" x14ac:dyDescent="0.25">
      <c r="A18" s="4" t="s">
        <v>2195</v>
      </c>
      <c r="B18" s="2"/>
      <c r="C18" s="2"/>
      <c r="D18" s="2"/>
      <c r="E18" s="2"/>
      <c r="F18" s="4">
        <v>0.04</v>
      </c>
      <c r="G18" s="2" t="s">
        <v>71</v>
      </c>
    </row>
    <row r="19" spans="1:7" x14ac:dyDescent="0.25">
      <c r="A19" s="53" t="s">
        <v>43</v>
      </c>
      <c r="B19" s="54"/>
      <c r="C19" s="54"/>
      <c r="D19" s="54"/>
      <c r="E19" s="54"/>
      <c r="F19" s="54"/>
      <c r="G19" s="55"/>
    </row>
    <row r="20" spans="1:7" x14ac:dyDescent="0.25">
      <c r="A20" s="2" t="s">
        <v>34</v>
      </c>
      <c r="B20" s="2">
        <v>264</v>
      </c>
      <c r="C20" s="2"/>
      <c r="D20" s="2">
        <v>264</v>
      </c>
      <c r="E20" s="2"/>
      <c r="F20" s="2">
        <v>264</v>
      </c>
      <c r="G20" s="2"/>
    </row>
    <row r="21" spans="1:7" x14ac:dyDescent="0.25">
      <c r="A21" s="2" t="s">
        <v>44</v>
      </c>
      <c r="B21" s="2">
        <v>6.4999999999999997E-3</v>
      </c>
      <c r="C21" s="2" t="s">
        <v>29</v>
      </c>
      <c r="D21" s="2">
        <f>B21*2.54</f>
        <v>1.651E-2</v>
      </c>
      <c r="E21" s="2" t="s">
        <v>71</v>
      </c>
      <c r="F21" s="2">
        <v>1.651E-2</v>
      </c>
      <c r="G21" s="2" t="s">
        <v>71</v>
      </c>
    </row>
    <row r="22" spans="1:7" x14ac:dyDescent="0.25">
      <c r="A22" s="2" t="s">
        <v>45</v>
      </c>
      <c r="B22" s="35" t="s">
        <v>46</v>
      </c>
      <c r="C22" s="35"/>
      <c r="D22" s="35" t="s">
        <v>46</v>
      </c>
      <c r="E22" s="35"/>
      <c r="F22" s="35" t="s">
        <v>2196</v>
      </c>
      <c r="G22" s="35"/>
    </row>
    <row r="23" spans="1:7" x14ac:dyDescent="0.25">
      <c r="A23" s="2" t="s">
        <v>47</v>
      </c>
      <c r="B23" s="2">
        <v>0.374</v>
      </c>
      <c r="C23" s="2" t="s">
        <v>29</v>
      </c>
      <c r="D23" s="2">
        <f>B23*2.54</f>
        <v>0.94996000000000003</v>
      </c>
      <c r="E23" s="2" t="s">
        <v>71</v>
      </c>
      <c r="F23" s="2">
        <v>0.94996000000000003</v>
      </c>
      <c r="G23" s="2" t="s">
        <v>71</v>
      </c>
    </row>
    <row r="24" spans="1:7" x14ac:dyDescent="0.25">
      <c r="A24" s="2" t="s">
        <v>48</v>
      </c>
      <c r="B24" s="2">
        <v>0.32600000000000001</v>
      </c>
      <c r="C24" s="2" t="s">
        <v>29</v>
      </c>
      <c r="D24" s="2">
        <f>B24*2.54</f>
        <v>0.82804</v>
      </c>
      <c r="E24" s="2" t="s">
        <v>71</v>
      </c>
      <c r="F24" s="2">
        <v>0.82804</v>
      </c>
      <c r="G24" s="2" t="s">
        <v>71</v>
      </c>
    </row>
    <row r="25" spans="1:7" x14ac:dyDescent="0.25">
      <c r="A25" s="2" t="s">
        <v>49</v>
      </c>
      <c r="B25" s="2">
        <v>2.4E-2</v>
      </c>
      <c r="C25" s="2" t="s">
        <v>29</v>
      </c>
      <c r="D25" s="2">
        <f>B25*2.54</f>
        <v>6.096E-2</v>
      </c>
      <c r="E25" s="2" t="s">
        <v>71</v>
      </c>
      <c r="F25" s="2">
        <v>6.096E-2</v>
      </c>
      <c r="G25" s="2" t="s">
        <v>71</v>
      </c>
    </row>
    <row r="26" spans="1:7" x14ac:dyDescent="0.25">
      <c r="A26" s="2" t="s">
        <v>70</v>
      </c>
      <c r="B26" s="2">
        <v>85</v>
      </c>
      <c r="C26" s="2" t="s">
        <v>29</v>
      </c>
      <c r="D26" s="2">
        <f>B26*2.54</f>
        <v>215.9</v>
      </c>
      <c r="E26" s="2" t="s">
        <v>71</v>
      </c>
      <c r="F26" s="2">
        <v>215.9</v>
      </c>
      <c r="G26" s="2" t="s">
        <v>71</v>
      </c>
    </row>
    <row r="27" spans="1:7" x14ac:dyDescent="0.25">
      <c r="A27" s="2" t="s">
        <v>50</v>
      </c>
      <c r="B27" s="35" t="s">
        <v>51</v>
      </c>
      <c r="C27" s="35"/>
      <c r="D27" s="35" t="s">
        <v>51</v>
      </c>
      <c r="E27" s="35"/>
      <c r="F27" s="35" t="s">
        <v>51</v>
      </c>
      <c r="G27" s="35"/>
    </row>
    <row r="28" spans="1:7" x14ac:dyDescent="0.25">
      <c r="A28" s="53" t="s">
        <v>52</v>
      </c>
      <c r="B28" s="54"/>
      <c r="C28" s="54"/>
      <c r="D28" s="54"/>
      <c r="E28" s="54"/>
      <c r="F28" s="54"/>
      <c r="G28" s="55"/>
    </row>
    <row r="29" spans="1:7" x14ac:dyDescent="0.25">
      <c r="A29" s="2" t="s">
        <v>53</v>
      </c>
      <c r="B29" s="35" t="s">
        <v>54</v>
      </c>
      <c r="C29" s="35"/>
      <c r="D29" s="35" t="s">
        <v>54</v>
      </c>
      <c r="E29" s="35"/>
      <c r="F29" s="35" t="s">
        <v>54</v>
      </c>
      <c r="G29" s="35"/>
    </row>
    <row r="30" spans="1:7" x14ac:dyDescent="0.25">
      <c r="A30" s="2" t="s">
        <v>55</v>
      </c>
      <c r="B30" s="35" t="s">
        <v>56</v>
      </c>
      <c r="C30" s="35"/>
      <c r="D30" s="35" t="s">
        <v>56</v>
      </c>
      <c r="E30" s="35"/>
      <c r="F30" s="35" t="s">
        <v>56</v>
      </c>
      <c r="G30" s="35"/>
    </row>
    <row r="31" spans="1:7" x14ac:dyDescent="0.25">
      <c r="A31" s="2" t="s">
        <v>28</v>
      </c>
      <c r="B31" s="2">
        <v>0.31950000000000001</v>
      </c>
      <c r="C31" s="2" t="s">
        <v>29</v>
      </c>
      <c r="D31" s="2">
        <f>B31*2.54</f>
        <v>0.81152999999999997</v>
      </c>
      <c r="E31" s="2" t="s">
        <v>71</v>
      </c>
      <c r="F31" s="2">
        <v>0.81152999999999997</v>
      </c>
      <c r="G31" s="2" t="s">
        <v>71</v>
      </c>
    </row>
    <row r="32" spans="1:7" x14ac:dyDescent="0.25">
      <c r="A32" s="2" t="s">
        <v>37</v>
      </c>
      <c r="B32" s="2">
        <v>0.4</v>
      </c>
      <c r="C32" s="2" t="s">
        <v>29</v>
      </c>
      <c r="D32" s="2">
        <f>B32*2.54</f>
        <v>1.016</v>
      </c>
      <c r="E32" s="2" t="s">
        <v>71</v>
      </c>
      <c r="F32" s="2">
        <v>1.016</v>
      </c>
      <c r="G32" s="2" t="s">
        <v>71</v>
      </c>
    </row>
    <row r="33" spans="1:9" x14ac:dyDescent="0.25">
      <c r="A33" s="53" t="s">
        <v>57</v>
      </c>
      <c r="B33" s="54"/>
      <c r="C33" s="54"/>
      <c r="D33" s="54"/>
      <c r="E33" s="54"/>
      <c r="F33" s="54"/>
      <c r="G33" s="55"/>
    </row>
    <row r="34" spans="1:9" x14ac:dyDescent="0.25">
      <c r="A34" s="2" t="s">
        <v>34</v>
      </c>
      <c r="B34" s="2">
        <v>16</v>
      </c>
      <c r="C34" s="2"/>
      <c r="D34" s="2">
        <v>16</v>
      </c>
      <c r="E34" s="2"/>
      <c r="F34" s="2">
        <v>16</v>
      </c>
      <c r="G34" s="2"/>
    </row>
    <row r="35" spans="1:9" x14ac:dyDescent="0.25">
      <c r="A35" s="2" t="s">
        <v>58</v>
      </c>
      <c r="B35" s="35" t="s">
        <v>59</v>
      </c>
      <c r="C35" s="35"/>
      <c r="D35" s="35" t="s">
        <v>59</v>
      </c>
      <c r="E35" s="35"/>
      <c r="F35" s="35" t="s">
        <v>59</v>
      </c>
      <c r="G35" s="35"/>
    </row>
    <row r="36" spans="1:9" x14ac:dyDescent="0.25">
      <c r="A36" s="2" t="s">
        <v>60</v>
      </c>
      <c r="B36" s="35" t="s">
        <v>61</v>
      </c>
      <c r="C36" s="35"/>
      <c r="D36" s="35" t="s">
        <v>61</v>
      </c>
      <c r="E36" s="35"/>
      <c r="F36" s="35" t="s">
        <v>61</v>
      </c>
      <c r="G36" s="35"/>
    </row>
    <row r="37" spans="1:9" x14ac:dyDescent="0.25">
      <c r="A37" s="2" t="s">
        <v>62</v>
      </c>
      <c r="B37" s="35" t="s">
        <v>63</v>
      </c>
      <c r="C37" s="35"/>
      <c r="D37" s="35" t="s">
        <v>63</v>
      </c>
      <c r="E37" s="35"/>
      <c r="F37" s="35" t="s">
        <v>63</v>
      </c>
      <c r="G37" s="35"/>
    </row>
    <row r="38" spans="1:9" x14ac:dyDescent="0.25">
      <c r="A38" s="2" t="s">
        <v>50</v>
      </c>
      <c r="B38" s="35" t="s">
        <v>51</v>
      </c>
      <c r="C38" s="35"/>
      <c r="D38" s="35" t="s">
        <v>51</v>
      </c>
      <c r="E38" s="35"/>
      <c r="F38" s="35" t="s">
        <v>51</v>
      </c>
      <c r="G38" s="35"/>
    </row>
    <row r="39" spans="1:9" x14ac:dyDescent="0.25">
      <c r="A39" s="50" t="s">
        <v>66</v>
      </c>
      <c r="B39" s="51"/>
      <c r="C39" s="51"/>
      <c r="D39" s="51"/>
      <c r="E39" s="51"/>
      <c r="F39" s="51"/>
      <c r="G39" s="52"/>
    </row>
    <row r="40" spans="1:9" x14ac:dyDescent="0.25">
      <c r="A40" s="2" t="s">
        <v>67</v>
      </c>
      <c r="B40" s="2">
        <v>0.48199999999999998</v>
      </c>
      <c r="C40" s="2" t="s">
        <v>29</v>
      </c>
      <c r="D40" s="2">
        <f>B40*2.54</f>
        <v>1.22428</v>
      </c>
      <c r="E40" s="2" t="s">
        <v>71</v>
      </c>
      <c r="F40" s="2">
        <v>1.22428</v>
      </c>
      <c r="G40" s="2" t="s">
        <v>71</v>
      </c>
    </row>
    <row r="41" spans="1:9" x14ac:dyDescent="0.25">
      <c r="A41" s="2" t="s">
        <v>68</v>
      </c>
      <c r="B41" s="2">
        <v>0.45</v>
      </c>
      <c r="C41" s="2" t="s">
        <v>29</v>
      </c>
      <c r="D41" s="2">
        <f>B41*2.54</f>
        <v>1.143</v>
      </c>
      <c r="E41" s="2" t="s">
        <v>71</v>
      </c>
      <c r="F41" s="2">
        <v>1.143</v>
      </c>
      <c r="G41" s="2" t="s">
        <v>71</v>
      </c>
    </row>
    <row r="42" spans="1:9" x14ac:dyDescent="0.25">
      <c r="A42" s="2" t="s">
        <v>69</v>
      </c>
      <c r="B42" s="2">
        <v>0.39700000000000002</v>
      </c>
      <c r="C42" s="2" t="s">
        <v>29</v>
      </c>
      <c r="D42" s="2">
        <f>B42*2.54</f>
        <v>1.0083800000000001</v>
      </c>
      <c r="E42" s="2" t="s">
        <v>71</v>
      </c>
      <c r="F42" s="2">
        <v>1.0083800000000001</v>
      </c>
      <c r="G42" s="2" t="s">
        <v>71</v>
      </c>
    </row>
    <row r="43" spans="1:9" x14ac:dyDescent="0.25">
      <c r="A43" s="56" t="s">
        <v>2194</v>
      </c>
      <c r="B43" s="56"/>
      <c r="C43" s="56"/>
      <c r="D43" s="56"/>
      <c r="E43" s="56"/>
      <c r="F43" s="56"/>
      <c r="G43" s="56"/>
    </row>
    <row r="44" spans="1:9" x14ac:dyDescent="0.25">
      <c r="A44" s="2" t="s">
        <v>2197</v>
      </c>
      <c r="B44" s="2">
        <v>160</v>
      </c>
      <c r="C44" s="2" t="s">
        <v>18</v>
      </c>
      <c r="D44" s="2"/>
      <c r="E44" s="2"/>
      <c r="F44" s="2">
        <v>160</v>
      </c>
      <c r="G44" s="2" t="s">
        <v>18</v>
      </c>
    </row>
    <row r="45" spans="1:9" x14ac:dyDescent="0.25">
      <c r="A45" s="2" t="s">
        <v>2198</v>
      </c>
      <c r="B45" s="2">
        <v>24</v>
      </c>
      <c r="C45" s="2" t="s">
        <v>2192</v>
      </c>
      <c r="D45" s="2"/>
      <c r="E45" s="2"/>
      <c r="F45" s="2">
        <v>24</v>
      </c>
      <c r="G45" s="2" t="s">
        <v>2192</v>
      </c>
    </row>
    <row r="46" spans="1:9" x14ac:dyDescent="0.25">
      <c r="A46" s="2" t="s">
        <v>2199</v>
      </c>
      <c r="B46" s="2">
        <f>50*1000</f>
        <v>50000</v>
      </c>
      <c r="C46" s="2" t="s">
        <v>2186</v>
      </c>
      <c r="D46" s="2"/>
      <c r="E46" s="2"/>
      <c r="F46" s="2">
        <v>60000</v>
      </c>
      <c r="G46" s="2" t="s">
        <v>2186</v>
      </c>
    </row>
    <row r="47" spans="1:9" x14ac:dyDescent="0.25">
      <c r="A47" s="2" t="s">
        <v>2201</v>
      </c>
      <c r="B47" s="2">
        <v>5</v>
      </c>
      <c r="C47" s="2" t="s">
        <v>23</v>
      </c>
      <c r="D47" s="2"/>
      <c r="E47" s="2"/>
      <c r="F47" s="2">
        <v>1.6404200000000001E-4</v>
      </c>
      <c r="G47" s="2" t="s">
        <v>2185</v>
      </c>
    </row>
    <row r="48" spans="1:9" x14ac:dyDescent="0.25">
      <c r="A48" s="2" t="s">
        <v>2200</v>
      </c>
      <c r="B48" s="2"/>
      <c r="C48" s="2"/>
      <c r="D48" s="2"/>
      <c r="E48" s="2"/>
      <c r="F48" s="2">
        <f>F47*72</f>
        <v>1.1811024000000002E-2</v>
      </c>
      <c r="G48" s="2" t="s">
        <v>2185</v>
      </c>
      <c r="I48" t="s">
        <v>73</v>
      </c>
    </row>
    <row r="49" spans="1:12" x14ac:dyDescent="0.25">
      <c r="A49" s="2" t="s">
        <v>2202</v>
      </c>
      <c r="B49" s="2">
        <v>1850</v>
      </c>
      <c r="C49" s="2" t="s">
        <v>19</v>
      </c>
      <c r="D49" s="2"/>
      <c r="E49" s="2"/>
      <c r="F49" s="2">
        <v>1850</v>
      </c>
      <c r="G49" s="2" t="s">
        <v>19</v>
      </c>
      <c r="I49" s="59" t="s">
        <v>74</v>
      </c>
      <c r="J49" s="59"/>
      <c r="K49" s="59"/>
      <c r="L49" s="32"/>
    </row>
    <row r="50" spans="1:12" x14ac:dyDescent="0.25">
      <c r="A50" s="4" t="s">
        <v>2204</v>
      </c>
      <c r="B50" s="2">
        <v>930</v>
      </c>
      <c r="C50" s="2" t="s">
        <v>20</v>
      </c>
      <c r="D50" s="2"/>
      <c r="E50" s="2"/>
      <c r="F50" s="57">
        <f>(B50+459.67)*5/9</f>
        <v>772.03888888888889</v>
      </c>
      <c r="G50" s="2" t="s">
        <v>1084</v>
      </c>
      <c r="I50" s="21"/>
      <c r="J50" t="s">
        <v>2207</v>
      </c>
      <c r="K50" t="s">
        <v>2208</v>
      </c>
    </row>
    <row r="51" spans="1:12" x14ac:dyDescent="0.25">
      <c r="A51" s="2" t="s">
        <v>2203</v>
      </c>
      <c r="B51" s="2">
        <v>543</v>
      </c>
      <c r="C51" s="2" t="s">
        <v>20</v>
      </c>
      <c r="D51" s="2"/>
      <c r="E51" s="2"/>
      <c r="F51" s="57">
        <f>(B51+459.67)*5/9</f>
        <v>557.03888888888889</v>
      </c>
      <c r="G51" s="2" t="s">
        <v>1084</v>
      </c>
    </row>
    <row r="52" spans="1:12" x14ac:dyDescent="0.25">
      <c r="A52" s="17" t="s">
        <v>2205</v>
      </c>
      <c r="B52" s="17">
        <v>725</v>
      </c>
      <c r="C52" s="17"/>
      <c r="D52" s="17"/>
      <c r="E52" s="17"/>
      <c r="F52" s="58">
        <f>(B52+459.67)*5/9</f>
        <v>658.15000000000009</v>
      </c>
      <c r="G52" s="17" t="s">
        <v>1084</v>
      </c>
    </row>
    <row r="53" spans="1:12" x14ac:dyDescent="0.25">
      <c r="A53" s="17" t="s">
        <v>2206</v>
      </c>
      <c r="B53" s="17">
        <f>AVERAGE(B50:B51)</f>
        <v>736.5</v>
      </c>
      <c r="C53" s="17"/>
      <c r="D53" s="17"/>
      <c r="E53" s="17"/>
      <c r="F53" s="58">
        <f>(B53+459.67)*5/9</f>
        <v>664.53888888888889</v>
      </c>
      <c r="G53" s="17" t="s">
        <v>1084</v>
      </c>
    </row>
  </sheetData>
  <mergeCells count="39">
    <mergeCell ref="A39:G39"/>
    <mergeCell ref="A43:G43"/>
    <mergeCell ref="I49:K49"/>
    <mergeCell ref="A1:A2"/>
    <mergeCell ref="B1:C1"/>
    <mergeCell ref="B9:C9"/>
    <mergeCell ref="D1:E1"/>
    <mergeCell ref="B22:C22"/>
    <mergeCell ref="B27:C27"/>
    <mergeCell ref="D27:E27"/>
    <mergeCell ref="B29:C29"/>
    <mergeCell ref="B30:C30"/>
    <mergeCell ref="D30:E30"/>
    <mergeCell ref="B37:C37"/>
    <mergeCell ref="D37:E37"/>
    <mergeCell ref="B35:C35"/>
    <mergeCell ref="B36:C36"/>
    <mergeCell ref="B38:C38"/>
    <mergeCell ref="D38:E38"/>
    <mergeCell ref="A33:G33"/>
    <mergeCell ref="D9:E9"/>
    <mergeCell ref="D36:E36"/>
    <mergeCell ref="D35:E35"/>
    <mergeCell ref="D29:E29"/>
    <mergeCell ref="D22:E22"/>
    <mergeCell ref="A19:G19"/>
    <mergeCell ref="A28:G28"/>
    <mergeCell ref="F30:G30"/>
    <mergeCell ref="F35:G35"/>
    <mergeCell ref="F36:G36"/>
    <mergeCell ref="F37:G37"/>
    <mergeCell ref="F38:G38"/>
    <mergeCell ref="F1:G1"/>
    <mergeCell ref="F9:G9"/>
    <mergeCell ref="F22:G22"/>
    <mergeCell ref="F27:G27"/>
    <mergeCell ref="F29:G29"/>
    <mergeCell ref="A3:G3"/>
    <mergeCell ref="A7:G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8"/>
  <sheetViews>
    <sheetView zoomScale="75" zoomScaleNormal="70" workbookViewId="0">
      <selection activeCell="D119" sqref="D119"/>
    </sheetView>
  </sheetViews>
  <sheetFormatPr defaultRowHeight="15" x14ac:dyDescent="0.25"/>
  <cols>
    <col min="2" max="2" width="9" bestFit="1" customWidth="1"/>
    <col min="3" max="3" width="13" bestFit="1" customWidth="1"/>
    <col min="4" max="4" width="8.85546875" bestFit="1" customWidth="1"/>
    <col min="5" max="5" width="6.42578125" customWidth="1"/>
    <col min="6" max="6" width="11" customWidth="1"/>
    <col min="7" max="7" width="12.85546875" customWidth="1"/>
  </cols>
  <sheetData>
    <row r="1" spans="1:26" x14ac:dyDescent="0.25">
      <c r="A1" s="5"/>
      <c r="B1" s="5"/>
      <c r="C1" s="5"/>
      <c r="D1" s="5"/>
      <c r="E1" s="5"/>
      <c r="F1" s="5"/>
      <c r="G1" s="5"/>
      <c r="H1" s="5"/>
      <c r="I1" s="5"/>
      <c r="J1" s="5"/>
      <c r="K1" s="5"/>
      <c r="L1" s="5"/>
      <c r="M1" s="5"/>
      <c r="N1" s="5"/>
      <c r="O1" s="5"/>
      <c r="P1" s="5"/>
      <c r="Q1" s="5"/>
      <c r="R1" s="5"/>
      <c r="S1" s="5"/>
      <c r="T1" s="5"/>
      <c r="U1" s="5"/>
      <c r="V1" s="5"/>
      <c r="W1" s="5"/>
    </row>
    <row r="2" spans="1:26" x14ac:dyDescent="0.25">
      <c r="A2" s="5"/>
      <c r="B2" s="5"/>
      <c r="C2" s="5"/>
      <c r="D2" s="5"/>
      <c r="E2" s="5"/>
      <c r="F2" s="5"/>
      <c r="G2" s="5"/>
      <c r="H2" s="5"/>
      <c r="I2" s="5"/>
      <c r="J2" s="5"/>
      <c r="K2" s="5"/>
      <c r="L2" s="5"/>
      <c r="M2" s="5"/>
      <c r="N2" s="5"/>
      <c r="O2" s="5"/>
      <c r="P2" s="5"/>
      <c r="Q2" s="5"/>
      <c r="R2" s="5"/>
      <c r="S2" s="5"/>
      <c r="T2" s="5"/>
      <c r="U2" s="5"/>
      <c r="V2" s="5"/>
      <c r="W2" s="5"/>
    </row>
    <row r="3" spans="1:26" x14ac:dyDescent="0.25">
      <c r="A3" s="5"/>
      <c r="B3" s="36" t="s">
        <v>77</v>
      </c>
      <c r="C3" s="36"/>
      <c r="D3" s="36"/>
      <c r="E3" s="36"/>
      <c r="F3" s="36"/>
      <c r="G3" s="36"/>
      <c r="H3" s="36"/>
      <c r="I3" s="36"/>
      <c r="J3" s="36"/>
      <c r="K3" s="5"/>
      <c r="L3" s="5"/>
      <c r="M3" s="5"/>
      <c r="N3" s="5"/>
      <c r="O3" s="5"/>
      <c r="P3" s="5"/>
      <c r="Q3" s="5"/>
      <c r="R3" s="5"/>
      <c r="S3" s="5"/>
      <c r="T3" s="5"/>
      <c r="U3" s="5"/>
      <c r="V3" s="5"/>
      <c r="W3" s="5"/>
    </row>
    <row r="4" spans="1:26" x14ac:dyDescent="0.25">
      <c r="A4" s="5"/>
      <c r="B4" s="6" t="s">
        <v>205</v>
      </c>
      <c r="C4" s="6" t="s">
        <v>206</v>
      </c>
      <c r="D4" s="39" t="s">
        <v>207</v>
      </c>
      <c r="E4" s="39"/>
      <c r="F4" s="39"/>
      <c r="G4" s="39"/>
      <c r="H4" s="39"/>
      <c r="I4" s="39"/>
      <c r="J4" s="39"/>
      <c r="K4" s="39"/>
      <c r="L4" s="39"/>
      <c r="M4" s="39"/>
      <c r="N4" s="39"/>
      <c r="O4" s="39"/>
      <c r="P4" s="5"/>
      <c r="Q4" s="5"/>
      <c r="R4" s="5"/>
      <c r="S4" s="5"/>
      <c r="T4" s="5"/>
      <c r="U4" s="5"/>
      <c r="V4" s="5"/>
      <c r="W4" s="5"/>
    </row>
    <row r="5" spans="1:26" x14ac:dyDescent="0.25">
      <c r="A5" s="5"/>
      <c r="B5" s="5" t="s">
        <v>78</v>
      </c>
      <c r="C5" s="5" t="s">
        <v>79</v>
      </c>
      <c r="D5" s="37" t="s">
        <v>80</v>
      </c>
      <c r="E5" s="37"/>
      <c r="F5" s="37"/>
      <c r="G5" s="37"/>
      <c r="H5" s="37"/>
      <c r="I5" s="37"/>
      <c r="J5" s="37"/>
      <c r="K5" s="37"/>
      <c r="L5" s="37"/>
      <c r="M5" s="5"/>
      <c r="O5" s="5"/>
      <c r="P5" s="5"/>
      <c r="Q5" s="5"/>
      <c r="R5" s="5"/>
      <c r="S5" s="5"/>
      <c r="T5" s="5"/>
      <c r="U5" s="5"/>
      <c r="V5" s="5"/>
      <c r="W5" s="5"/>
    </row>
    <row r="6" spans="1:26" x14ac:dyDescent="0.25">
      <c r="A6" s="5"/>
      <c r="B6" s="5"/>
      <c r="C6" s="5"/>
      <c r="D6" s="37" t="s">
        <v>81</v>
      </c>
      <c r="E6" s="37"/>
      <c r="F6" s="37"/>
      <c r="G6" s="37"/>
      <c r="H6" s="37"/>
      <c r="I6" s="37"/>
      <c r="J6" s="37"/>
      <c r="K6" s="37"/>
      <c r="L6" s="37"/>
      <c r="M6" s="5"/>
      <c r="N6" s="5"/>
      <c r="O6" s="5"/>
      <c r="P6" s="5"/>
      <c r="Q6" s="5"/>
      <c r="R6" s="5"/>
      <c r="S6" s="5"/>
      <c r="T6" s="5"/>
      <c r="U6" s="5"/>
      <c r="V6" s="5"/>
      <c r="W6" s="5"/>
    </row>
    <row r="7" spans="1:26" x14ac:dyDescent="0.25">
      <c r="A7" s="5"/>
      <c r="B7" s="5"/>
      <c r="C7" s="5"/>
      <c r="D7" s="37" t="s">
        <v>84</v>
      </c>
      <c r="E7" s="37"/>
      <c r="F7" s="37"/>
      <c r="G7" s="37"/>
      <c r="H7" s="37"/>
      <c r="I7" s="37"/>
      <c r="J7" s="37"/>
      <c r="K7" s="37"/>
      <c r="L7" s="37"/>
      <c r="M7" s="5"/>
      <c r="N7" s="5"/>
      <c r="O7" s="5"/>
      <c r="P7" s="5"/>
      <c r="Q7" s="5"/>
      <c r="R7" s="5"/>
      <c r="S7" s="5"/>
      <c r="T7" s="5"/>
      <c r="U7" s="5"/>
      <c r="V7" s="5"/>
      <c r="W7" s="5"/>
    </row>
    <row r="8" spans="1:26" x14ac:dyDescent="0.25">
      <c r="A8" s="5"/>
      <c r="B8" s="5"/>
      <c r="C8" s="5"/>
      <c r="D8" s="5" t="s">
        <v>85</v>
      </c>
      <c r="E8" s="5">
        <v>1</v>
      </c>
      <c r="F8" s="5">
        <v>2</v>
      </c>
      <c r="G8" s="5">
        <v>3</v>
      </c>
      <c r="H8" s="5">
        <v>4</v>
      </c>
      <c r="I8" s="5">
        <v>5</v>
      </c>
      <c r="J8" s="5">
        <v>6</v>
      </c>
      <c r="K8" s="5">
        <v>7</v>
      </c>
      <c r="L8" s="5">
        <v>8</v>
      </c>
      <c r="M8">
        <v>9</v>
      </c>
      <c r="N8" t="s">
        <v>86</v>
      </c>
      <c r="O8" t="s">
        <v>87</v>
      </c>
      <c r="P8" s="5"/>
      <c r="Q8" s="5"/>
      <c r="R8" s="5"/>
      <c r="S8" s="5"/>
      <c r="T8" s="5"/>
      <c r="U8" s="5"/>
      <c r="V8" s="5"/>
      <c r="W8" s="5"/>
    </row>
    <row r="9" spans="1:26" x14ac:dyDescent="0.25">
      <c r="A9" s="5"/>
      <c r="B9" s="5"/>
      <c r="C9" s="5"/>
      <c r="D9" s="5" t="s">
        <v>219</v>
      </c>
      <c r="E9" s="5">
        <v>300</v>
      </c>
      <c r="F9" s="5">
        <v>325</v>
      </c>
      <c r="G9" s="5">
        <v>350</v>
      </c>
      <c r="H9" s="5">
        <v>400</v>
      </c>
      <c r="I9" s="5">
        <v>450</v>
      </c>
      <c r="J9" s="5">
        <v>500</v>
      </c>
      <c r="K9" s="5">
        <v>550</v>
      </c>
      <c r="L9" s="5">
        <v>600</v>
      </c>
      <c r="M9">
        <v>900</v>
      </c>
      <c r="N9">
        <v>1200</v>
      </c>
      <c r="O9">
        <v>1600</v>
      </c>
    </row>
    <row r="10" spans="1:26" x14ac:dyDescent="0.25">
      <c r="A10" s="5"/>
      <c r="B10" s="5"/>
      <c r="C10" s="5"/>
      <c r="D10" s="5" t="s">
        <v>92</v>
      </c>
      <c r="E10" s="5" t="s">
        <v>93</v>
      </c>
      <c r="F10" s="5">
        <v>1073.1500000000001</v>
      </c>
      <c r="G10" s="5" t="s">
        <v>94</v>
      </c>
      <c r="H10" s="5"/>
      <c r="I10" s="5">
        <v>9</v>
      </c>
      <c r="J10" s="5"/>
      <c r="K10" s="5"/>
      <c r="L10" s="5"/>
      <c r="M10" s="5"/>
      <c r="N10" s="5"/>
    </row>
    <row r="11" spans="1:26" x14ac:dyDescent="0.25">
      <c r="A11" s="5"/>
      <c r="B11" s="5"/>
      <c r="C11" s="5"/>
      <c r="D11" s="5"/>
      <c r="E11" s="5" t="s">
        <v>96</v>
      </c>
      <c r="F11" s="5">
        <v>717.15</v>
      </c>
      <c r="G11" s="5" t="s">
        <v>97</v>
      </c>
      <c r="H11" s="5"/>
      <c r="I11" s="5">
        <v>8</v>
      </c>
      <c r="J11" s="5"/>
      <c r="K11" s="5"/>
      <c r="L11" s="5"/>
      <c r="M11" s="5"/>
      <c r="N11" s="5"/>
    </row>
    <row r="12" spans="1:26" x14ac:dyDescent="0.25">
      <c r="A12" s="5"/>
      <c r="B12" s="5" t="s">
        <v>82</v>
      </c>
      <c r="C12" s="5" t="s">
        <v>83</v>
      </c>
      <c r="D12" s="5"/>
      <c r="E12" s="5"/>
      <c r="F12" s="5"/>
      <c r="G12" s="5"/>
      <c r="H12" s="5"/>
      <c r="I12" s="5"/>
      <c r="J12" s="5"/>
      <c r="K12" s="5"/>
      <c r="L12" s="5"/>
      <c r="M12" s="5"/>
      <c r="N12" s="5"/>
    </row>
    <row r="13" spans="1:26" x14ac:dyDescent="0.25">
      <c r="A13" s="5"/>
      <c r="B13" s="5" t="s">
        <v>88</v>
      </c>
      <c r="C13" s="40" t="s">
        <v>89</v>
      </c>
      <c r="D13" s="40"/>
      <c r="E13" s="40"/>
      <c r="F13" s="40"/>
      <c r="G13" s="40"/>
      <c r="H13" s="40"/>
      <c r="I13" s="40"/>
      <c r="J13" s="40"/>
      <c r="K13" s="40"/>
      <c r="L13" s="40"/>
      <c r="M13" s="40"/>
      <c r="N13" s="40"/>
      <c r="O13" s="40"/>
      <c r="X13">
        <v>900</v>
      </c>
      <c r="Y13">
        <v>1200</v>
      </c>
      <c r="Z13">
        <v>1600</v>
      </c>
    </row>
    <row r="14" spans="1:26" x14ac:dyDescent="0.25">
      <c r="A14" s="5"/>
      <c r="B14" s="5"/>
      <c r="C14" s="6" t="s">
        <v>208</v>
      </c>
      <c r="D14" s="6" t="s">
        <v>218</v>
      </c>
      <c r="E14" s="39" t="s">
        <v>207</v>
      </c>
      <c r="F14" s="39"/>
      <c r="G14" s="39"/>
      <c r="H14" s="39"/>
      <c r="I14" s="39"/>
      <c r="J14" s="39"/>
      <c r="K14" s="39"/>
      <c r="L14" s="39"/>
      <c r="M14" s="39"/>
      <c r="N14" s="39"/>
      <c r="O14" s="39"/>
    </row>
    <row r="15" spans="1:26" x14ac:dyDescent="0.25">
      <c r="A15" s="5"/>
      <c r="B15" s="5"/>
      <c r="C15" s="5" t="s">
        <v>90</v>
      </c>
      <c r="D15" s="11">
        <v>1</v>
      </c>
      <c r="E15" s="37" t="s">
        <v>91</v>
      </c>
      <c r="F15" s="37"/>
      <c r="G15" s="37"/>
      <c r="H15" s="37"/>
      <c r="I15" s="37"/>
      <c r="J15" s="37"/>
      <c r="K15" s="37"/>
      <c r="L15" s="37"/>
      <c r="M15" s="37"/>
      <c r="N15" s="37"/>
      <c r="O15" s="37"/>
      <c r="V15" s="5"/>
      <c r="W15" s="5"/>
    </row>
    <row r="16" spans="1:26" x14ac:dyDescent="0.25">
      <c r="A16" s="5"/>
      <c r="B16" s="5"/>
      <c r="C16" s="5"/>
      <c r="D16" s="11"/>
      <c r="E16" s="5" t="s">
        <v>95</v>
      </c>
      <c r="F16" s="5"/>
      <c r="G16" s="5"/>
      <c r="H16" s="5"/>
      <c r="I16" s="5"/>
      <c r="J16" s="5"/>
      <c r="K16" s="5"/>
      <c r="L16" s="5"/>
      <c r="N16" s="5"/>
      <c r="O16" s="5"/>
      <c r="V16" s="5"/>
      <c r="W16" s="5"/>
    </row>
    <row r="17" spans="1:23" x14ac:dyDescent="0.25">
      <c r="A17" s="5"/>
      <c r="B17" s="5"/>
      <c r="C17" s="5"/>
      <c r="D17" s="12"/>
      <c r="E17" s="5" t="s">
        <v>98</v>
      </c>
      <c r="F17" s="5"/>
      <c r="G17" s="5"/>
      <c r="H17" s="5"/>
      <c r="I17" s="5"/>
      <c r="J17" s="5"/>
      <c r="K17" s="5"/>
      <c r="L17" s="5"/>
      <c r="N17" s="5"/>
      <c r="O17" s="5"/>
      <c r="P17" s="5"/>
      <c r="Q17" s="5"/>
      <c r="R17" s="5"/>
      <c r="S17" s="5"/>
      <c r="T17" s="5"/>
      <c r="U17" s="5"/>
      <c r="V17" s="5"/>
      <c r="W17" s="5"/>
    </row>
    <row r="18" spans="1:23" ht="15" customHeight="1" x14ac:dyDescent="0.25">
      <c r="A18" s="5"/>
      <c r="B18" s="5"/>
      <c r="C18" s="5"/>
      <c r="D18" s="11"/>
      <c r="E18" s="34" t="s">
        <v>73</v>
      </c>
      <c r="F18" s="38" t="s">
        <v>209</v>
      </c>
      <c r="G18" s="38"/>
      <c r="H18" s="38"/>
      <c r="I18" s="38"/>
      <c r="J18" s="38"/>
      <c r="K18" s="38"/>
      <c r="L18" s="38"/>
      <c r="M18" s="38"/>
      <c r="N18" s="38"/>
      <c r="O18" s="38"/>
      <c r="P18" s="5"/>
      <c r="Q18" s="5"/>
      <c r="R18" s="5"/>
      <c r="S18" s="5"/>
      <c r="T18" s="5"/>
      <c r="U18" s="5"/>
      <c r="V18" s="5"/>
      <c r="W18" s="5"/>
    </row>
    <row r="19" spans="1:23" ht="15" customHeight="1" x14ac:dyDescent="0.25">
      <c r="A19" s="5"/>
      <c r="B19" s="5"/>
      <c r="C19" s="5"/>
      <c r="D19" s="11"/>
      <c r="E19" s="34"/>
      <c r="F19" s="38" t="s">
        <v>210</v>
      </c>
      <c r="G19" s="38"/>
      <c r="H19" s="38"/>
      <c r="I19" s="38"/>
      <c r="J19" s="38"/>
      <c r="K19" s="38"/>
      <c r="L19" s="38"/>
      <c r="M19" s="38"/>
      <c r="N19" s="38"/>
      <c r="O19" s="38"/>
      <c r="P19" s="5"/>
      <c r="Q19" s="5"/>
      <c r="R19" s="5"/>
      <c r="S19" s="5"/>
      <c r="T19" s="5"/>
      <c r="U19" s="5"/>
      <c r="V19" s="5"/>
      <c r="W19" s="5"/>
    </row>
    <row r="20" spans="1:23" ht="15" customHeight="1" x14ac:dyDescent="0.25">
      <c r="A20" s="5"/>
      <c r="B20" s="5"/>
      <c r="C20" s="5"/>
      <c r="D20" s="11"/>
      <c r="E20" s="34"/>
      <c r="F20" s="38" t="s">
        <v>211</v>
      </c>
      <c r="G20" s="38"/>
      <c r="H20" s="38"/>
      <c r="I20" s="38"/>
      <c r="J20" s="38"/>
      <c r="K20" s="38"/>
      <c r="L20" s="38"/>
      <c r="M20" s="38"/>
      <c r="N20" s="38"/>
      <c r="O20" s="38"/>
      <c r="P20" s="5"/>
      <c r="Q20" s="5"/>
      <c r="R20" s="5"/>
      <c r="S20" s="5"/>
      <c r="T20" s="5"/>
      <c r="U20" s="5"/>
      <c r="V20" s="5"/>
      <c r="W20" s="5"/>
    </row>
    <row r="21" spans="1:23" x14ac:dyDescent="0.25">
      <c r="A21" s="5"/>
      <c r="B21" s="5"/>
      <c r="C21" s="5" t="s">
        <v>99</v>
      </c>
      <c r="D21" s="11">
        <v>1</v>
      </c>
      <c r="E21" s="38" t="s">
        <v>100</v>
      </c>
      <c r="F21" s="38"/>
      <c r="G21" s="38"/>
      <c r="H21" s="38"/>
      <c r="I21" s="38"/>
      <c r="J21" s="38"/>
      <c r="K21" s="38"/>
      <c r="L21" s="38"/>
      <c r="M21" s="38"/>
      <c r="N21" s="38"/>
      <c r="O21" s="38"/>
      <c r="P21" s="5"/>
      <c r="Q21" s="5"/>
      <c r="R21" s="5"/>
      <c r="S21" s="5"/>
      <c r="T21" s="5"/>
      <c r="U21" s="5"/>
      <c r="V21" s="5"/>
    </row>
    <row r="22" spans="1:23" x14ac:dyDescent="0.25">
      <c r="A22" s="5"/>
      <c r="B22" s="5"/>
      <c r="C22" s="5"/>
      <c r="D22" s="11"/>
      <c r="E22" s="37" t="s">
        <v>101</v>
      </c>
      <c r="F22" s="37"/>
      <c r="G22" s="37"/>
      <c r="H22" s="37"/>
      <c r="I22" s="37"/>
      <c r="J22" s="37"/>
      <c r="K22" s="37"/>
      <c r="L22" s="37"/>
      <c r="M22" s="37"/>
      <c r="N22" s="37"/>
      <c r="O22" s="37"/>
      <c r="P22" s="5"/>
      <c r="Q22" s="5"/>
      <c r="R22" s="5"/>
      <c r="S22" s="5"/>
      <c r="T22" s="5"/>
      <c r="U22" s="5"/>
      <c r="V22" s="5"/>
    </row>
    <row r="23" spans="1:23" x14ac:dyDescent="0.25">
      <c r="A23" s="5"/>
      <c r="B23" s="5"/>
      <c r="C23" s="5"/>
      <c r="D23" s="11"/>
      <c r="E23" s="37" t="s">
        <v>102</v>
      </c>
      <c r="F23" s="37"/>
      <c r="G23" s="37"/>
      <c r="H23" s="37"/>
      <c r="I23" s="37"/>
      <c r="J23" s="37"/>
      <c r="K23" s="37"/>
      <c r="L23" s="37"/>
      <c r="M23" s="37"/>
      <c r="N23" s="37"/>
      <c r="O23" s="37"/>
      <c r="P23" s="5"/>
      <c r="Q23" s="5"/>
      <c r="R23" s="5"/>
      <c r="S23" s="5"/>
      <c r="T23" s="5"/>
      <c r="U23" s="5"/>
      <c r="V23" s="5"/>
    </row>
    <row r="24" spans="1:23" x14ac:dyDescent="0.25">
      <c r="A24" s="5"/>
      <c r="B24" s="5"/>
      <c r="C24" s="5"/>
      <c r="D24" s="11"/>
      <c r="E24" s="38" t="s">
        <v>103</v>
      </c>
      <c r="F24" s="38"/>
      <c r="G24" s="38"/>
      <c r="H24" s="38"/>
      <c r="I24" s="38"/>
      <c r="J24" s="38"/>
      <c r="K24" s="38"/>
      <c r="L24" s="38"/>
      <c r="M24" s="38"/>
      <c r="N24" s="38"/>
      <c r="O24" s="38"/>
      <c r="P24" s="5"/>
      <c r="Q24" s="5"/>
      <c r="R24" s="5"/>
      <c r="S24" s="5"/>
      <c r="T24" s="5"/>
      <c r="U24" s="5"/>
      <c r="V24" s="5"/>
    </row>
    <row r="25" spans="1:23" x14ac:dyDescent="0.25">
      <c r="A25" s="5"/>
      <c r="B25" s="5"/>
      <c r="C25" s="5"/>
      <c r="D25" s="11"/>
      <c r="E25" s="37" t="s">
        <v>104</v>
      </c>
      <c r="F25" s="37"/>
      <c r="G25" s="37"/>
      <c r="H25" s="37"/>
      <c r="I25" s="37"/>
      <c r="J25" s="37"/>
      <c r="K25" s="37"/>
      <c r="L25" s="37"/>
      <c r="M25" s="37"/>
      <c r="N25" s="37"/>
      <c r="O25" s="37"/>
      <c r="P25" s="5"/>
      <c r="Q25" s="5"/>
      <c r="R25" s="5"/>
      <c r="S25" s="5"/>
      <c r="T25" s="5"/>
      <c r="U25" s="5"/>
      <c r="V25" s="5"/>
    </row>
    <row r="26" spans="1:23" x14ac:dyDescent="0.25">
      <c r="A26" s="5"/>
      <c r="B26" s="5"/>
      <c r="C26" s="5"/>
      <c r="D26" s="11"/>
      <c r="E26" s="38" t="s">
        <v>105</v>
      </c>
      <c r="F26" s="38"/>
      <c r="G26" s="38"/>
      <c r="H26" s="38"/>
      <c r="I26" s="38"/>
      <c r="J26" s="38"/>
      <c r="K26" s="38"/>
      <c r="L26" s="38"/>
      <c r="M26" s="38"/>
      <c r="N26" s="38"/>
      <c r="O26" s="38"/>
      <c r="P26" s="5"/>
      <c r="Q26" s="5"/>
      <c r="R26" s="5"/>
      <c r="S26" s="5"/>
      <c r="T26" s="5"/>
      <c r="U26" s="5"/>
      <c r="V26" s="5"/>
    </row>
    <row r="27" spans="1:23" x14ac:dyDescent="0.25">
      <c r="A27" s="5"/>
      <c r="B27" s="5"/>
      <c r="C27" s="5"/>
      <c r="D27" s="11"/>
      <c r="E27" s="38" t="s">
        <v>106</v>
      </c>
      <c r="F27" s="38"/>
      <c r="G27" s="38"/>
      <c r="H27" s="38"/>
      <c r="I27" s="38"/>
      <c r="J27" s="38"/>
      <c r="K27" s="38"/>
      <c r="L27" s="38"/>
      <c r="M27" s="38"/>
      <c r="N27" s="38"/>
      <c r="O27" s="38"/>
      <c r="P27" s="5"/>
      <c r="Q27" s="5"/>
      <c r="R27" s="5"/>
      <c r="S27" s="5"/>
      <c r="T27" s="5"/>
      <c r="U27" s="5"/>
      <c r="V27" s="5"/>
    </row>
    <row r="28" spans="1:23" x14ac:dyDescent="0.25">
      <c r="A28" s="5"/>
      <c r="B28" s="5"/>
      <c r="C28" s="5"/>
      <c r="D28" s="11"/>
      <c r="E28" s="38" t="s">
        <v>107</v>
      </c>
      <c r="F28" s="38"/>
      <c r="G28" s="38"/>
      <c r="H28" s="38"/>
      <c r="I28" s="38"/>
      <c r="J28" s="38"/>
      <c r="K28" s="38"/>
      <c r="L28" s="38"/>
      <c r="M28" s="38"/>
      <c r="N28" s="38"/>
      <c r="O28" s="38"/>
      <c r="P28" s="5"/>
      <c r="Q28" s="5"/>
      <c r="R28" s="5"/>
      <c r="S28" s="5"/>
      <c r="T28" s="5"/>
      <c r="U28" s="5"/>
      <c r="V28" s="5"/>
    </row>
    <row r="29" spans="1:23" x14ac:dyDescent="0.25">
      <c r="A29" s="5"/>
      <c r="B29" s="5"/>
      <c r="C29" s="5"/>
      <c r="D29" s="11"/>
      <c r="E29" s="34" t="s">
        <v>73</v>
      </c>
      <c r="F29" s="38" t="s">
        <v>108</v>
      </c>
      <c r="G29" s="38"/>
      <c r="H29" s="38"/>
      <c r="I29" s="38"/>
      <c r="J29" s="38"/>
      <c r="K29" s="38"/>
      <c r="L29" s="38"/>
      <c r="M29" s="38"/>
      <c r="N29" s="38"/>
      <c r="O29" s="38"/>
      <c r="P29" s="5"/>
      <c r="Q29" s="5"/>
      <c r="R29" s="5"/>
      <c r="S29" s="5"/>
      <c r="T29" s="5"/>
      <c r="U29" s="5"/>
      <c r="V29" s="5"/>
    </row>
    <row r="30" spans="1:23" x14ac:dyDescent="0.25">
      <c r="A30" s="5"/>
      <c r="B30" s="5"/>
      <c r="C30" s="5"/>
      <c r="D30" s="11"/>
      <c r="E30" s="34"/>
      <c r="F30" s="38" t="s">
        <v>109</v>
      </c>
      <c r="G30" s="38"/>
      <c r="H30" s="38"/>
      <c r="I30" s="38"/>
      <c r="J30" s="38"/>
      <c r="K30" s="38"/>
      <c r="L30" s="38"/>
      <c r="M30" s="38"/>
      <c r="N30" s="38"/>
      <c r="O30" s="38"/>
      <c r="P30" s="5"/>
      <c r="Q30" s="5"/>
      <c r="R30" s="5"/>
      <c r="S30" s="5"/>
      <c r="T30" s="5"/>
      <c r="U30" s="5"/>
      <c r="V30" s="5"/>
    </row>
    <row r="31" spans="1:23" x14ac:dyDescent="0.25">
      <c r="A31" s="5"/>
      <c r="B31" s="5"/>
      <c r="C31" s="5"/>
      <c r="D31" s="11"/>
      <c r="E31" s="34"/>
      <c r="F31" s="38" t="s">
        <v>110</v>
      </c>
      <c r="G31" s="38"/>
      <c r="H31" s="38"/>
      <c r="I31" s="38"/>
      <c r="J31" s="38"/>
      <c r="K31" s="38"/>
      <c r="L31" s="38"/>
      <c r="M31" s="38"/>
      <c r="N31" s="38"/>
      <c r="O31" s="38"/>
      <c r="P31" s="5"/>
      <c r="Q31" s="5"/>
      <c r="R31" s="5"/>
      <c r="S31" s="5"/>
      <c r="T31" s="5"/>
      <c r="U31" s="5"/>
      <c r="V31" s="5"/>
    </row>
    <row r="32" spans="1:23" x14ac:dyDescent="0.25">
      <c r="A32" s="5"/>
      <c r="B32" s="5"/>
      <c r="C32" s="5"/>
      <c r="D32" s="11"/>
      <c r="E32" s="34"/>
      <c r="F32" s="5"/>
      <c r="G32" s="38" t="s">
        <v>111</v>
      </c>
      <c r="H32" s="38"/>
      <c r="I32" s="38"/>
      <c r="J32" s="38"/>
      <c r="K32" s="38"/>
      <c r="L32" s="38"/>
      <c r="M32" s="38"/>
      <c r="N32" s="38"/>
      <c r="O32" s="38"/>
      <c r="P32" s="5"/>
      <c r="Q32" s="5"/>
      <c r="R32" s="5"/>
      <c r="S32" s="5"/>
      <c r="T32" s="5"/>
      <c r="U32" s="5"/>
      <c r="V32" s="5"/>
    </row>
    <row r="33" spans="1:22" x14ac:dyDescent="0.25">
      <c r="A33" s="5"/>
      <c r="B33" s="5"/>
      <c r="C33" s="5"/>
      <c r="D33" s="11"/>
      <c r="E33" s="34"/>
      <c r="F33" s="5"/>
      <c r="G33" s="41" t="s">
        <v>112</v>
      </c>
      <c r="H33" s="41"/>
      <c r="I33" s="41"/>
      <c r="J33" s="41"/>
      <c r="K33" s="41"/>
      <c r="L33" s="41"/>
      <c r="M33" s="41"/>
      <c r="N33" s="41"/>
      <c r="O33" s="41"/>
      <c r="P33" s="5"/>
      <c r="Q33" s="5"/>
      <c r="R33" s="5"/>
      <c r="S33" s="5"/>
      <c r="T33" s="5"/>
      <c r="U33" s="5"/>
      <c r="V33" s="5"/>
    </row>
    <row r="34" spans="1:22" x14ac:dyDescent="0.25">
      <c r="A34" s="5"/>
      <c r="B34" s="5"/>
      <c r="C34" s="5"/>
      <c r="D34" s="11"/>
      <c r="E34" s="34"/>
      <c r="F34" s="5"/>
      <c r="G34" s="38" t="s">
        <v>113</v>
      </c>
      <c r="H34" s="38"/>
      <c r="I34" s="38"/>
      <c r="J34" s="38"/>
      <c r="K34" s="38"/>
      <c r="L34" s="38"/>
      <c r="M34" s="38"/>
      <c r="N34" s="38"/>
      <c r="O34" s="38"/>
      <c r="P34" s="5"/>
      <c r="Q34" s="5"/>
      <c r="R34" s="5"/>
      <c r="S34" s="5"/>
      <c r="T34" s="5"/>
      <c r="U34" s="5"/>
      <c r="V34" s="5"/>
    </row>
    <row r="35" spans="1:22" x14ac:dyDescent="0.25">
      <c r="A35" s="5"/>
      <c r="B35" s="5"/>
      <c r="C35" s="5"/>
      <c r="D35" s="11"/>
      <c r="E35" s="34"/>
      <c r="F35" s="38" t="s">
        <v>114</v>
      </c>
      <c r="G35" s="38"/>
      <c r="H35" s="38"/>
      <c r="I35" s="38"/>
      <c r="J35" s="38"/>
      <c r="K35" s="38"/>
      <c r="L35" s="38"/>
      <c r="M35" s="38"/>
      <c r="N35" s="38"/>
      <c r="O35" s="38"/>
      <c r="P35" s="5"/>
      <c r="Q35" s="5"/>
      <c r="R35" s="5"/>
      <c r="S35" s="5"/>
      <c r="T35" s="5"/>
      <c r="U35" s="5"/>
      <c r="V35" s="5"/>
    </row>
    <row r="36" spans="1:22" x14ac:dyDescent="0.25">
      <c r="A36" s="5"/>
      <c r="B36" s="5"/>
      <c r="C36" s="5" t="s">
        <v>115</v>
      </c>
      <c r="D36" s="11">
        <v>1</v>
      </c>
      <c r="E36" s="38" t="s">
        <v>116</v>
      </c>
      <c r="F36" s="38"/>
      <c r="G36" s="38"/>
      <c r="H36" s="38"/>
      <c r="I36" s="38"/>
      <c r="J36" s="38"/>
      <c r="K36" s="38"/>
      <c r="L36" s="38"/>
      <c r="M36" s="38"/>
      <c r="N36" s="38"/>
      <c r="O36" s="38"/>
      <c r="P36" s="5"/>
      <c r="Q36" s="5"/>
      <c r="R36" s="5"/>
      <c r="S36" s="5"/>
      <c r="T36" s="5"/>
      <c r="U36" s="5"/>
      <c r="V36" s="5"/>
    </row>
    <row r="37" spans="1:22" x14ac:dyDescent="0.25">
      <c r="A37" s="5"/>
      <c r="B37" s="5"/>
      <c r="C37" s="5"/>
      <c r="D37" s="11"/>
      <c r="E37" s="38" t="s">
        <v>117</v>
      </c>
      <c r="F37" s="38"/>
      <c r="G37" s="38"/>
      <c r="H37" s="38"/>
      <c r="I37" s="38"/>
      <c r="J37" s="38"/>
      <c r="K37" s="38"/>
      <c r="L37" s="38"/>
      <c r="M37" s="38"/>
      <c r="N37" s="38"/>
      <c r="O37" s="38"/>
      <c r="P37" s="5"/>
      <c r="Q37" s="5"/>
      <c r="R37" s="5"/>
      <c r="S37" s="5"/>
      <c r="T37" s="5"/>
      <c r="U37" s="5"/>
      <c r="V37" s="5"/>
    </row>
    <row r="38" spans="1:22" x14ac:dyDescent="0.25">
      <c r="A38" s="5"/>
      <c r="B38" s="5"/>
      <c r="C38" s="5"/>
      <c r="D38" s="11"/>
      <c r="E38" s="38" t="s">
        <v>118</v>
      </c>
      <c r="F38" s="38"/>
      <c r="G38" s="38"/>
      <c r="H38" s="38"/>
      <c r="I38" s="38"/>
      <c r="J38" s="38"/>
      <c r="K38" s="38"/>
      <c r="L38" s="38"/>
      <c r="M38" s="38"/>
      <c r="N38" s="38"/>
      <c r="O38" s="38"/>
      <c r="P38" s="5"/>
      <c r="Q38" s="5"/>
      <c r="R38" s="5"/>
      <c r="S38" s="5"/>
      <c r="T38" s="5"/>
      <c r="U38" s="5"/>
      <c r="V38" s="5"/>
    </row>
    <row r="39" spans="1:22" x14ac:dyDescent="0.25">
      <c r="A39" s="5"/>
      <c r="B39" s="5"/>
      <c r="C39" s="5"/>
      <c r="D39" s="11"/>
      <c r="E39" s="38" t="s">
        <v>119</v>
      </c>
      <c r="F39" s="38"/>
      <c r="G39" s="38"/>
      <c r="H39" s="38"/>
      <c r="I39" s="38"/>
      <c r="J39" s="38"/>
      <c r="K39" s="38"/>
      <c r="L39" s="38"/>
      <c r="M39" s="38"/>
      <c r="N39" s="38"/>
      <c r="O39" s="38"/>
      <c r="P39" s="5"/>
      <c r="Q39" s="5"/>
      <c r="R39" s="5"/>
      <c r="S39" s="5"/>
      <c r="T39" s="5"/>
      <c r="U39" s="5"/>
      <c r="V39" s="5"/>
    </row>
    <row r="40" spans="1:22" ht="48.75" customHeight="1" x14ac:dyDescent="0.25">
      <c r="A40" s="5"/>
      <c r="B40" s="5"/>
      <c r="C40" s="5"/>
      <c r="D40" s="11"/>
      <c r="E40" s="7"/>
      <c r="F40" s="38" t="s">
        <v>214</v>
      </c>
      <c r="G40" s="38"/>
      <c r="H40" s="38"/>
      <c r="I40" s="38"/>
      <c r="J40" s="38"/>
      <c r="K40" s="38"/>
      <c r="L40" s="38"/>
      <c r="M40" s="38"/>
      <c r="N40" s="38"/>
      <c r="O40" s="38"/>
      <c r="P40" s="5"/>
      <c r="Q40" s="5"/>
      <c r="R40" s="5"/>
      <c r="S40" s="5"/>
      <c r="T40" s="5"/>
      <c r="U40" s="5"/>
      <c r="V40" s="5"/>
    </row>
    <row r="41" spans="1:22" ht="29.25" customHeight="1" x14ac:dyDescent="0.25">
      <c r="A41" s="5"/>
      <c r="B41" s="5"/>
      <c r="C41" s="5"/>
      <c r="D41" s="11"/>
      <c r="E41" s="7"/>
      <c r="F41" s="38" t="s">
        <v>212</v>
      </c>
      <c r="G41" s="38"/>
      <c r="H41" s="38"/>
      <c r="I41" s="38"/>
      <c r="J41" s="38"/>
      <c r="K41" s="38"/>
      <c r="L41" s="38"/>
      <c r="M41" s="38"/>
      <c r="N41" s="38"/>
      <c r="O41" s="38"/>
      <c r="P41" s="5"/>
      <c r="Q41" s="5"/>
      <c r="R41" s="5"/>
      <c r="S41" s="5"/>
      <c r="T41" s="5"/>
      <c r="U41" s="5"/>
      <c r="V41" s="5"/>
    </row>
    <row r="42" spans="1:22" ht="60.75" customHeight="1" x14ac:dyDescent="0.25">
      <c r="A42" s="5"/>
      <c r="B42" s="5"/>
      <c r="C42" s="5"/>
      <c r="D42" s="11"/>
      <c r="E42" s="7"/>
      <c r="F42" s="38" t="s">
        <v>213</v>
      </c>
      <c r="G42" s="38"/>
      <c r="H42" s="38"/>
      <c r="I42" s="38"/>
      <c r="J42" s="38"/>
      <c r="K42" s="38"/>
      <c r="L42" s="38"/>
      <c r="M42" s="38"/>
      <c r="N42" s="38"/>
      <c r="O42" s="38"/>
      <c r="P42" s="5"/>
      <c r="Q42" s="5"/>
      <c r="R42" s="5"/>
      <c r="S42" s="5"/>
      <c r="T42" s="5"/>
      <c r="U42" s="5"/>
      <c r="V42" s="5"/>
    </row>
    <row r="43" spans="1:22" ht="15" customHeight="1" x14ac:dyDescent="0.25">
      <c r="A43" s="5"/>
      <c r="B43" s="5"/>
      <c r="C43" s="5" t="s">
        <v>120</v>
      </c>
      <c r="D43" s="11">
        <v>1</v>
      </c>
      <c r="E43" s="40" t="s">
        <v>121</v>
      </c>
      <c r="F43" s="40"/>
      <c r="G43" s="40"/>
      <c r="H43" s="40"/>
      <c r="I43" s="40"/>
      <c r="J43" s="40"/>
      <c r="K43" s="40"/>
      <c r="L43" s="40"/>
      <c r="M43" s="40"/>
      <c r="N43" s="40"/>
      <c r="O43" s="40"/>
      <c r="P43" s="5"/>
      <c r="Q43" s="5"/>
      <c r="R43" s="5"/>
      <c r="S43" s="5"/>
      <c r="T43" s="5"/>
      <c r="U43" s="5"/>
      <c r="V43" s="5"/>
    </row>
    <row r="44" spans="1:22" ht="15" customHeight="1" x14ac:dyDescent="0.25">
      <c r="A44" s="5"/>
      <c r="B44" s="5"/>
      <c r="C44" s="5"/>
      <c r="D44" s="11"/>
      <c r="E44" s="40" t="s">
        <v>122</v>
      </c>
      <c r="F44" s="40"/>
      <c r="G44" s="40"/>
      <c r="H44" s="40"/>
      <c r="I44" s="40"/>
      <c r="J44" s="40"/>
      <c r="K44" s="40"/>
      <c r="L44" s="40"/>
      <c r="M44" s="40"/>
      <c r="N44" s="40"/>
      <c r="O44" s="40"/>
      <c r="P44" s="5"/>
      <c r="Q44" s="5"/>
      <c r="R44" s="5"/>
      <c r="S44" s="5"/>
      <c r="T44" s="5"/>
      <c r="U44" s="5"/>
      <c r="V44" s="5"/>
    </row>
    <row r="45" spans="1:22" ht="15" customHeight="1" x14ac:dyDescent="0.25">
      <c r="A45" s="5"/>
      <c r="B45" s="5"/>
      <c r="C45" s="5"/>
      <c r="D45" s="11"/>
      <c r="E45" s="40" t="s">
        <v>123</v>
      </c>
      <c r="F45" s="40"/>
      <c r="G45" s="40"/>
      <c r="H45" s="40"/>
      <c r="I45" s="40"/>
      <c r="J45" s="40"/>
      <c r="K45" s="40"/>
      <c r="L45" s="40"/>
      <c r="M45" s="40"/>
      <c r="N45" s="40"/>
      <c r="O45" s="40"/>
      <c r="P45" s="5"/>
      <c r="Q45" s="5"/>
      <c r="R45" s="5"/>
      <c r="S45" s="5"/>
      <c r="T45" s="5"/>
      <c r="U45" s="5"/>
      <c r="V45" s="5"/>
    </row>
    <row r="46" spans="1:22" ht="15" customHeight="1" x14ac:dyDescent="0.25">
      <c r="A46" s="5"/>
      <c r="B46" s="5"/>
      <c r="C46" s="5" t="s">
        <v>124</v>
      </c>
      <c r="D46" s="11">
        <v>2</v>
      </c>
      <c r="E46" s="40" t="s">
        <v>125</v>
      </c>
      <c r="F46" s="40"/>
      <c r="G46" s="40"/>
      <c r="H46" s="40"/>
      <c r="I46" s="40"/>
      <c r="J46" s="40"/>
      <c r="K46" s="40"/>
      <c r="L46" s="40"/>
      <c r="M46" s="40"/>
      <c r="N46" s="40"/>
      <c r="O46" s="40"/>
      <c r="P46" s="5"/>
      <c r="Q46" s="5"/>
      <c r="R46" s="5"/>
      <c r="S46" s="5"/>
      <c r="T46" s="5"/>
      <c r="U46" s="5"/>
      <c r="V46" s="5"/>
    </row>
    <row r="47" spans="1:22" ht="15" customHeight="1" x14ac:dyDescent="0.25">
      <c r="A47" s="5"/>
      <c r="B47" s="5"/>
      <c r="C47" s="5"/>
      <c r="D47" s="11"/>
      <c r="E47" s="5">
        <v>0</v>
      </c>
      <c r="F47" s="40" t="s">
        <v>216</v>
      </c>
      <c r="G47" s="40"/>
      <c r="H47" s="40"/>
      <c r="I47" s="40"/>
      <c r="J47" s="40"/>
      <c r="K47" s="40"/>
      <c r="L47" s="40"/>
      <c r="M47" s="40"/>
      <c r="N47" s="40"/>
      <c r="O47" s="40"/>
      <c r="P47" s="5"/>
      <c r="Q47" s="5"/>
      <c r="R47" s="5"/>
      <c r="S47" s="5"/>
      <c r="T47" s="5"/>
      <c r="U47" s="5"/>
      <c r="V47" s="5"/>
    </row>
    <row r="48" spans="1:22" ht="34.5" customHeight="1" x14ac:dyDescent="0.25">
      <c r="A48" s="5"/>
      <c r="B48" s="5"/>
      <c r="C48" s="5"/>
      <c r="D48" s="11"/>
      <c r="E48" s="5">
        <v>1</v>
      </c>
      <c r="F48" s="40" t="s">
        <v>215</v>
      </c>
      <c r="G48" s="40"/>
      <c r="H48" s="40"/>
      <c r="I48" s="40"/>
      <c r="J48" s="40"/>
      <c r="K48" s="40"/>
      <c r="L48" s="40"/>
      <c r="M48" s="40"/>
      <c r="N48" s="40"/>
      <c r="O48" s="40"/>
      <c r="P48" s="5"/>
      <c r="Q48" s="5"/>
      <c r="R48" s="5"/>
      <c r="S48" s="5"/>
      <c r="T48" s="5"/>
      <c r="U48" s="5"/>
      <c r="V48" s="5"/>
    </row>
    <row r="49" spans="1:22" ht="48" customHeight="1" x14ac:dyDescent="0.25">
      <c r="A49" s="5"/>
      <c r="B49" s="5"/>
      <c r="C49" s="5"/>
      <c r="D49" s="11"/>
      <c r="E49" s="5">
        <v>2</v>
      </c>
      <c r="F49" s="40" t="s">
        <v>217</v>
      </c>
      <c r="G49" s="40"/>
      <c r="H49" s="40"/>
      <c r="I49" s="40"/>
      <c r="J49" s="40"/>
      <c r="K49" s="40"/>
      <c r="L49" s="40"/>
      <c r="M49" s="40"/>
      <c r="N49" s="40"/>
      <c r="O49" s="40"/>
      <c r="P49" s="5"/>
      <c r="Q49" s="5"/>
      <c r="R49" s="5"/>
      <c r="S49" s="5"/>
      <c r="T49" s="5"/>
      <c r="U49" s="5"/>
      <c r="V49" s="5"/>
    </row>
    <row r="50" spans="1:22" ht="48.75" customHeight="1" x14ac:dyDescent="0.25">
      <c r="A50" s="5"/>
      <c r="B50" s="5"/>
      <c r="C50" s="5"/>
      <c r="D50" s="11"/>
      <c r="E50" s="5">
        <v>-2</v>
      </c>
      <c r="F50" s="38" t="s">
        <v>220</v>
      </c>
      <c r="G50" s="38"/>
      <c r="H50" s="38"/>
      <c r="I50" s="38"/>
      <c r="J50" s="38"/>
      <c r="K50" s="38"/>
      <c r="L50" s="38"/>
      <c r="M50" s="38"/>
      <c r="N50" s="38"/>
      <c r="O50" s="38"/>
      <c r="P50" s="5"/>
      <c r="Q50" s="5"/>
      <c r="R50" s="5"/>
      <c r="S50" s="5"/>
      <c r="T50" s="5"/>
      <c r="U50" s="5"/>
      <c r="V50" s="5"/>
    </row>
    <row r="51" spans="1:22" ht="96.75" customHeight="1" x14ac:dyDescent="0.25">
      <c r="A51" s="5"/>
      <c r="B51" s="5"/>
      <c r="C51" s="5"/>
      <c r="D51" s="11"/>
      <c r="E51" s="5"/>
      <c r="F51" s="3" t="s">
        <v>73</v>
      </c>
      <c r="G51" s="40" t="s">
        <v>221</v>
      </c>
      <c r="H51" s="40"/>
      <c r="I51" s="40"/>
      <c r="J51" s="40"/>
      <c r="K51" s="40"/>
      <c r="L51" s="40"/>
      <c r="M51" s="40"/>
      <c r="N51" s="40"/>
      <c r="O51" s="40"/>
      <c r="P51" s="5"/>
      <c r="Q51" s="5"/>
      <c r="R51" s="5"/>
      <c r="S51" s="5"/>
      <c r="T51" s="5"/>
      <c r="U51" s="5"/>
      <c r="V51" s="5"/>
    </row>
    <row r="52" spans="1:22" ht="34.5" customHeight="1" x14ac:dyDescent="0.25">
      <c r="A52" s="5"/>
      <c r="B52" s="5"/>
      <c r="C52" s="5" t="s">
        <v>126</v>
      </c>
      <c r="D52" s="11">
        <v>1</v>
      </c>
      <c r="E52" s="40" t="s">
        <v>127</v>
      </c>
      <c r="F52" s="40"/>
      <c r="G52" s="40"/>
      <c r="H52" s="40"/>
      <c r="I52" s="40"/>
      <c r="J52" s="40"/>
      <c r="K52" s="40"/>
      <c r="L52" s="40"/>
      <c r="M52" s="40"/>
      <c r="N52" s="40"/>
      <c r="O52" s="40"/>
      <c r="P52" s="5"/>
      <c r="Q52" s="5"/>
      <c r="R52" s="5"/>
      <c r="S52" s="5"/>
      <c r="T52" s="5"/>
      <c r="U52" s="5"/>
      <c r="V52" s="5"/>
    </row>
    <row r="53" spans="1:22" ht="15" customHeight="1" x14ac:dyDescent="0.25">
      <c r="A53" s="5"/>
      <c r="B53" s="5"/>
      <c r="C53" s="5"/>
      <c r="D53" s="11"/>
      <c r="E53" s="40" t="s">
        <v>128</v>
      </c>
      <c r="F53" s="40"/>
      <c r="G53" s="40"/>
      <c r="H53" s="40"/>
      <c r="I53" s="40"/>
      <c r="J53" s="40"/>
      <c r="K53" s="40"/>
      <c r="L53" s="40"/>
      <c r="M53" s="40"/>
      <c r="N53" s="40"/>
      <c r="O53" s="40"/>
      <c r="P53" s="5"/>
      <c r="Q53" s="5"/>
      <c r="R53" s="5"/>
      <c r="S53" s="5"/>
      <c r="T53" s="5"/>
      <c r="U53" s="5"/>
      <c r="V53" s="5"/>
    </row>
    <row r="54" spans="1:22" ht="15" customHeight="1" x14ac:dyDescent="0.25">
      <c r="A54" s="5"/>
      <c r="B54" s="5"/>
      <c r="C54" s="5"/>
      <c r="D54" s="11"/>
      <c r="E54" s="40" t="s">
        <v>129</v>
      </c>
      <c r="F54" s="40"/>
      <c r="G54" s="40"/>
      <c r="H54" s="40"/>
      <c r="I54" s="40"/>
      <c r="J54" s="40"/>
      <c r="K54" s="40"/>
      <c r="L54" s="40"/>
      <c r="M54" s="40"/>
      <c r="N54" s="40"/>
      <c r="O54" s="40"/>
      <c r="P54" s="5"/>
      <c r="Q54" s="5"/>
      <c r="R54" s="5"/>
      <c r="S54" s="5"/>
      <c r="T54" s="5"/>
      <c r="U54" s="5"/>
      <c r="V54" s="5"/>
    </row>
    <row r="55" spans="1:22" ht="15" customHeight="1" x14ac:dyDescent="0.25">
      <c r="A55" s="5"/>
      <c r="B55" s="5"/>
      <c r="C55" s="5" t="s">
        <v>130</v>
      </c>
      <c r="D55" s="11">
        <v>4</v>
      </c>
      <c r="E55" s="40" t="s">
        <v>131</v>
      </c>
      <c r="F55" s="40"/>
      <c r="G55" s="40"/>
      <c r="H55" s="40"/>
      <c r="I55" s="40"/>
      <c r="J55" s="40"/>
      <c r="K55" s="40"/>
      <c r="L55" s="40"/>
      <c r="M55" s="40"/>
      <c r="N55" s="40"/>
      <c r="O55" s="40"/>
      <c r="P55" s="5"/>
      <c r="Q55" s="5"/>
      <c r="R55" s="5"/>
      <c r="S55" s="5"/>
      <c r="T55" s="5"/>
      <c r="U55" s="5"/>
      <c r="V55" s="5"/>
    </row>
    <row r="56" spans="1:22" x14ac:dyDescent="0.25">
      <c r="A56" s="5"/>
      <c r="B56" s="5"/>
      <c r="C56" s="5"/>
      <c r="D56" s="11"/>
      <c r="E56" s="5">
        <v>0</v>
      </c>
      <c r="F56" s="40" t="s">
        <v>222</v>
      </c>
      <c r="G56" s="40"/>
      <c r="H56" s="40"/>
      <c r="I56" s="40"/>
      <c r="J56" s="40"/>
      <c r="K56" s="40"/>
      <c r="L56" s="40"/>
      <c r="M56" s="40"/>
      <c r="N56" s="40"/>
      <c r="O56" s="40"/>
      <c r="P56" s="5"/>
      <c r="Q56" s="5"/>
      <c r="R56" s="5"/>
      <c r="S56" s="5"/>
      <c r="T56" s="5"/>
      <c r="U56" s="5"/>
      <c r="V56" s="5"/>
    </row>
    <row r="57" spans="1:22" x14ac:dyDescent="0.25">
      <c r="A57" s="5"/>
      <c r="B57" s="5"/>
      <c r="C57" s="5"/>
      <c r="D57" s="11"/>
      <c r="E57" s="5">
        <v>4</v>
      </c>
      <c r="F57" s="40" t="s">
        <v>223</v>
      </c>
      <c r="G57" s="40"/>
      <c r="H57" s="40"/>
      <c r="I57" s="40"/>
      <c r="J57" s="40"/>
      <c r="K57" s="40"/>
      <c r="L57" s="40"/>
      <c r="M57" s="40"/>
      <c r="N57" s="40"/>
      <c r="O57" s="40"/>
      <c r="P57" s="5"/>
      <c r="Q57" s="5"/>
      <c r="R57" s="5"/>
      <c r="S57" s="5"/>
      <c r="T57" s="5"/>
      <c r="U57" s="5"/>
      <c r="V57" s="5"/>
    </row>
    <row r="58" spans="1:22" ht="59.25" customHeight="1" x14ac:dyDescent="0.25">
      <c r="A58" s="5"/>
      <c r="B58" s="5"/>
      <c r="C58" s="5"/>
      <c r="D58" s="11"/>
      <c r="E58" s="5"/>
      <c r="F58" s="8" t="s">
        <v>73</v>
      </c>
      <c r="G58" s="40" t="s">
        <v>224</v>
      </c>
      <c r="H58" s="40"/>
      <c r="I58" s="40"/>
      <c r="J58" s="40"/>
      <c r="K58" s="40"/>
      <c r="L58" s="40"/>
      <c r="M58" s="40"/>
      <c r="N58" s="40"/>
      <c r="O58" s="40"/>
      <c r="P58" s="5"/>
      <c r="Q58" s="5"/>
      <c r="R58" s="5"/>
      <c r="S58" s="5"/>
      <c r="T58" s="5"/>
      <c r="U58" s="5"/>
      <c r="V58" s="5"/>
    </row>
    <row r="59" spans="1:22" ht="15" customHeight="1" x14ac:dyDescent="0.25">
      <c r="A59" s="5"/>
      <c r="B59" s="5"/>
      <c r="C59" s="5" t="s">
        <v>132</v>
      </c>
      <c r="D59" s="11">
        <v>3</v>
      </c>
      <c r="E59" s="40" t="s">
        <v>225</v>
      </c>
      <c r="F59" s="40"/>
      <c r="G59" s="40"/>
      <c r="H59" s="40"/>
      <c r="I59" s="40"/>
      <c r="J59" s="40"/>
      <c r="K59" s="40"/>
      <c r="L59" s="40"/>
      <c r="M59" s="40"/>
      <c r="N59" s="40"/>
      <c r="O59" s="40"/>
      <c r="P59" s="5"/>
      <c r="Q59" s="5"/>
      <c r="R59" s="5"/>
      <c r="S59" s="5"/>
      <c r="T59" s="5"/>
      <c r="U59" s="5"/>
      <c r="V59" s="5"/>
    </row>
    <row r="60" spans="1:22" x14ac:dyDescent="0.25">
      <c r="A60" s="5"/>
      <c r="B60" s="5"/>
      <c r="C60" s="5"/>
      <c r="D60" s="11"/>
      <c r="E60" s="5">
        <v>0</v>
      </c>
      <c r="F60" s="40" t="s">
        <v>226</v>
      </c>
      <c r="G60" s="40"/>
      <c r="H60" s="40"/>
      <c r="I60" s="40"/>
      <c r="J60" s="40"/>
      <c r="K60" s="40"/>
      <c r="L60" s="40"/>
      <c r="M60" s="40"/>
      <c r="N60" s="40"/>
      <c r="O60" s="40"/>
      <c r="P60" s="5"/>
      <c r="Q60" s="5"/>
      <c r="R60" s="5"/>
      <c r="S60" s="5"/>
      <c r="T60" s="5"/>
      <c r="U60" s="5"/>
      <c r="V60" s="5"/>
    </row>
    <row r="61" spans="1:22" ht="30.75" customHeight="1" x14ac:dyDescent="0.25">
      <c r="A61" s="5"/>
      <c r="B61" s="5"/>
      <c r="C61" s="5"/>
      <c r="D61" s="11"/>
      <c r="E61" s="5">
        <v>1</v>
      </c>
      <c r="F61" s="40" t="s">
        <v>227</v>
      </c>
      <c r="G61" s="40"/>
      <c r="H61" s="40"/>
      <c r="I61" s="40"/>
      <c r="J61" s="40"/>
      <c r="K61" s="40"/>
      <c r="L61" s="40"/>
      <c r="M61" s="40"/>
      <c r="N61" s="40"/>
      <c r="O61" s="40"/>
      <c r="P61" s="5"/>
      <c r="Q61" s="5"/>
      <c r="R61" s="5"/>
      <c r="S61" s="5"/>
      <c r="T61" s="5"/>
      <c r="U61" s="5"/>
      <c r="V61" s="5"/>
    </row>
    <row r="62" spans="1:22" ht="15" customHeight="1" x14ac:dyDescent="0.25">
      <c r="A62" s="5"/>
      <c r="B62" s="5"/>
      <c r="C62" s="5"/>
      <c r="D62" s="11"/>
      <c r="E62" s="5">
        <v>2</v>
      </c>
      <c r="F62" s="40" t="s">
        <v>228</v>
      </c>
      <c r="G62" s="40"/>
      <c r="H62" s="40"/>
      <c r="I62" s="40"/>
      <c r="J62" s="40"/>
      <c r="K62" s="40"/>
      <c r="L62" s="40"/>
      <c r="M62" s="40"/>
      <c r="N62" s="40"/>
      <c r="O62" s="40"/>
      <c r="P62" s="5"/>
      <c r="Q62" s="5"/>
      <c r="R62" s="5"/>
      <c r="S62" s="5"/>
      <c r="T62" s="5"/>
      <c r="U62" s="5"/>
      <c r="V62" s="5"/>
    </row>
    <row r="63" spans="1:22" ht="30" customHeight="1" x14ac:dyDescent="0.25">
      <c r="A63" s="5"/>
      <c r="B63" s="5"/>
      <c r="C63" s="5"/>
      <c r="D63" s="11"/>
      <c r="E63" s="5">
        <v>3</v>
      </c>
      <c r="F63" s="40" t="s">
        <v>229</v>
      </c>
      <c r="G63" s="40"/>
      <c r="H63" s="40"/>
      <c r="I63" s="40"/>
      <c r="J63" s="40"/>
      <c r="K63" s="40"/>
      <c r="L63" s="40"/>
      <c r="M63" s="40"/>
      <c r="N63" s="40"/>
      <c r="O63" s="40"/>
      <c r="P63" s="5"/>
      <c r="Q63" s="5"/>
      <c r="R63" s="5"/>
      <c r="S63" s="5"/>
      <c r="T63" s="5"/>
      <c r="U63" s="5"/>
      <c r="V63" s="5"/>
    </row>
    <row r="64" spans="1:22" x14ac:dyDescent="0.25">
      <c r="A64" s="5"/>
      <c r="B64" s="5"/>
      <c r="C64" s="5"/>
      <c r="D64" s="11"/>
      <c r="E64" s="5"/>
      <c r="F64" s="38" t="s">
        <v>133</v>
      </c>
      <c r="G64" s="38"/>
      <c r="H64" s="38"/>
      <c r="I64" s="38"/>
      <c r="J64" s="38"/>
      <c r="K64" s="38"/>
      <c r="L64" s="38"/>
      <c r="M64" s="38"/>
      <c r="N64" s="38"/>
      <c r="O64" s="38"/>
      <c r="P64" s="5"/>
      <c r="Q64" s="5"/>
      <c r="R64" s="5"/>
      <c r="S64" s="5"/>
      <c r="T64" s="5"/>
      <c r="U64" s="5"/>
      <c r="V64" s="5"/>
    </row>
    <row r="65" spans="1:22" ht="33.75" customHeight="1" x14ac:dyDescent="0.25">
      <c r="A65" s="5"/>
      <c r="B65" s="5"/>
      <c r="C65" s="5" t="s">
        <v>134</v>
      </c>
      <c r="D65" s="11">
        <v>-2</v>
      </c>
      <c r="E65" s="40" t="s">
        <v>230</v>
      </c>
      <c r="F65" s="40"/>
      <c r="G65" s="40"/>
      <c r="H65" s="40"/>
      <c r="I65" s="40"/>
      <c r="J65" s="40"/>
      <c r="K65" s="40"/>
      <c r="L65" s="40"/>
      <c r="M65" s="40"/>
      <c r="N65" s="40"/>
      <c r="O65" s="40"/>
      <c r="P65" s="5"/>
      <c r="Q65" s="5"/>
      <c r="R65" s="5"/>
      <c r="S65" s="5"/>
      <c r="T65" s="5"/>
      <c r="U65" s="5"/>
      <c r="V65" s="5"/>
    </row>
    <row r="66" spans="1:22" x14ac:dyDescent="0.25">
      <c r="A66" s="5"/>
      <c r="B66" s="5"/>
      <c r="C66" s="5"/>
      <c r="D66" s="11"/>
      <c r="E66" s="5">
        <v>0</v>
      </c>
      <c r="F66" s="40" t="s">
        <v>231</v>
      </c>
      <c r="G66" s="40"/>
      <c r="H66" s="40"/>
      <c r="I66" s="40"/>
      <c r="J66" s="40"/>
      <c r="K66" s="40"/>
      <c r="L66" s="40"/>
      <c r="M66" s="40"/>
      <c r="N66" s="40"/>
      <c r="O66" s="40"/>
      <c r="P66" s="5"/>
      <c r="Q66" s="5"/>
      <c r="R66" s="5"/>
      <c r="S66" s="5"/>
      <c r="T66" s="5"/>
      <c r="U66" s="5"/>
      <c r="V66" s="5"/>
    </row>
    <row r="67" spans="1:22" ht="15" customHeight="1" x14ac:dyDescent="0.25">
      <c r="A67" s="5"/>
      <c r="B67" s="5"/>
      <c r="C67" s="5"/>
      <c r="D67" s="11"/>
      <c r="E67" s="5" t="s">
        <v>233</v>
      </c>
      <c r="F67" s="40" t="s">
        <v>232</v>
      </c>
      <c r="G67" s="40"/>
      <c r="H67" s="40"/>
      <c r="I67" s="40"/>
      <c r="J67" s="40"/>
      <c r="K67" s="40"/>
      <c r="L67" s="40"/>
      <c r="M67" s="40"/>
      <c r="N67" s="40"/>
      <c r="O67" s="40"/>
      <c r="P67" s="5"/>
      <c r="Q67" s="5"/>
      <c r="R67" s="5"/>
      <c r="S67" s="5"/>
      <c r="T67" s="5"/>
      <c r="U67" s="5"/>
      <c r="V67" s="5"/>
    </row>
    <row r="68" spans="1:22" ht="15" customHeight="1" x14ac:dyDescent="0.25">
      <c r="A68" s="5"/>
      <c r="B68" s="5"/>
      <c r="C68" s="5"/>
      <c r="D68" s="11"/>
      <c r="E68" s="5" t="s">
        <v>234</v>
      </c>
      <c r="F68" s="40" t="s">
        <v>235</v>
      </c>
      <c r="G68" s="40"/>
      <c r="H68" s="40"/>
      <c r="I68" s="40"/>
      <c r="J68" s="40"/>
      <c r="K68" s="40"/>
      <c r="L68" s="40"/>
      <c r="M68" s="40"/>
      <c r="N68" s="40"/>
      <c r="O68" s="40"/>
      <c r="P68" s="5"/>
      <c r="Q68" s="5"/>
      <c r="R68" s="5"/>
      <c r="S68" s="5"/>
      <c r="T68" s="5"/>
      <c r="U68" s="5"/>
      <c r="V68" s="5"/>
    </row>
    <row r="69" spans="1:22" ht="15" customHeight="1" x14ac:dyDescent="0.25">
      <c r="A69" s="5"/>
      <c r="B69" s="5"/>
      <c r="C69" s="5"/>
      <c r="D69" s="11"/>
      <c r="E69" s="5" t="s">
        <v>236</v>
      </c>
      <c r="F69" s="40" t="s">
        <v>237</v>
      </c>
      <c r="G69" s="40"/>
      <c r="H69" s="40"/>
      <c r="I69" s="40"/>
      <c r="J69" s="40"/>
      <c r="K69" s="40"/>
      <c r="L69" s="40"/>
      <c r="M69" s="40"/>
      <c r="N69" s="40"/>
      <c r="O69" s="40"/>
      <c r="P69" s="5"/>
      <c r="Q69" s="5"/>
      <c r="R69" s="5"/>
      <c r="S69" s="5"/>
      <c r="T69" s="5"/>
      <c r="U69" s="5"/>
      <c r="V69" s="5"/>
    </row>
    <row r="70" spans="1:22" ht="15" customHeight="1" x14ac:dyDescent="0.25">
      <c r="A70" s="5"/>
      <c r="B70" s="5"/>
      <c r="C70" s="5"/>
      <c r="D70" s="11"/>
      <c r="E70" s="5" t="s">
        <v>238</v>
      </c>
      <c r="F70" s="42" t="s">
        <v>239</v>
      </c>
      <c r="G70" s="42"/>
      <c r="H70" s="42"/>
      <c r="I70" s="42"/>
      <c r="J70" s="42"/>
      <c r="K70" s="42"/>
      <c r="L70" s="42"/>
      <c r="M70" s="42"/>
      <c r="N70" s="42"/>
      <c r="O70" s="42"/>
      <c r="P70" s="5"/>
      <c r="Q70" s="5"/>
      <c r="R70" s="5"/>
      <c r="S70" s="5"/>
      <c r="T70" s="5"/>
      <c r="U70" s="5"/>
      <c r="V70" s="5"/>
    </row>
    <row r="71" spans="1:22" ht="45.75" customHeight="1" x14ac:dyDescent="0.25">
      <c r="A71" s="5"/>
      <c r="B71" s="5"/>
      <c r="C71" s="5"/>
      <c r="D71" s="11"/>
      <c r="E71" s="34" t="s">
        <v>73</v>
      </c>
      <c r="F71" s="40" t="s">
        <v>240</v>
      </c>
      <c r="G71" s="40"/>
      <c r="H71" s="40"/>
      <c r="I71" s="40"/>
      <c r="J71" s="40"/>
      <c r="K71" s="40"/>
      <c r="L71" s="40"/>
      <c r="M71" s="40"/>
      <c r="N71" s="40"/>
      <c r="O71" s="40"/>
      <c r="P71" s="5"/>
      <c r="Q71" s="5"/>
      <c r="R71" s="5"/>
      <c r="S71" s="5"/>
      <c r="T71" s="5"/>
      <c r="U71" s="5"/>
      <c r="V71" s="5"/>
    </row>
    <row r="72" spans="1:22" ht="63.75" customHeight="1" x14ac:dyDescent="0.25">
      <c r="A72" s="5"/>
      <c r="B72" s="5"/>
      <c r="C72" s="5"/>
      <c r="D72" s="11"/>
      <c r="E72" s="34"/>
      <c r="F72" s="40" t="s">
        <v>241</v>
      </c>
      <c r="G72" s="40"/>
      <c r="H72" s="40"/>
      <c r="I72" s="40"/>
      <c r="J72" s="40"/>
      <c r="K72" s="40"/>
      <c r="L72" s="40"/>
      <c r="M72" s="40"/>
      <c r="N72" s="40"/>
      <c r="O72" s="40"/>
      <c r="P72" s="5"/>
      <c r="Q72" s="5"/>
      <c r="R72" s="5"/>
      <c r="S72" s="5"/>
      <c r="T72" s="5"/>
      <c r="U72" s="5"/>
      <c r="V72" s="5"/>
    </row>
    <row r="73" spans="1:22" ht="33" customHeight="1" x14ac:dyDescent="0.25">
      <c r="A73" s="5"/>
      <c r="B73" s="5"/>
      <c r="C73" s="5" t="s">
        <v>135</v>
      </c>
      <c r="D73" s="11">
        <v>1</v>
      </c>
      <c r="E73" s="40" t="s">
        <v>242</v>
      </c>
      <c r="F73" s="40"/>
      <c r="G73" s="40"/>
      <c r="H73" s="40"/>
      <c r="I73" s="40"/>
      <c r="J73" s="40"/>
      <c r="K73" s="40"/>
      <c r="L73" s="40"/>
      <c r="M73" s="40"/>
      <c r="N73" s="40"/>
      <c r="O73" s="40"/>
      <c r="P73" s="5"/>
      <c r="Q73" s="5"/>
      <c r="R73" s="5"/>
      <c r="S73" s="5"/>
      <c r="T73" s="5"/>
      <c r="U73" s="5"/>
      <c r="V73" s="5"/>
    </row>
    <row r="74" spans="1:22" ht="15" customHeight="1" x14ac:dyDescent="0.25">
      <c r="A74" s="5"/>
      <c r="B74" s="5"/>
      <c r="C74" s="5"/>
      <c r="D74" s="11"/>
      <c r="E74" s="5">
        <v>0</v>
      </c>
      <c r="F74" s="40" t="s">
        <v>243</v>
      </c>
      <c r="G74" s="40"/>
      <c r="H74" s="40"/>
      <c r="I74" s="40"/>
      <c r="J74" s="40"/>
      <c r="K74" s="40"/>
      <c r="L74" s="40"/>
      <c r="M74" s="40"/>
      <c r="N74" s="40"/>
      <c r="O74" s="40"/>
      <c r="P74" s="5"/>
      <c r="Q74" s="5"/>
      <c r="R74" s="5"/>
      <c r="S74" s="5"/>
      <c r="T74" s="5"/>
      <c r="U74" s="5"/>
      <c r="V74" s="5"/>
    </row>
    <row r="75" spans="1:22" ht="15" customHeight="1" x14ac:dyDescent="0.25">
      <c r="A75" s="5"/>
      <c r="B75" s="5"/>
      <c r="C75" s="5"/>
      <c r="D75" s="11"/>
      <c r="E75" s="5">
        <v>1</v>
      </c>
      <c r="F75" s="42" t="s">
        <v>244</v>
      </c>
      <c r="G75" s="42"/>
      <c r="H75" s="42"/>
      <c r="I75" s="42"/>
      <c r="J75" s="42"/>
      <c r="K75" s="42"/>
      <c r="L75" s="42"/>
      <c r="M75" s="42"/>
      <c r="N75" s="42"/>
      <c r="O75" s="42"/>
      <c r="P75" s="5"/>
      <c r="Q75" s="5"/>
      <c r="R75" s="5"/>
      <c r="S75" s="5"/>
      <c r="T75" s="5"/>
      <c r="U75" s="5"/>
      <c r="V75" s="5"/>
    </row>
    <row r="76" spans="1:22" ht="45.75" customHeight="1" x14ac:dyDescent="0.25">
      <c r="A76" s="5"/>
      <c r="B76" s="5"/>
      <c r="C76" s="5"/>
      <c r="D76" s="11"/>
      <c r="E76" s="34" t="s">
        <v>73</v>
      </c>
      <c r="F76" s="40" t="s">
        <v>245</v>
      </c>
      <c r="G76" s="40"/>
      <c r="H76" s="40"/>
      <c r="I76" s="40"/>
      <c r="J76" s="40"/>
      <c r="K76" s="40"/>
      <c r="L76" s="40"/>
      <c r="M76" s="40"/>
      <c r="N76" s="40"/>
      <c r="O76" s="40"/>
      <c r="P76" s="5"/>
      <c r="Q76" s="5"/>
      <c r="R76" s="5"/>
      <c r="S76" s="5"/>
      <c r="T76" s="5"/>
      <c r="U76" s="5"/>
      <c r="V76" s="5"/>
    </row>
    <row r="77" spans="1:22" ht="60.75" customHeight="1" x14ac:dyDescent="0.25">
      <c r="A77" s="5"/>
      <c r="B77" s="5"/>
      <c r="C77" s="5"/>
      <c r="D77" s="11"/>
      <c r="E77" s="34"/>
      <c r="F77" s="40" t="s">
        <v>246</v>
      </c>
      <c r="G77" s="40"/>
      <c r="H77" s="40"/>
      <c r="I77" s="40"/>
      <c r="J77" s="40"/>
      <c r="K77" s="40"/>
      <c r="L77" s="40"/>
      <c r="M77" s="40"/>
      <c r="N77" s="40"/>
      <c r="O77" s="40"/>
      <c r="P77" s="5"/>
      <c r="Q77" s="5"/>
      <c r="R77" s="5"/>
      <c r="S77" s="5"/>
      <c r="T77" s="5"/>
      <c r="U77" s="5"/>
      <c r="V77" s="5"/>
    </row>
    <row r="78" spans="1:22" ht="30.75" customHeight="1" x14ac:dyDescent="0.25">
      <c r="A78" s="5"/>
      <c r="B78" s="5"/>
      <c r="C78" s="5"/>
      <c r="D78" s="11"/>
      <c r="E78" s="34"/>
      <c r="F78" s="40" t="s">
        <v>247</v>
      </c>
      <c r="G78" s="40"/>
      <c r="H78" s="40"/>
      <c r="I78" s="40"/>
      <c r="J78" s="40"/>
      <c r="K78" s="40"/>
      <c r="L78" s="40"/>
      <c r="M78" s="40"/>
      <c r="N78" s="40"/>
      <c r="O78" s="40"/>
      <c r="P78" s="5"/>
      <c r="Q78" s="5"/>
      <c r="R78" s="5"/>
      <c r="S78" s="5"/>
      <c r="T78" s="5"/>
      <c r="U78" s="5"/>
      <c r="V78" s="5"/>
    </row>
    <row r="79" spans="1:22" ht="15" customHeight="1" x14ac:dyDescent="0.25">
      <c r="A79" s="5"/>
      <c r="B79" s="5"/>
      <c r="C79" s="5" t="s">
        <v>136</v>
      </c>
      <c r="D79" s="11">
        <v>0</v>
      </c>
      <c r="E79" s="40" t="s">
        <v>137</v>
      </c>
      <c r="F79" s="40"/>
      <c r="G79" s="40"/>
      <c r="H79" s="40"/>
      <c r="I79" s="40"/>
      <c r="J79" s="40"/>
      <c r="K79" s="40"/>
      <c r="L79" s="40"/>
      <c r="M79" s="40"/>
      <c r="N79" s="40"/>
      <c r="O79" s="40"/>
      <c r="P79" s="5"/>
      <c r="Q79" s="5"/>
      <c r="R79" s="5"/>
      <c r="S79" s="5"/>
      <c r="T79" s="5"/>
      <c r="U79" s="5"/>
      <c r="V79" s="5"/>
    </row>
    <row r="80" spans="1:22" ht="15" customHeight="1" x14ac:dyDescent="0.25">
      <c r="A80" s="5"/>
      <c r="B80" s="5"/>
      <c r="C80" s="5"/>
      <c r="D80" s="11"/>
      <c r="E80" s="40" t="s">
        <v>138</v>
      </c>
      <c r="F80" s="40"/>
      <c r="G80" s="40"/>
      <c r="H80" s="40"/>
      <c r="I80" s="40"/>
      <c r="J80" s="40"/>
      <c r="K80" s="40"/>
      <c r="L80" s="40"/>
      <c r="M80" s="40"/>
      <c r="N80" s="40"/>
      <c r="O80" s="40"/>
      <c r="P80" s="5"/>
      <c r="Q80" s="5"/>
      <c r="R80" s="5"/>
      <c r="S80" s="5"/>
      <c r="T80" s="5"/>
      <c r="U80" s="5"/>
      <c r="V80" s="5"/>
    </row>
    <row r="81" spans="1:22" ht="15" customHeight="1" x14ac:dyDescent="0.25">
      <c r="A81" s="5"/>
      <c r="B81" s="5"/>
      <c r="C81" s="5"/>
      <c r="D81" s="11"/>
      <c r="E81" s="40" t="s">
        <v>139</v>
      </c>
      <c r="F81" s="40"/>
      <c r="G81" s="40"/>
      <c r="H81" s="40"/>
      <c r="I81" s="40"/>
      <c r="J81" s="40"/>
      <c r="K81" s="40"/>
      <c r="L81" s="40"/>
      <c r="M81" s="40"/>
      <c r="N81" s="40"/>
      <c r="O81" s="40"/>
      <c r="P81" s="5"/>
      <c r="Q81" s="5"/>
      <c r="R81" s="5"/>
      <c r="S81" s="5"/>
      <c r="T81" s="5"/>
      <c r="U81" s="5"/>
      <c r="V81" s="5"/>
    </row>
    <row r="82" spans="1:22" ht="15" customHeight="1" x14ac:dyDescent="0.25">
      <c r="A82" s="5"/>
      <c r="B82" s="5"/>
      <c r="C82" s="5" t="s">
        <v>140</v>
      </c>
      <c r="D82" s="11">
        <v>0</v>
      </c>
      <c r="E82" s="40" t="s">
        <v>141</v>
      </c>
      <c r="F82" s="40"/>
      <c r="G82" s="40"/>
      <c r="H82" s="40"/>
      <c r="I82" s="40"/>
      <c r="J82" s="40"/>
      <c r="K82" s="40"/>
      <c r="L82" s="40"/>
      <c r="M82" s="40"/>
      <c r="N82" s="40"/>
      <c r="O82" s="40"/>
      <c r="P82" s="5"/>
      <c r="Q82" s="5"/>
      <c r="R82" s="5"/>
      <c r="S82" s="5"/>
      <c r="T82" s="5"/>
      <c r="U82" s="5"/>
      <c r="V82" s="5"/>
    </row>
    <row r="83" spans="1:22" ht="15" customHeight="1" x14ac:dyDescent="0.25">
      <c r="A83" s="5"/>
      <c r="B83" s="5"/>
      <c r="C83" s="5"/>
      <c r="D83" s="11"/>
      <c r="E83" s="5">
        <v>0</v>
      </c>
      <c r="F83" s="40" t="s">
        <v>248</v>
      </c>
      <c r="G83" s="40"/>
      <c r="H83" s="40"/>
      <c r="I83" s="40"/>
      <c r="J83" s="40"/>
      <c r="K83" s="40"/>
      <c r="L83" s="40"/>
      <c r="M83" s="40"/>
      <c r="N83" s="40"/>
      <c r="O83" s="40"/>
      <c r="P83" s="5"/>
      <c r="Q83" s="5"/>
      <c r="R83" s="5"/>
      <c r="S83" s="5"/>
      <c r="T83" s="5"/>
      <c r="U83" s="5"/>
      <c r="V83" s="5"/>
    </row>
    <row r="84" spans="1:22" ht="15" customHeight="1" x14ac:dyDescent="0.25">
      <c r="A84" s="5"/>
      <c r="B84" s="5"/>
      <c r="C84" s="5"/>
      <c r="D84" s="11"/>
      <c r="E84" s="5" t="s">
        <v>249</v>
      </c>
      <c r="F84" s="40" t="s">
        <v>250</v>
      </c>
      <c r="G84" s="40"/>
      <c r="H84" s="40"/>
      <c r="I84" s="40"/>
      <c r="J84" s="40"/>
      <c r="K84" s="40"/>
      <c r="L84" s="40"/>
      <c r="M84" s="40"/>
      <c r="N84" s="40"/>
      <c r="O84" s="40"/>
      <c r="P84" s="5"/>
      <c r="Q84" s="5"/>
      <c r="R84" s="5"/>
      <c r="S84" s="5"/>
      <c r="T84" s="5"/>
      <c r="U84" s="5"/>
      <c r="V84" s="5"/>
    </row>
    <row r="85" spans="1:22" ht="15" customHeight="1" x14ac:dyDescent="0.25">
      <c r="A85" s="5"/>
      <c r="B85" s="5"/>
      <c r="C85" s="5"/>
      <c r="D85" s="11"/>
      <c r="E85" s="5" t="s">
        <v>234</v>
      </c>
      <c r="F85" s="40" t="s">
        <v>251</v>
      </c>
      <c r="G85" s="40"/>
      <c r="H85" s="40"/>
      <c r="I85" s="40"/>
      <c r="J85" s="40"/>
      <c r="K85" s="40"/>
      <c r="L85" s="40"/>
      <c r="M85" s="40"/>
      <c r="N85" s="40"/>
      <c r="O85" s="40"/>
      <c r="P85" s="5"/>
      <c r="Q85" s="5"/>
      <c r="R85" s="5"/>
      <c r="S85" s="5"/>
      <c r="T85" s="5"/>
      <c r="U85" s="5"/>
      <c r="V85" s="5"/>
    </row>
    <row r="86" spans="1:22" ht="15" customHeight="1" x14ac:dyDescent="0.25">
      <c r="A86" s="5"/>
      <c r="B86" s="5"/>
      <c r="C86" s="5"/>
      <c r="D86" s="11"/>
      <c r="E86" s="5">
        <v>3</v>
      </c>
      <c r="F86" s="40" t="s">
        <v>252</v>
      </c>
      <c r="G86" s="40"/>
      <c r="H86" s="40"/>
      <c r="I86" s="40"/>
      <c r="J86" s="40"/>
      <c r="K86" s="40"/>
      <c r="L86" s="40"/>
      <c r="M86" s="40"/>
      <c r="N86" s="40"/>
      <c r="O86" s="40"/>
      <c r="P86" s="5"/>
      <c r="Q86" s="5"/>
      <c r="R86" s="5"/>
      <c r="S86" s="5"/>
      <c r="T86" s="5"/>
      <c r="U86" s="5"/>
      <c r="V86" s="5"/>
    </row>
    <row r="87" spans="1:22" ht="15" customHeight="1" x14ac:dyDescent="0.25">
      <c r="A87" s="5"/>
      <c r="B87" s="5"/>
      <c r="C87" s="5"/>
      <c r="D87" s="11"/>
      <c r="E87" s="5">
        <v>4</v>
      </c>
      <c r="F87" s="40" t="s">
        <v>253</v>
      </c>
      <c r="G87" s="40"/>
      <c r="H87" s="40"/>
      <c r="I87" s="40"/>
      <c r="J87" s="40"/>
      <c r="K87" s="40"/>
      <c r="L87" s="40"/>
      <c r="M87" s="40"/>
      <c r="N87" s="40"/>
      <c r="O87" s="40"/>
      <c r="P87" s="5"/>
      <c r="Q87" s="5"/>
      <c r="R87" s="5"/>
      <c r="S87" s="5"/>
      <c r="T87" s="5"/>
      <c r="U87" s="5"/>
      <c r="V87" s="5"/>
    </row>
    <row r="88" spans="1:22" ht="15" customHeight="1" x14ac:dyDescent="0.25">
      <c r="A88" s="5"/>
      <c r="B88" s="5"/>
      <c r="C88" s="5"/>
      <c r="D88" s="11"/>
      <c r="E88" s="5">
        <v>5</v>
      </c>
      <c r="F88" s="42" t="s">
        <v>254</v>
      </c>
      <c r="G88" s="42"/>
      <c r="H88" s="42"/>
      <c r="I88" s="42"/>
      <c r="J88" s="42"/>
      <c r="K88" s="42"/>
      <c r="L88" s="42"/>
      <c r="M88" s="42"/>
      <c r="N88" s="42"/>
      <c r="O88" s="42"/>
      <c r="P88" s="5"/>
      <c r="Q88" s="5"/>
      <c r="R88" s="5"/>
      <c r="S88" s="5"/>
      <c r="T88" s="5"/>
      <c r="U88" s="5"/>
      <c r="V88" s="5"/>
    </row>
    <row r="89" spans="1:22" ht="30.75" customHeight="1" x14ac:dyDescent="0.25">
      <c r="A89" s="5"/>
      <c r="B89" s="5"/>
      <c r="C89" s="5"/>
      <c r="D89" s="11"/>
      <c r="E89" s="34" t="s">
        <v>73</v>
      </c>
      <c r="F89" s="40" t="s">
        <v>255</v>
      </c>
      <c r="G89" s="40"/>
      <c r="H89" s="40"/>
      <c r="I89" s="40"/>
      <c r="J89" s="40"/>
      <c r="K89" s="40"/>
      <c r="L89" s="40"/>
      <c r="M89" s="40"/>
      <c r="N89" s="40"/>
      <c r="O89" s="40"/>
      <c r="P89" s="5"/>
      <c r="Q89" s="5"/>
      <c r="R89" s="5"/>
      <c r="S89" s="5"/>
      <c r="T89" s="5"/>
      <c r="U89" s="5"/>
      <c r="V89" s="5"/>
    </row>
    <row r="90" spans="1:22" ht="29.25" customHeight="1" x14ac:dyDescent="0.25">
      <c r="A90" s="5"/>
      <c r="B90" s="5"/>
      <c r="C90" s="5"/>
      <c r="D90" s="11"/>
      <c r="E90" s="34"/>
      <c r="F90" s="37" t="s">
        <v>256</v>
      </c>
      <c r="G90" s="37"/>
      <c r="H90" s="37"/>
      <c r="I90" s="37"/>
      <c r="J90" s="37"/>
      <c r="K90" s="37"/>
      <c r="L90" s="37"/>
      <c r="M90" s="37"/>
      <c r="N90" s="37"/>
      <c r="O90" s="37"/>
      <c r="P90" s="5"/>
      <c r="Q90" s="5"/>
      <c r="R90" s="5"/>
      <c r="S90" s="5"/>
      <c r="T90" s="5"/>
      <c r="U90" s="5"/>
      <c r="V90" s="5"/>
    </row>
    <row r="91" spans="1:22" ht="30" customHeight="1" x14ac:dyDescent="0.25">
      <c r="A91" s="5"/>
      <c r="B91" s="5"/>
      <c r="C91" s="5" t="s">
        <v>142</v>
      </c>
      <c r="D91" s="11">
        <v>0</v>
      </c>
      <c r="E91" s="40" t="s">
        <v>257</v>
      </c>
      <c r="F91" s="40"/>
      <c r="G91" s="40"/>
      <c r="H91" s="40"/>
      <c r="I91" s="40"/>
      <c r="J91" s="40"/>
      <c r="K91" s="40"/>
      <c r="L91" s="40"/>
      <c r="M91" s="40"/>
      <c r="N91" s="40"/>
      <c r="O91" s="40"/>
      <c r="P91" s="5"/>
      <c r="Q91" s="5"/>
      <c r="R91" s="5"/>
      <c r="S91" s="5"/>
      <c r="T91" s="5"/>
      <c r="U91" s="5"/>
      <c r="V91" s="5"/>
    </row>
    <row r="92" spans="1:22" ht="15" customHeight="1" x14ac:dyDescent="0.25">
      <c r="A92" s="5"/>
      <c r="B92" s="5"/>
      <c r="C92" s="5"/>
      <c r="D92" s="11"/>
      <c r="E92" s="5">
        <v>0</v>
      </c>
      <c r="F92" s="40" t="s">
        <v>258</v>
      </c>
      <c r="G92" s="40"/>
      <c r="H92" s="40"/>
      <c r="I92" s="40"/>
      <c r="J92" s="40"/>
      <c r="K92" s="40"/>
      <c r="L92" s="40"/>
      <c r="M92" s="40"/>
      <c r="N92" s="40"/>
      <c r="O92" s="40"/>
      <c r="P92" s="5"/>
      <c r="Q92" s="5"/>
      <c r="R92" s="5"/>
      <c r="S92" s="5"/>
      <c r="T92" s="5"/>
      <c r="U92" s="5"/>
      <c r="V92" s="5"/>
    </row>
    <row r="93" spans="1:22" ht="15" customHeight="1" x14ac:dyDescent="0.25">
      <c r="A93" s="5"/>
      <c r="B93" s="5"/>
      <c r="C93" s="5"/>
      <c r="D93" s="11"/>
      <c r="E93" s="5">
        <v>1</v>
      </c>
      <c r="F93" t="s">
        <v>259</v>
      </c>
      <c r="P93" s="5"/>
      <c r="Q93" s="5"/>
      <c r="R93" s="5"/>
      <c r="S93" s="5"/>
      <c r="T93" s="5"/>
      <c r="U93" s="5"/>
      <c r="V93" s="5"/>
    </row>
    <row r="94" spans="1:22" ht="15" customHeight="1" x14ac:dyDescent="0.25">
      <c r="A94" s="5"/>
      <c r="B94" s="5"/>
      <c r="C94" s="5"/>
      <c r="D94" s="11"/>
      <c r="E94" s="5"/>
      <c r="F94" s="40" t="s">
        <v>260</v>
      </c>
      <c r="G94" s="40"/>
      <c r="H94" s="40"/>
      <c r="I94" s="40"/>
      <c r="J94" s="40"/>
      <c r="K94" s="40"/>
      <c r="L94" s="40"/>
      <c r="M94" s="40"/>
      <c r="N94" s="40"/>
      <c r="O94" s="40"/>
      <c r="P94" s="5"/>
      <c r="Q94" s="5"/>
      <c r="R94" s="5"/>
      <c r="S94" s="5"/>
      <c r="T94" s="5"/>
      <c r="U94" s="5"/>
      <c r="V94" s="5"/>
    </row>
    <row r="95" spans="1:22" ht="30" x14ac:dyDescent="0.25">
      <c r="A95" s="5"/>
      <c r="B95" s="5"/>
      <c r="C95" s="5" t="s">
        <v>143</v>
      </c>
      <c r="D95" s="11">
        <v>0</v>
      </c>
      <c r="E95" s="5" t="s">
        <v>144</v>
      </c>
      <c r="F95" s="5"/>
      <c r="G95" s="5"/>
      <c r="H95" s="5"/>
      <c r="I95" s="5"/>
      <c r="J95" s="5"/>
      <c r="K95" s="5"/>
      <c r="L95" s="5"/>
      <c r="M95" s="5"/>
      <c r="N95" s="5"/>
      <c r="O95" s="5"/>
      <c r="P95" s="5"/>
      <c r="Q95" s="5"/>
      <c r="R95" s="5"/>
      <c r="S95" s="5"/>
      <c r="T95" s="5"/>
      <c r="U95" s="5"/>
      <c r="V95" s="5"/>
    </row>
    <row r="96" spans="1:22" ht="32.25" customHeight="1" x14ac:dyDescent="0.25">
      <c r="A96" s="5"/>
      <c r="B96" s="5"/>
      <c r="C96" s="5" t="s">
        <v>145</v>
      </c>
      <c r="D96" s="11">
        <v>2</v>
      </c>
      <c r="E96" s="40" t="s">
        <v>261</v>
      </c>
      <c r="F96" s="40"/>
      <c r="G96" s="40"/>
      <c r="H96" s="40"/>
      <c r="I96" s="40"/>
      <c r="J96" s="40"/>
      <c r="K96" s="40"/>
      <c r="L96" s="40"/>
      <c r="M96" s="40"/>
      <c r="N96" s="40"/>
      <c r="O96" s="40"/>
      <c r="P96" s="5"/>
      <c r="Q96" s="5"/>
      <c r="R96" s="5"/>
      <c r="S96" s="5"/>
      <c r="T96" s="5"/>
      <c r="U96" s="5"/>
      <c r="V96" s="5"/>
    </row>
    <row r="97" spans="1:22" ht="15" customHeight="1" x14ac:dyDescent="0.25">
      <c r="A97" s="5"/>
      <c r="B97" s="5"/>
      <c r="C97" s="5"/>
      <c r="D97" s="11"/>
      <c r="E97" s="5">
        <v>1</v>
      </c>
      <c r="F97" s="40" t="s">
        <v>262</v>
      </c>
      <c r="G97" s="40"/>
      <c r="H97" s="40"/>
      <c r="I97" s="40"/>
      <c r="J97" s="40"/>
      <c r="K97" s="40"/>
      <c r="L97" s="40"/>
      <c r="M97" s="40"/>
      <c r="N97" s="40"/>
      <c r="O97" s="40"/>
      <c r="P97" s="5"/>
      <c r="Q97" s="5"/>
      <c r="R97" s="5"/>
      <c r="S97" s="5"/>
      <c r="T97" s="5"/>
      <c r="U97" s="5"/>
      <c r="V97" s="5"/>
    </row>
    <row r="98" spans="1:22" ht="30.75" customHeight="1" x14ac:dyDescent="0.25">
      <c r="A98" s="5"/>
      <c r="B98" s="5"/>
      <c r="C98" s="5"/>
      <c r="D98" s="11"/>
      <c r="E98" s="5"/>
      <c r="F98" s="40" t="s">
        <v>146</v>
      </c>
      <c r="G98" s="40"/>
      <c r="H98" s="40"/>
      <c r="I98" s="40"/>
      <c r="J98" s="40"/>
      <c r="K98" s="40"/>
      <c r="L98" s="40"/>
      <c r="M98" s="40"/>
      <c r="N98" s="40"/>
      <c r="O98" s="40"/>
      <c r="P98" s="5"/>
      <c r="Q98" s="5"/>
      <c r="R98" s="5"/>
      <c r="S98" s="5"/>
      <c r="T98" s="5"/>
      <c r="U98" s="5"/>
      <c r="V98" s="5"/>
    </row>
    <row r="99" spans="1:22" ht="15" customHeight="1" x14ac:dyDescent="0.25">
      <c r="A99" s="5"/>
      <c r="B99" s="5"/>
      <c r="C99" s="5"/>
      <c r="D99" s="11"/>
      <c r="E99" s="5">
        <v>2</v>
      </c>
      <c r="F99" s="40" t="s">
        <v>263</v>
      </c>
      <c r="G99" s="40"/>
      <c r="H99" s="40"/>
      <c r="I99" s="40"/>
      <c r="J99" s="40"/>
      <c r="K99" s="40"/>
      <c r="L99" s="40"/>
      <c r="M99" s="40"/>
      <c r="N99" s="40"/>
      <c r="O99" s="40"/>
      <c r="P99" s="5"/>
      <c r="Q99" s="5"/>
      <c r="R99" s="5"/>
      <c r="S99" s="5"/>
      <c r="T99" s="5"/>
      <c r="U99" s="5"/>
      <c r="V99" s="5"/>
    </row>
    <row r="100" spans="1:22" ht="30.75" customHeight="1" x14ac:dyDescent="0.25">
      <c r="A100" s="5"/>
      <c r="B100" s="5"/>
      <c r="C100" s="5" t="s">
        <v>147</v>
      </c>
      <c r="D100" s="11">
        <v>0</v>
      </c>
      <c r="E100" s="40" t="s">
        <v>264</v>
      </c>
      <c r="F100" s="40"/>
      <c r="G100" s="40"/>
      <c r="H100" s="40"/>
      <c r="I100" s="40"/>
      <c r="J100" s="40"/>
      <c r="K100" s="40"/>
      <c r="L100" s="40"/>
      <c r="M100" s="40"/>
      <c r="N100" s="40"/>
      <c r="O100" s="40"/>
      <c r="P100" s="5"/>
      <c r="Q100" s="5"/>
      <c r="R100" s="5"/>
      <c r="S100" s="5"/>
      <c r="T100" s="5"/>
      <c r="U100" s="5"/>
      <c r="V100" s="5"/>
    </row>
    <row r="101" spans="1:22" ht="15" customHeight="1" x14ac:dyDescent="0.25">
      <c r="A101" s="5"/>
      <c r="B101" s="5"/>
      <c r="C101" s="5"/>
      <c r="D101" s="11"/>
      <c r="E101" s="5">
        <v>0</v>
      </c>
      <c r="F101" s="40" t="s">
        <v>265</v>
      </c>
      <c r="G101" s="40"/>
      <c r="H101" s="40"/>
      <c r="I101" s="40"/>
      <c r="J101" s="40"/>
      <c r="K101" s="40"/>
      <c r="L101" s="40"/>
      <c r="M101" s="40"/>
      <c r="N101" s="40"/>
      <c r="O101" s="40"/>
      <c r="P101" s="5"/>
      <c r="Q101" s="5"/>
      <c r="R101" s="5"/>
      <c r="S101" s="5"/>
      <c r="T101" s="5"/>
      <c r="U101" s="5"/>
      <c r="V101" s="5"/>
    </row>
    <row r="102" spans="1:22" ht="15" customHeight="1" x14ac:dyDescent="0.25">
      <c r="A102" s="5"/>
      <c r="B102" s="5"/>
      <c r="C102" s="5"/>
      <c r="D102" s="11"/>
      <c r="E102" s="5">
        <v>1</v>
      </c>
      <c r="F102" s="40" t="s">
        <v>266</v>
      </c>
      <c r="G102" s="40"/>
      <c r="H102" s="40"/>
      <c r="I102" s="40"/>
      <c r="J102" s="40"/>
      <c r="K102" s="40"/>
      <c r="L102" s="40"/>
      <c r="M102" s="40"/>
      <c r="N102" s="40"/>
      <c r="O102" s="40"/>
      <c r="P102" s="5"/>
      <c r="Q102" s="5"/>
      <c r="R102" s="5"/>
      <c r="S102" s="5"/>
      <c r="T102" s="5"/>
      <c r="U102" s="5"/>
      <c r="V102" s="5"/>
    </row>
    <row r="103" spans="1:22" ht="15" customHeight="1" x14ac:dyDescent="0.25">
      <c r="A103" s="5"/>
      <c r="B103" s="5"/>
      <c r="C103" s="5"/>
      <c r="D103" s="11"/>
      <c r="E103" s="5">
        <v>2</v>
      </c>
      <c r="F103" s="40" t="s">
        <v>267</v>
      </c>
      <c r="G103" s="40"/>
      <c r="H103" s="40"/>
      <c r="I103" s="40"/>
      <c r="J103" s="40"/>
      <c r="K103" s="40"/>
      <c r="L103" s="40"/>
      <c r="M103" s="40"/>
      <c r="N103" s="40"/>
      <c r="O103" s="40"/>
      <c r="P103" s="5"/>
      <c r="Q103" s="5"/>
      <c r="R103" s="5"/>
      <c r="S103" s="5"/>
      <c r="T103" s="5"/>
      <c r="U103" s="5"/>
      <c r="V103" s="5"/>
    </row>
    <row r="104" spans="1:22" ht="15" customHeight="1" x14ac:dyDescent="0.25">
      <c r="A104" s="5"/>
      <c r="B104" s="5"/>
      <c r="C104" s="5"/>
      <c r="D104" s="11"/>
      <c r="E104" s="5">
        <v>3</v>
      </c>
      <c r="F104" s="42" t="s">
        <v>268</v>
      </c>
      <c r="G104" s="42"/>
      <c r="H104" s="42"/>
      <c r="I104" s="42"/>
      <c r="J104" s="42"/>
      <c r="K104" s="42"/>
      <c r="L104" s="42"/>
      <c r="M104" s="42"/>
      <c r="N104" s="42"/>
      <c r="O104" s="42"/>
      <c r="P104" s="5"/>
      <c r="Q104" s="5"/>
      <c r="R104" s="5"/>
      <c r="S104" s="5"/>
      <c r="T104" s="5"/>
      <c r="U104" s="5"/>
      <c r="V104" s="5"/>
    </row>
    <row r="105" spans="1:22" x14ac:dyDescent="0.25">
      <c r="A105" s="5"/>
      <c r="B105" s="5"/>
      <c r="C105" s="5"/>
      <c r="D105" s="11"/>
      <c r="E105" s="5"/>
      <c r="F105" s="40" t="s">
        <v>148</v>
      </c>
      <c r="G105" s="40"/>
      <c r="H105" s="40"/>
      <c r="I105" s="40"/>
      <c r="J105" s="40"/>
      <c r="K105" s="40"/>
      <c r="L105" s="40"/>
      <c r="M105" s="40"/>
      <c r="N105" s="40"/>
      <c r="O105" s="40"/>
      <c r="P105" s="5"/>
      <c r="Q105" s="5"/>
      <c r="R105" s="5"/>
      <c r="S105" s="5"/>
      <c r="T105" s="5"/>
      <c r="U105" s="5"/>
      <c r="V105" s="5"/>
    </row>
    <row r="106" spans="1:22" ht="15" customHeight="1" x14ac:dyDescent="0.25">
      <c r="A106" s="5"/>
      <c r="B106" s="5"/>
      <c r="C106" s="5" t="s">
        <v>149</v>
      </c>
      <c r="D106" s="11">
        <v>1</v>
      </c>
      <c r="E106" s="40" t="s">
        <v>150</v>
      </c>
      <c r="F106" s="40"/>
      <c r="G106" s="40"/>
      <c r="H106" s="40"/>
      <c r="I106" s="40"/>
      <c r="J106" s="40"/>
      <c r="K106" s="40"/>
      <c r="L106" s="40"/>
      <c r="M106" s="40"/>
      <c r="N106" s="40"/>
      <c r="O106" s="40"/>
      <c r="P106" s="5"/>
      <c r="Q106" s="5"/>
      <c r="R106" s="5"/>
      <c r="S106" s="5"/>
      <c r="T106" s="5"/>
      <c r="U106" s="5"/>
      <c r="V106" s="5"/>
    </row>
    <row r="107" spans="1:22" ht="30.75" customHeight="1" x14ac:dyDescent="0.25">
      <c r="A107" s="5"/>
      <c r="B107" s="5"/>
      <c r="C107" s="5"/>
      <c r="D107" s="11"/>
      <c r="E107" s="5" t="s">
        <v>269</v>
      </c>
      <c r="F107" s="40" t="s">
        <v>270</v>
      </c>
      <c r="G107" s="40"/>
      <c r="H107" s="40"/>
      <c r="I107" s="40"/>
      <c r="J107" s="40"/>
      <c r="K107" s="40"/>
      <c r="L107" s="40"/>
      <c r="M107" s="40"/>
      <c r="N107" s="40"/>
      <c r="O107" s="40"/>
      <c r="P107" s="5"/>
      <c r="Q107" s="5"/>
      <c r="R107" s="5"/>
      <c r="S107" s="5"/>
      <c r="T107" s="5"/>
      <c r="U107" s="5"/>
      <c r="V107" s="5"/>
    </row>
    <row r="108" spans="1:22" ht="33" customHeight="1" x14ac:dyDescent="0.25">
      <c r="A108" s="5"/>
      <c r="B108" s="5"/>
      <c r="C108" s="5"/>
      <c r="D108" s="11"/>
      <c r="E108" s="5" t="s">
        <v>234</v>
      </c>
      <c r="F108" s="40" t="s">
        <v>271</v>
      </c>
      <c r="G108" s="40"/>
      <c r="H108" s="40"/>
      <c r="I108" s="40"/>
      <c r="J108" s="40"/>
      <c r="K108" s="40"/>
      <c r="L108" s="40"/>
      <c r="M108" s="40"/>
      <c r="N108" s="40"/>
      <c r="O108" s="40"/>
      <c r="P108" s="5"/>
      <c r="Q108" s="5"/>
      <c r="R108" s="5"/>
      <c r="S108" s="5"/>
      <c r="T108" s="5"/>
      <c r="U108" s="5"/>
      <c r="V108" s="5"/>
    </row>
    <row r="109" spans="1:22" x14ac:dyDescent="0.25">
      <c r="A109" s="5"/>
      <c r="B109" s="5"/>
      <c r="C109" s="5"/>
      <c r="D109" s="11"/>
      <c r="E109" s="5"/>
      <c r="F109" s="40" t="s">
        <v>151</v>
      </c>
      <c r="G109" s="40"/>
      <c r="H109" s="40"/>
      <c r="I109" s="40"/>
      <c r="J109" s="40"/>
      <c r="K109" s="40"/>
      <c r="L109" s="40"/>
      <c r="M109" s="40"/>
      <c r="N109" s="40"/>
      <c r="O109" s="40"/>
      <c r="P109" s="5"/>
      <c r="Q109" s="5"/>
      <c r="R109" s="5"/>
      <c r="S109" s="5"/>
      <c r="T109" s="5"/>
      <c r="U109" s="5"/>
      <c r="V109" s="5"/>
    </row>
    <row r="110" spans="1:22" ht="15" customHeight="1" x14ac:dyDescent="0.25">
      <c r="A110" s="5"/>
      <c r="B110" s="5"/>
      <c r="C110" s="5"/>
      <c r="D110" s="11"/>
      <c r="E110" s="5" t="s">
        <v>272</v>
      </c>
      <c r="F110" s="40" t="s">
        <v>273</v>
      </c>
      <c r="G110" s="40"/>
      <c r="H110" s="40"/>
      <c r="I110" s="40"/>
      <c r="J110" s="40"/>
      <c r="K110" s="40"/>
      <c r="L110" s="40"/>
      <c r="M110" s="40"/>
      <c r="N110" s="40"/>
      <c r="O110" s="40"/>
      <c r="P110" s="5"/>
      <c r="Q110" s="5"/>
      <c r="R110" s="5"/>
      <c r="S110" s="5"/>
      <c r="T110" s="5"/>
      <c r="U110" s="5"/>
      <c r="V110" s="5"/>
    </row>
    <row r="111" spans="1:22" ht="37.5" customHeight="1" x14ac:dyDescent="0.25">
      <c r="A111" s="5"/>
      <c r="B111" s="5"/>
      <c r="C111" s="5"/>
      <c r="D111" s="11"/>
      <c r="E111" s="3" t="s">
        <v>73</v>
      </c>
      <c r="F111" s="40" t="s">
        <v>152</v>
      </c>
      <c r="G111" s="40"/>
      <c r="H111" s="40"/>
      <c r="I111" s="40"/>
      <c r="J111" s="40"/>
      <c r="K111" s="40"/>
      <c r="L111" s="40"/>
      <c r="M111" s="40"/>
      <c r="N111" s="40"/>
      <c r="O111" s="40"/>
      <c r="P111" s="5"/>
      <c r="Q111" s="5"/>
      <c r="R111" s="5"/>
      <c r="S111" s="5"/>
      <c r="T111" s="5"/>
      <c r="U111" s="5"/>
      <c r="V111" s="5"/>
    </row>
    <row r="112" spans="1:22" ht="15" customHeight="1" x14ac:dyDescent="0.25">
      <c r="A112" s="5"/>
      <c r="B112" s="5"/>
      <c r="C112" s="5" t="s">
        <v>153</v>
      </c>
      <c r="D112" s="11">
        <v>0</v>
      </c>
      <c r="E112" s="40" t="s">
        <v>154</v>
      </c>
      <c r="F112" s="40"/>
      <c r="G112" s="40"/>
      <c r="H112" s="40"/>
      <c r="I112" s="40"/>
      <c r="J112" s="40"/>
      <c r="K112" s="40"/>
      <c r="L112" s="40"/>
      <c r="M112" s="40"/>
      <c r="N112" s="40"/>
      <c r="O112" s="40"/>
      <c r="P112" s="5"/>
      <c r="Q112" s="5"/>
      <c r="R112" s="5"/>
      <c r="S112" s="5"/>
      <c r="T112" s="5"/>
      <c r="U112" s="5"/>
      <c r="V112" s="5"/>
    </row>
    <row r="113" spans="1:22" x14ac:dyDescent="0.25">
      <c r="A113" s="5"/>
      <c r="B113" s="5"/>
      <c r="C113" s="5"/>
      <c r="D113" s="11"/>
      <c r="E113" s="40" t="s">
        <v>155</v>
      </c>
      <c r="F113" s="40"/>
      <c r="G113" s="40"/>
      <c r="H113" s="40"/>
      <c r="I113" s="40"/>
      <c r="J113" s="40"/>
      <c r="K113" s="40"/>
      <c r="L113" s="40"/>
      <c r="M113" s="40"/>
      <c r="N113" s="40"/>
      <c r="O113" s="40"/>
      <c r="P113" s="5"/>
      <c r="Q113" s="5"/>
      <c r="R113" s="5"/>
      <c r="S113" s="5"/>
      <c r="T113" s="5"/>
      <c r="U113" s="5"/>
      <c r="V113" s="5"/>
    </row>
    <row r="114" spans="1:22" ht="15" customHeight="1" x14ac:dyDescent="0.25">
      <c r="A114" s="5"/>
      <c r="B114" s="5"/>
      <c r="C114" s="5"/>
      <c r="D114" s="11"/>
      <c r="E114" s="40" t="s">
        <v>156</v>
      </c>
      <c r="F114" s="40"/>
      <c r="G114" s="40"/>
      <c r="H114" s="40"/>
      <c r="I114" s="40"/>
      <c r="J114" s="40"/>
      <c r="K114" s="40"/>
      <c r="L114" s="40"/>
      <c r="M114" s="40"/>
      <c r="N114" s="40"/>
      <c r="O114" s="40"/>
      <c r="P114" s="5"/>
      <c r="Q114" s="5"/>
      <c r="R114" s="5"/>
      <c r="S114" s="5"/>
      <c r="T114" s="5"/>
      <c r="U114" s="5"/>
      <c r="V114" s="5"/>
    </row>
    <row r="115" spans="1:22" ht="30" customHeight="1" x14ac:dyDescent="0.25">
      <c r="A115" s="5"/>
      <c r="B115" s="5"/>
      <c r="C115" s="5" t="s">
        <v>157</v>
      </c>
      <c r="D115" s="11">
        <v>0</v>
      </c>
      <c r="E115" s="40" t="s">
        <v>158</v>
      </c>
      <c r="F115" s="40"/>
      <c r="G115" s="40"/>
      <c r="H115" s="40"/>
      <c r="I115" s="40"/>
      <c r="J115" s="40"/>
      <c r="K115" s="40"/>
      <c r="L115" s="40"/>
      <c r="M115" s="40"/>
      <c r="N115" s="40"/>
      <c r="O115" s="40"/>
      <c r="P115" s="5"/>
      <c r="Q115" s="5"/>
      <c r="R115" s="5"/>
      <c r="S115" s="5"/>
      <c r="T115" s="5"/>
      <c r="U115" s="5"/>
      <c r="V115" s="5"/>
    </row>
    <row r="116" spans="1:22" ht="15" customHeight="1" x14ac:dyDescent="0.25">
      <c r="A116" s="5"/>
      <c r="B116" s="5"/>
      <c r="C116" s="5"/>
      <c r="D116" s="11"/>
      <c r="E116" s="40" t="s">
        <v>159</v>
      </c>
      <c r="F116" s="40"/>
      <c r="G116" s="40"/>
      <c r="H116" s="40"/>
      <c r="I116" s="40"/>
      <c r="J116" s="40"/>
      <c r="K116" s="40"/>
      <c r="L116" s="40"/>
      <c r="M116" s="40"/>
      <c r="N116" s="40"/>
      <c r="O116" s="40"/>
      <c r="P116" s="5"/>
      <c r="Q116" s="5"/>
      <c r="R116" s="5"/>
      <c r="S116" s="5"/>
      <c r="T116" s="5"/>
      <c r="U116" s="5"/>
      <c r="V116" s="5"/>
    </row>
    <row r="117" spans="1:22" ht="15" customHeight="1" x14ac:dyDescent="0.25">
      <c r="A117" s="5"/>
      <c r="B117" s="5"/>
      <c r="C117" s="5"/>
      <c r="D117" s="11"/>
      <c r="E117" s="40" t="s">
        <v>160</v>
      </c>
      <c r="F117" s="40"/>
      <c r="G117" s="40"/>
      <c r="H117" s="40"/>
      <c r="I117" s="40"/>
      <c r="J117" s="40"/>
      <c r="K117" s="40"/>
      <c r="L117" s="40"/>
      <c r="M117" s="40"/>
      <c r="N117" s="40"/>
      <c r="O117" s="40"/>
      <c r="P117" s="5"/>
      <c r="Q117" s="5"/>
      <c r="R117" s="5"/>
      <c r="S117" s="5"/>
      <c r="T117" s="5"/>
      <c r="U117" s="5"/>
      <c r="V117" s="5"/>
    </row>
    <row r="118" spans="1:22" ht="15" customHeight="1" x14ac:dyDescent="0.25">
      <c r="A118" s="5"/>
      <c r="B118" s="5"/>
      <c r="C118" s="5" t="s">
        <v>161</v>
      </c>
      <c r="D118" s="11">
        <v>0</v>
      </c>
      <c r="E118" s="40" t="s">
        <v>162</v>
      </c>
      <c r="F118" s="40"/>
      <c r="G118" s="40"/>
      <c r="H118" s="40"/>
      <c r="I118" s="40"/>
      <c r="J118" s="40"/>
      <c r="K118" s="40"/>
      <c r="L118" s="40"/>
      <c r="M118" s="40"/>
      <c r="N118" s="40"/>
      <c r="O118" s="40"/>
      <c r="P118" s="5"/>
      <c r="Q118" s="5"/>
      <c r="R118" s="5"/>
      <c r="S118" s="5"/>
      <c r="T118" s="5"/>
      <c r="U118" s="5"/>
      <c r="V118" s="5"/>
    </row>
    <row r="119" spans="1:22" x14ac:dyDescent="0.25">
      <c r="A119" s="5"/>
      <c r="B119" s="5"/>
      <c r="C119" s="5"/>
      <c r="D119" s="11"/>
      <c r="E119" s="40" t="s">
        <v>155</v>
      </c>
      <c r="F119" s="40"/>
      <c r="G119" s="40"/>
      <c r="H119" s="40"/>
      <c r="I119" s="40"/>
      <c r="J119" s="40"/>
      <c r="K119" s="40"/>
      <c r="L119" s="40"/>
      <c r="M119" s="40"/>
      <c r="N119" s="40"/>
      <c r="O119" s="40"/>
      <c r="P119" s="5"/>
      <c r="Q119" s="5"/>
      <c r="R119" s="5"/>
      <c r="S119" s="5"/>
      <c r="T119" s="5"/>
      <c r="U119" s="5"/>
      <c r="V119" s="5"/>
    </row>
    <row r="120" spans="1:22" ht="15" customHeight="1" x14ac:dyDescent="0.25">
      <c r="A120" s="5"/>
      <c r="B120" s="5"/>
      <c r="C120" s="5"/>
      <c r="D120" s="11"/>
      <c r="E120" s="40" t="s">
        <v>163</v>
      </c>
      <c r="F120" s="40"/>
      <c r="G120" s="40"/>
      <c r="H120" s="40"/>
      <c r="I120" s="40"/>
      <c r="J120" s="40"/>
      <c r="K120" s="40"/>
      <c r="L120" s="40"/>
      <c r="M120" s="40"/>
      <c r="N120" s="40"/>
      <c r="O120" s="40"/>
      <c r="P120" s="5"/>
      <c r="Q120" s="5"/>
      <c r="R120" s="5"/>
      <c r="S120" s="5"/>
      <c r="T120" s="5"/>
      <c r="U120" s="5"/>
      <c r="V120" s="5"/>
    </row>
    <row r="121" spans="1:22" ht="29.25" customHeight="1" x14ac:dyDescent="0.25">
      <c r="A121" s="5"/>
      <c r="B121" s="5"/>
      <c r="C121" s="5"/>
      <c r="D121" s="11"/>
      <c r="E121" t="s">
        <v>73</v>
      </c>
      <c r="F121" s="40" t="s">
        <v>164</v>
      </c>
      <c r="G121" s="40"/>
      <c r="H121" s="40"/>
      <c r="I121" s="40"/>
      <c r="J121" s="40"/>
      <c r="K121" s="40"/>
      <c r="L121" s="40"/>
      <c r="M121" s="40"/>
      <c r="N121" s="40"/>
      <c r="O121" s="40"/>
      <c r="P121" s="5"/>
      <c r="Q121" s="5"/>
      <c r="R121" s="5"/>
      <c r="S121" s="5"/>
      <c r="T121" s="5"/>
      <c r="U121" s="5"/>
      <c r="V121" s="5"/>
    </row>
    <row r="122" spans="1:22" ht="15" customHeight="1" x14ac:dyDescent="0.25">
      <c r="A122" s="5"/>
      <c r="B122" s="5" t="s">
        <v>165</v>
      </c>
      <c r="C122" s="5" t="s">
        <v>166</v>
      </c>
      <c r="D122" s="26">
        <v>9.9999999999999995E-21</v>
      </c>
      <c r="E122" s="40" t="s">
        <v>167</v>
      </c>
      <c r="F122" s="40"/>
      <c r="G122" s="40"/>
      <c r="H122" s="40"/>
      <c r="I122" s="40"/>
      <c r="J122" s="40"/>
      <c r="K122" s="40"/>
      <c r="L122" s="40"/>
      <c r="M122" s="40"/>
      <c r="N122" s="40"/>
      <c r="O122" s="40"/>
      <c r="P122" s="5"/>
      <c r="Q122" s="5"/>
      <c r="R122" s="5"/>
      <c r="S122" s="5"/>
      <c r="T122" s="5"/>
      <c r="U122" s="5"/>
      <c r="V122" s="5"/>
    </row>
    <row r="123" spans="1:22" ht="15" customHeight="1" x14ac:dyDescent="0.25">
      <c r="A123" s="5"/>
      <c r="B123" s="5"/>
      <c r="C123" s="5"/>
      <c r="D123" s="11"/>
      <c r="E123" s="40" t="s">
        <v>274</v>
      </c>
      <c r="F123" s="40"/>
      <c r="G123" s="40"/>
      <c r="H123" s="40"/>
      <c r="I123" s="40"/>
      <c r="J123" s="40"/>
      <c r="K123" s="40"/>
      <c r="L123" s="40"/>
      <c r="M123" s="40"/>
      <c r="N123" s="40"/>
      <c r="O123" s="40"/>
      <c r="P123" s="5"/>
      <c r="Q123" s="5"/>
      <c r="R123" s="5"/>
      <c r="S123" s="5"/>
      <c r="T123" s="5"/>
      <c r="U123" s="5"/>
      <c r="V123" s="5"/>
    </row>
    <row r="124" spans="1:22" ht="30.75" customHeight="1" x14ac:dyDescent="0.25">
      <c r="A124" s="5"/>
      <c r="B124" s="5"/>
      <c r="C124" s="5"/>
      <c r="D124" s="11"/>
      <c r="E124" s="40" t="s">
        <v>275</v>
      </c>
      <c r="F124" s="40"/>
      <c r="G124" s="40"/>
      <c r="H124" s="40"/>
      <c r="I124" s="40"/>
      <c r="J124" s="40"/>
      <c r="K124" s="40"/>
      <c r="L124" s="40"/>
      <c r="M124" s="40"/>
      <c r="N124" s="40"/>
      <c r="O124" s="40"/>
      <c r="P124" s="5"/>
      <c r="Q124" s="5"/>
      <c r="R124" s="5"/>
      <c r="S124" s="5"/>
      <c r="T124" s="5"/>
      <c r="U124" s="5"/>
      <c r="V124" s="5"/>
    </row>
    <row r="125" spans="1:22" ht="15" customHeight="1" x14ac:dyDescent="0.25">
      <c r="A125" s="5"/>
      <c r="B125" s="5" t="s">
        <v>168</v>
      </c>
      <c r="C125" s="5"/>
      <c r="D125" s="11"/>
      <c r="E125" s="40" t="s">
        <v>169</v>
      </c>
      <c r="F125" s="40"/>
      <c r="G125" s="40"/>
      <c r="H125" s="40"/>
      <c r="I125" s="40"/>
      <c r="J125" s="40"/>
      <c r="K125" s="40"/>
      <c r="L125" s="40"/>
      <c r="M125" s="40"/>
      <c r="N125" s="40"/>
      <c r="O125" s="40"/>
      <c r="P125" s="5"/>
      <c r="Q125" s="5"/>
      <c r="R125" s="5"/>
      <c r="S125" s="5"/>
      <c r="T125" s="5"/>
      <c r="U125" s="5"/>
      <c r="V125" s="5"/>
    </row>
    <row r="126" spans="1:22" ht="15" customHeight="1" x14ac:dyDescent="0.25">
      <c r="A126" s="5"/>
      <c r="B126" s="5" t="s">
        <v>170</v>
      </c>
      <c r="C126" s="5"/>
      <c r="D126" s="11"/>
      <c r="E126" s="40" t="s">
        <v>171</v>
      </c>
      <c r="F126" s="40"/>
      <c r="G126" s="40"/>
      <c r="H126" s="40"/>
      <c r="I126" s="40"/>
      <c r="J126" s="40"/>
      <c r="K126" s="40"/>
      <c r="L126" s="40"/>
      <c r="M126" s="40"/>
      <c r="N126" s="40"/>
      <c r="O126" s="40"/>
      <c r="P126" s="5"/>
      <c r="Q126" s="5"/>
      <c r="R126" s="5"/>
      <c r="S126" s="5"/>
      <c r="T126" s="5"/>
      <c r="U126" s="5"/>
      <c r="V126" s="5"/>
    </row>
    <row r="127" spans="1:22" ht="15" customHeight="1" x14ac:dyDescent="0.25">
      <c r="A127" s="5"/>
      <c r="B127" s="5"/>
      <c r="C127" s="5" t="s">
        <v>172</v>
      </c>
      <c r="D127" s="11">
        <v>62</v>
      </c>
      <c r="E127" s="40" t="s">
        <v>173</v>
      </c>
      <c r="F127" s="40"/>
      <c r="G127" s="40"/>
      <c r="H127" s="40"/>
      <c r="I127" s="40"/>
      <c r="J127" s="40"/>
      <c r="K127" s="40"/>
      <c r="L127" s="40"/>
      <c r="M127" s="40"/>
      <c r="N127" s="40"/>
      <c r="O127" s="40"/>
      <c r="P127" s="5"/>
      <c r="Q127" s="5"/>
      <c r="R127" s="5"/>
      <c r="S127" s="5"/>
      <c r="T127" s="5"/>
      <c r="U127" s="5"/>
      <c r="V127" s="5"/>
    </row>
    <row r="128" spans="1:22" x14ac:dyDescent="0.25">
      <c r="A128" s="5"/>
      <c r="B128" s="5"/>
      <c r="C128" s="5"/>
      <c r="D128" s="11"/>
      <c r="E128" s="40" t="s">
        <v>174</v>
      </c>
      <c r="F128" s="40"/>
      <c r="G128" s="40"/>
      <c r="H128" s="40"/>
      <c r="I128" s="40"/>
      <c r="J128" s="40"/>
      <c r="K128" s="40"/>
      <c r="L128" s="40"/>
      <c r="M128" s="40"/>
      <c r="N128" s="40"/>
      <c r="O128" s="40"/>
      <c r="P128" s="5"/>
      <c r="Q128" s="5"/>
      <c r="R128" s="5"/>
      <c r="S128" s="5"/>
      <c r="T128" s="5"/>
      <c r="U128" s="5"/>
      <c r="V128" s="5"/>
    </row>
    <row r="129" spans="1:22" ht="15" customHeight="1" x14ac:dyDescent="0.25">
      <c r="A129" s="5"/>
      <c r="B129" s="5"/>
      <c r="C129" s="5" t="s">
        <v>175</v>
      </c>
      <c r="D129" s="11">
        <v>45</v>
      </c>
      <c r="E129" s="40" t="s">
        <v>176</v>
      </c>
      <c r="F129" s="40"/>
      <c r="G129" s="40"/>
      <c r="H129" s="40"/>
      <c r="I129" s="40"/>
      <c r="J129" s="40"/>
      <c r="K129" s="40"/>
      <c r="L129" s="40"/>
      <c r="M129" s="40"/>
      <c r="N129" s="40"/>
      <c r="O129" s="40"/>
      <c r="P129" s="5"/>
      <c r="Q129" s="5"/>
      <c r="R129" s="5"/>
      <c r="S129" s="5"/>
      <c r="T129" s="5"/>
      <c r="U129" s="5"/>
      <c r="V129" s="5"/>
    </row>
    <row r="130" spans="1:22" ht="15" customHeight="1" x14ac:dyDescent="0.25">
      <c r="A130" s="5"/>
      <c r="B130" s="5"/>
      <c r="C130" s="5"/>
      <c r="D130" s="11"/>
      <c r="E130" s="40" t="s">
        <v>177</v>
      </c>
      <c r="F130" s="40"/>
      <c r="G130" s="40"/>
      <c r="H130" s="40"/>
      <c r="I130" s="40"/>
      <c r="J130" s="40"/>
      <c r="K130" s="40"/>
      <c r="L130" s="40"/>
      <c r="M130" s="40"/>
      <c r="N130" s="40"/>
      <c r="O130" s="40"/>
      <c r="P130" s="5"/>
      <c r="Q130" s="5"/>
      <c r="R130" s="5"/>
      <c r="S130" s="5"/>
      <c r="T130" s="5"/>
      <c r="U130" s="5"/>
      <c r="V130" s="5"/>
    </row>
    <row r="131" spans="1:22" ht="15" customHeight="1" x14ac:dyDescent="0.25">
      <c r="A131" s="5"/>
      <c r="B131" s="5"/>
      <c r="C131" s="5"/>
      <c r="D131" s="11"/>
      <c r="E131" s="40" t="s">
        <v>178</v>
      </c>
      <c r="F131" s="40"/>
      <c r="G131" s="40"/>
      <c r="H131" s="40"/>
      <c r="I131" s="40"/>
      <c r="J131" s="40"/>
      <c r="K131" s="40"/>
      <c r="L131" s="40"/>
      <c r="M131" s="40"/>
      <c r="N131" s="40"/>
      <c r="O131" s="40"/>
      <c r="P131" s="5"/>
      <c r="Q131" s="5"/>
      <c r="R131" s="5"/>
      <c r="S131" s="5"/>
      <c r="T131" s="5"/>
      <c r="U131" s="5"/>
      <c r="V131" s="5"/>
    </row>
    <row r="132" spans="1:22" ht="15" customHeight="1" x14ac:dyDescent="0.25">
      <c r="A132" s="5"/>
      <c r="B132" s="5"/>
      <c r="C132" s="5" t="s">
        <v>179</v>
      </c>
      <c r="D132" s="11">
        <v>7</v>
      </c>
      <c r="E132" s="40" t="s">
        <v>180</v>
      </c>
      <c r="F132" s="40"/>
      <c r="G132" s="40"/>
      <c r="H132" s="40"/>
      <c r="I132" s="40"/>
      <c r="J132" s="40"/>
      <c r="K132" s="40"/>
      <c r="L132" s="40"/>
      <c r="M132" s="40"/>
      <c r="N132" s="40"/>
      <c r="O132" s="40"/>
      <c r="P132" s="5"/>
      <c r="Q132" s="5"/>
      <c r="R132" s="5"/>
      <c r="S132" s="5"/>
      <c r="T132" s="5"/>
      <c r="U132" s="5"/>
      <c r="V132" s="5"/>
    </row>
    <row r="133" spans="1:22" ht="15" customHeight="1" x14ac:dyDescent="0.25">
      <c r="A133" s="5"/>
      <c r="B133" s="5"/>
      <c r="C133" s="5"/>
      <c r="D133" s="11"/>
      <c r="E133" s="40" t="s">
        <v>181</v>
      </c>
      <c r="F133" s="40"/>
      <c r="G133" s="40"/>
      <c r="H133" s="40"/>
      <c r="I133" s="40"/>
      <c r="J133" s="40"/>
      <c r="K133" s="40"/>
      <c r="L133" s="40"/>
      <c r="M133" s="40"/>
      <c r="N133" s="40"/>
      <c r="O133" s="40"/>
      <c r="P133" s="5"/>
      <c r="Q133" s="5"/>
      <c r="R133" s="5"/>
      <c r="S133" s="5"/>
      <c r="T133" s="5"/>
      <c r="U133" s="5"/>
      <c r="V133" s="5"/>
    </row>
    <row r="134" spans="1:22" ht="15" customHeight="1" x14ac:dyDescent="0.25">
      <c r="A134" s="5"/>
      <c r="B134" s="5"/>
      <c r="C134" s="5" t="s">
        <v>182</v>
      </c>
      <c r="D134" s="11">
        <v>3</v>
      </c>
      <c r="E134" s="40" t="s">
        <v>183</v>
      </c>
      <c r="F134" s="40"/>
      <c r="G134" s="40"/>
      <c r="H134" s="40"/>
      <c r="I134" s="40"/>
      <c r="J134" s="40"/>
      <c r="K134" s="40"/>
      <c r="L134" s="40"/>
      <c r="M134" s="40"/>
      <c r="N134" s="40"/>
      <c r="O134" s="40"/>
      <c r="P134" s="5"/>
      <c r="Q134" s="5"/>
      <c r="R134" s="5"/>
      <c r="S134" s="5"/>
      <c r="T134" s="5"/>
      <c r="U134" s="5"/>
      <c r="V134" s="5"/>
    </row>
    <row r="135" spans="1:22" ht="15" customHeight="1" x14ac:dyDescent="0.25">
      <c r="A135" s="5"/>
      <c r="B135" s="5"/>
      <c r="C135" s="5"/>
      <c r="D135" s="11"/>
      <c r="E135" s="40" t="s">
        <v>184</v>
      </c>
      <c r="F135" s="40"/>
      <c r="G135" s="40"/>
      <c r="H135" s="40"/>
      <c r="I135" s="40"/>
      <c r="J135" s="40"/>
      <c r="K135" s="40"/>
      <c r="L135" s="40"/>
      <c r="M135" s="40"/>
      <c r="N135" s="40"/>
      <c r="O135" s="40"/>
      <c r="P135" s="5"/>
      <c r="Q135" s="5"/>
      <c r="R135" s="5"/>
      <c r="S135" s="5"/>
      <c r="T135" s="5"/>
      <c r="U135" s="5"/>
      <c r="V135" s="5"/>
    </row>
    <row r="136" spans="1:22" ht="15" customHeight="1" x14ac:dyDescent="0.25">
      <c r="A136" s="5"/>
      <c r="B136" s="5" t="s">
        <v>185</v>
      </c>
      <c r="C136" s="5"/>
      <c r="D136" s="11"/>
      <c r="E136" s="40" t="s">
        <v>186</v>
      </c>
      <c r="F136" s="40"/>
      <c r="G136" s="40"/>
      <c r="H136" s="40"/>
      <c r="I136" s="40"/>
      <c r="J136" s="40"/>
      <c r="K136" s="40"/>
      <c r="L136" s="40"/>
      <c r="M136" s="40"/>
      <c r="N136" s="40"/>
      <c r="O136" s="40"/>
      <c r="P136" s="5"/>
      <c r="Q136" s="5"/>
      <c r="R136" s="5"/>
      <c r="S136" s="5"/>
      <c r="T136" s="5"/>
      <c r="U136" s="5"/>
      <c r="V136" s="5"/>
    </row>
    <row r="137" spans="1:22" ht="15" customHeight="1" x14ac:dyDescent="0.25">
      <c r="A137" s="5"/>
      <c r="B137" s="5"/>
      <c r="C137" s="5" t="s">
        <v>187</v>
      </c>
      <c r="D137" s="11" t="s">
        <v>2158</v>
      </c>
      <c r="E137" s="40" t="s">
        <v>188</v>
      </c>
      <c r="F137" s="40"/>
      <c r="G137" s="40"/>
      <c r="H137" s="40"/>
      <c r="I137" s="40"/>
      <c r="J137" s="40"/>
      <c r="K137" s="40"/>
      <c r="L137" s="40"/>
      <c r="M137" s="40"/>
      <c r="N137" s="40"/>
      <c r="O137" s="40"/>
      <c r="P137" s="5"/>
      <c r="Q137" s="5"/>
      <c r="R137" s="5"/>
      <c r="S137" s="5"/>
      <c r="T137" s="5"/>
      <c r="U137" s="5"/>
      <c r="V137" s="5"/>
    </row>
    <row r="138" spans="1:22" ht="15" customHeight="1" x14ac:dyDescent="0.25">
      <c r="A138" s="5"/>
      <c r="B138" s="5"/>
      <c r="C138" s="5"/>
      <c r="D138" s="11"/>
      <c r="E138" s="40" t="s">
        <v>189</v>
      </c>
      <c r="F138" s="40"/>
      <c r="G138" s="40"/>
      <c r="H138" s="40"/>
      <c r="I138" s="40"/>
      <c r="J138" s="40"/>
      <c r="K138" s="40"/>
      <c r="L138" s="40"/>
      <c r="M138" s="40"/>
      <c r="N138" s="40"/>
      <c r="O138" s="40"/>
      <c r="P138" s="5"/>
      <c r="Q138" s="5"/>
      <c r="R138" s="5"/>
      <c r="S138" s="5"/>
      <c r="T138" s="5"/>
      <c r="U138" s="5"/>
      <c r="V138" s="5"/>
    </row>
    <row r="139" spans="1:22" ht="15" customHeight="1" x14ac:dyDescent="0.25">
      <c r="A139" s="5"/>
      <c r="B139" s="5" t="s">
        <v>190</v>
      </c>
      <c r="C139" s="5"/>
      <c r="D139" s="11"/>
      <c r="E139" s="40" t="s">
        <v>191</v>
      </c>
      <c r="F139" s="40"/>
      <c r="G139" s="40"/>
      <c r="H139" s="40"/>
      <c r="I139" s="40"/>
      <c r="J139" s="40"/>
      <c r="K139" s="40"/>
      <c r="L139" s="40"/>
      <c r="M139" s="40"/>
      <c r="N139" s="40"/>
      <c r="O139" s="40"/>
      <c r="P139" s="5"/>
      <c r="Q139" s="5"/>
      <c r="R139" s="5"/>
      <c r="S139" s="5"/>
      <c r="T139" s="5"/>
      <c r="U139" s="5"/>
      <c r="V139" s="5"/>
    </row>
    <row r="140" spans="1:22" ht="15" customHeight="1" x14ac:dyDescent="0.25">
      <c r="A140" s="5"/>
      <c r="B140" s="5"/>
      <c r="C140" s="5" t="s">
        <v>192</v>
      </c>
      <c r="D140" s="11" t="s">
        <v>2159</v>
      </c>
      <c r="E140" s="40" t="s">
        <v>193</v>
      </c>
      <c r="F140" s="40"/>
      <c r="G140" s="40"/>
      <c r="H140" s="40"/>
      <c r="I140" s="40"/>
      <c r="J140" s="40"/>
      <c r="K140" s="40"/>
      <c r="L140" s="40"/>
      <c r="M140" s="40"/>
      <c r="N140" s="40"/>
      <c r="O140" s="40"/>
      <c r="P140" s="5"/>
      <c r="Q140" s="5"/>
      <c r="R140" s="5"/>
      <c r="S140" s="5"/>
      <c r="T140" s="5"/>
      <c r="U140" s="5"/>
      <c r="V140" s="5"/>
    </row>
    <row r="141" spans="1:22" ht="15" customHeight="1" x14ac:dyDescent="0.25">
      <c r="A141" s="5"/>
      <c r="B141" s="5"/>
      <c r="C141" s="5"/>
      <c r="D141" s="11"/>
      <c r="E141" s="40" t="s">
        <v>194</v>
      </c>
      <c r="F141" s="40"/>
      <c r="G141" s="40"/>
      <c r="H141" s="40"/>
      <c r="I141" s="40"/>
      <c r="J141" s="40"/>
      <c r="K141" s="40"/>
      <c r="L141" s="40"/>
      <c r="M141" s="40"/>
      <c r="N141" s="40"/>
      <c r="O141" s="40"/>
      <c r="P141" s="5"/>
      <c r="Q141" s="5"/>
      <c r="R141" s="5"/>
      <c r="S141" s="5"/>
      <c r="T141" s="5"/>
      <c r="U141" s="5"/>
      <c r="V141" s="5"/>
    </row>
    <row r="142" spans="1:22" ht="15" customHeight="1" x14ac:dyDescent="0.25">
      <c r="A142" s="5"/>
      <c r="B142" s="5" t="s">
        <v>195</v>
      </c>
      <c r="C142" s="5"/>
      <c r="D142" s="11"/>
      <c r="E142" s="40" t="s">
        <v>196</v>
      </c>
      <c r="F142" s="40"/>
      <c r="G142" s="40"/>
      <c r="H142" s="40"/>
      <c r="I142" s="40"/>
      <c r="J142" s="40"/>
      <c r="K142" s="40"/>
      <c r="L142" s="40"/>
      <c r="M142" s="40"/>
      <c r="N142" s="40"/>
      <c r="O142" s="40"/>
      <c r="P142" s="5"/>
      <c r="Q142" s="5"/>
      <c r="R142" s="5"/>
      <c r="S142" s="5"/>
      <c r="T142" s="5"/>
      <c r="U142" s="5"/>
      <c r="V142" s="5"/>
    </row>
    <row r="143" spans="1:22" ht="15" customHeight="1" x14ac:dyDescent="0.25">
      <c r="A143" s="5"/>
      <c r="B143" s="5"/>
      <c r="C143" s="5" t="s">
        <v>197</v>
      </c>
      <c r="D143" s="11" t="s">
        <v>2161</v>
      </c>
      <c r="E143" s="40" t="s">
        <v>198</v>
      </c>
      <c r="F143" s="40"/>
      <c r="G143" s="40"/>
      <c r="H143" s="40"/>
      <c r="I143" s="40"/>
      <c r="J143" s="40"/>
      <c r="K143" s="40"/>
      <c r="L143" s="40"/>
      <c r="M143" s="40"/>
      <c r="N143" s="40"/>
      <c r="O143" s="40"/>
      <c r="P143" s="5"/>
      <c r="Q143" s="5"/>
      <c r="R143" s="5"/>
      <c r="S143" s="5"/>
      <c r="T143" s="5"/>
      <c r="U143" s="5"/>
      <c r="V143" s="5"/>
    </row>
    <row r="144" spans="1:22" ht="15" customHeight="1" x14ac:dyDescent="0.25">
      <c r="A144" s="5"/>
      <c r="B144" s="5"/>
      <c r="C144" s="5"/>
      <c r="D144" s="11"/>
      <c r="E144" s="40" t="s">
        <v>199</v>
      </c>
      <c r="F144" s="40"/>
      <c r="G144" s="40"/>
      <c r="H144" s="40"/>
      <c r="I144" s="40"/>
      <c r="J144" s="40"/>
      <c r="K144" s="40"/>
      <c r="L144" s="40"/>
      <c r="M144" s="40"/>
      <c r="N144" s="40"/>
      <c r="O144" s="40"/>
      <c r="P144" s="5"/>
      <c r="Q144" s="5"/>
      <c r="R144" s="5"/>
      <c r="S144" s="5"/>
      <c r="T144" s="5"/>
      <c r="U144" s="5"/>
      <c r="V144" s="5"/>
    </row>
    <row r="145" spans="1:23" ht="15" customHeight="1" x14ac:dyDescent="0.25">
      <c r="A145" s="5"/>
      <c r="B145" s="5" t="s">
        <v>200</v>
      </c>
      <c r="C145" s="5"/>
      <c r="D145" s="11"/>
      <c r="E145" s="40" t="s">
        <v>201</v>
      </c>
      <c r="F145" s="40"/>
      <c r="G145" s="40"/>
      <c r="H145" s="40"/>
      <c r="I145" s="40"/>
      <c r="J145" s="40"/>
      <c r="K145" s="40"/>
      <c r="L145" s="40"/>
      <c r="M145" s="40"/>
      <c r="N145" s="40"/>
      <c r="O145" s="40"/>
      <c r="P145" s="5"/>
      <c r="Q145" s="5"/>
      <c r="R145" s="5"/>
      <c r="S145" s="5"/>
      <c r="T145" s="5"/>
      <c r="U145" s="5"/>
      <c r="V145" s="5"/>
    </row>
    <row r="146" spans="1:23" ht="15" customHeight="1" x14ac:dyDescent="0.25">
      <c r="A146" s="5"/>
      <c r="B146" s="5"/>
      <c r="C146" s="5" t="s">
        <v>202</v>
      </c>
      <c r="D146" s="11" t="s">
        <v>2160</v>
      </c>
      <c r="E146" s="40" t="s">
        <v>203</v>
      </c>
      <c r="F146" s="40"/>
      <c r="G146" s="40"/>
      <c r="H146" s="40"/>
      <c r="I146" s="40"/>
      <c r="J146" s="40"/>
      <c r="K146" s="40"/>
      <c r="L146" s="40"/>
      <c r="M146" s="40"/>
      <c r="N146" s="40"/>
      <c r="O146" s="40"/>
      <c r="P146" s="5"/>
      <c r="Q146" s="5"/>
      <c r="R146" s="5"/>
      <c r="S146" s="5"/>
      <c r="T146" s="5"/>
      <c r="U146" s="5"/>
      <c r="V146" s="5"/>
    </row>
    <row r="147" spans="1:23" ht="15" customHeight="1" x14ac:dyDescent="0.25">
      <c r="A147" s="5"/>
      <c r="B147" s="5"/>
      <c r="C147" s="5"/>
      <c r="D147" s="12"/>
      <c r="E147" s="40" t="s">
        <v>204</v>
      </c>
      <c r="F147" s="40"/>
      <c r="G147" s="40"/>
      <c r="H147" s="40"/>
      <c r="I147" s="40"/>
      <c r="J147" s="40"/>
      <c r="K147" s="40"/>
      <c r="L147" s="40"/>
      <c r="M147" s="40"/>
      <c r="N147" s="40"/>
      <c r="O147" s="40"/>
      <c r="P147" s="5"/>
      <c r="Q147" s="5"/>
      <c r="R147" s="5"/>
      <c r="S147" s="5"/>
      <c r="T147" s="5"/>
      <c r="U147" s="5"/>
      <c r="V147" s="5"/>
    </row>
    <row r="148" spans="1:23" x14ac:dyDescent="0.25">
      <c r="A148" s="5"/>
      <c r="B148" s="5"/>
      <c r="C148" s="5"/>
      <c r="E148" s="5"/>
      <c r="F148" s="5"/>
      <c r="Q148" s="5"/>
      <c r="R148" s="5"/>
      <c r="S148" s="5"/>
      <c r="T148" s="5"/>
      <c r="U148" s="5"/>
      <c r="V148" s="5"/>
      <c r="W148" s="5"/>
    </row>
  </sheetData>
  <mergeCells count="141">
    <mergeCell ref="E141:O141"/>
    <mergeCell ref="E142:O142"/>
    <mergeCell ref="E143:O143"/>
    <mergeCell ref="E144:O144"/>
    <mergeCell ref="E145:O145"/>
    <mergeCell ref="E146:O146"/>
    <mergeCell ref="E136:O136"/>
    <mergeCell ref="E137:O137"/>
    <mergeCell ref="E138:O138"/>
    <mergeCell ref="E139:O139"/>
    <mergeCell ref="E140:O140"/>
    <mergeCell ref="E135:O135"/>
    <mergeCell ref="E89:E90"/>
    <mergeCell ref="E91:O91"/>
    <mergeCell ref="E96:O96"/>
    <mergeCell ref="F99:O99"/>
    <mergeCell ref="E100:O100"/>
    <mergeCell ref="F101:O101"/>
    <mergeCell ref="F103:O103"/>
    <mergeCell ref="F104:O104"/>
    <mergeCell ref="E126:O126"/>
    <mergeCell ref="E127:O127"/>
    <mergeCell ref="E128:O128"/>
    <mergeCell ref="E129:O129"/>
    <mergeCell ref="F109:O109"/>
    <mergeCell ref="F110:O110"/>
    <mergeCell ref="F111:O111"/>
    <mergeCell ref="F105:O105"/>
    <mergeCell ref="F107:O107"/>
    <mergeCell ref="F108:O108"/>
    <mergeCell ref="E106:O106"/>
    <mergeCell ref="E131:O131"/>
    <mergeCell ref="E132:O132"/>
    <mergeCell ref="E133:O133"/>
    <mergeCell ref="E134:O134"/>
    <mergeCell ref="F76:O76"/>
    <mergeCell ref="F77:O77"/>
    <mergeCell ref="F71:O71"/>
    <mergeCell ref="F66:O66"/>
    <mergeCell ref="E65:O65"/>
    <mergeCell ref="F61:O61"/>
    <mergeCell ref="F63:O63"/>
    <mergeCell ref="F64:O64"/>
    <mergeCell ref="F62:O62"/>
    <mergeCell ref="E76:E78"/>
    <mergeCell ref="F70:O70"/>
    <mergeCell ref="F72:O72"/>
    <mergeCell ref="E71:E72"/>
    <mergeCell ref="E73:O73"/>
    <mergeCell ref="F74:O74"/>
    <mergeCell ref="F75:O75"/>
    <mergeCell ref="F78:O78"/>
    <mergeCell ref="F68:O68"/>
    <mergeCell ref="F69:O69"/>
    <mergeCell ref="E79:O79"/>
    <mergeCell ref="E80:O80"/>
    <mergeCell ref="E81:O81"/>
    <mergeCell ref="F92:O92"/>
    <mergeCell ref="F102:O102"/>
    <mergeCell ref="F89:O89"/>
    <mergeCell ref="F90:O90"/>
    <mergeCell ref="F83:O83"/>
    <mergeCell ref="E82:O82"/>
    <mergeCell ref="F84:O84"/>
    <mergeCell ref="F85:O85"/>
    <mergeCell ref="F86:O86"/>
    <mergeCell ref="F87:O87"/>
    <mergeCell ref="F88:O88"/>
    <mergeCell ref="E39:O39"/>
    <mergeCell ref="F40:O40"/>
    <mergeCell ref="F41:O41"/>
    <mergeCell ref="F56:O56"/>
    <mergeCell ref="G58:O58"/>
    <mergeCell ref="E147:O147"/>
    <mergeCell ref="F97:O97"/>
    <mergeCell ref="F98:O98"/>
    <mergeCell ref="E112:O112"/>
    <mergeCell ref="E113:O113"/>
    <mergeCell ref="E114:O114"/>
    <mergeCell ref="E115:O115"/>
    <mergeCell ref="F94:O94"/>
    <mergeCell ref="E116:O116"/>
    <mergeCell ref="E117:O117"/>
    <mergeCell ref="E118:O118"/>
    <mergeCell ref="E119:O119"/>
    <mergeCell ref="E120:O120"/>
    <mergeCell ref="F121:O121"/>
    <mergeCell ref="E122:O122"/>
    <mergeCell ref="E123:O123"/>
    <mergeCell ref="E124:O124"/>
    <mergeCell ref="E125:O125"/>
    <mergeCell ref="E130:O130"/>
    <mergeCell ref="F60:O60"/>
    <mergeCell ref="F57:O57"/>
    <mergeCell ref="E46:O46"/>
    <mergeCell ref="E52:O52"/>
    <mergeCell ref="E53:O53"/>
    <mergeCell ref="E54:O54"/>
    <mergeCell ref="E55:O55"/>
    <mergeCell ref="F42:O42"/>
    <mergeCell ref="E43:O43"/>
    <mergeCell ref="E44:O44"/>
    <mergeCell ref="E45:O45"/>
    <mergeCell ref="F47:O47"/>
    <mergeCell ref="F49:O49"/>
    <mergeCell ref="F50:O50"/>
    <mergeCell ref="G51:O51"/>
    <mergeCell ref="F48:O48"/>
    <mergeCell ref="E26:O26"/>
    <mergeCell ref="D4:O4"/>
    <mergeCell ref="E15:O15"/>
    <mergeCell ref="F18:O18"/>
    <mergeCell ref="F19:O19"/>
    <mergeCell ref="F20:O20"/>
    <mergeCell ref="E14:O14"/>
    <mergeCell ref="E18:E20"/>
    <mergeCell ref="F67:O67"/>
    <mergeCell ref="C13:O13"/>
    <mergeCell ref="E29:E35"/>
    <mergeCell ref="G33:O33"/>
    <mergeCell ref="G34:O34"/>
    <mergeCell ref="F35:O35"/>
    <mergeCell ref="E36:O36"/>
    <mergeCell ref="E37:O37"/>
    <mergeCell ref="E38:O38"/>
    <mergeCell ref="E27:O27"/>
    <mergeCell ref="E28:O28"/>
    <mergeCell ref="F29:O29"/>
    <mergeCell ref="F30:O30"/>
    <mergeCell ref="F31:O31"/>
    <mergeCell ref="G32:O32"/>
    <mergeCell ref="E59:O59"/>
    <mergeCell ref="B3:J3"/>
    <mergeCell ref="D5:L5"/>
    <mergeCell ref="D6:L6"/>
    <mergeCell ref="D7:L7"/>
    <mergeCell ref="E21:O21"/>
    <mergeCell ref="E22:O22"/>
    <mergeCell ref="E23:O23"/>
    <mergeCell ref="E24:O24"/>
    <mergeCell ref="E25:O2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L232"/>
  <sheetViews>
    <sheetView zoomScale="71" workbookViewId="0">
      <selection activeCell="D72" sqref="D72"/>
    </sheetView>
  </sheetViews>
  <sheetFormatPr defaultRowHeight="15" x14ac:dyDescent="0.25"/>
  <cols>
    <col min="3" max="3" width="14.5703125" bestFit="1" customWidth="1"/>
    <col min="4" max="4" width="74.5703125" bestFit="1" customWidth="1"/>
    <col min="5" max="7" width="6.28515625" bestFit="1" customWidth="1"/>
    <col min="9" max="12" width="6.28515625" bestFit="1" customWidth="1"/>
    <col min="13" max="13" width="7.140625" bestFit="1" customWidth="1"/>
    <col min="14" max="14" width="6.7109375" bestFit="1" customWidth="1"/>
    <col min="15" max="15" width="7.140625" bestFit="1" customWidth="1"/>
    <col min="22" max="22" width="30.140625" bestFit="1" customWidth="1"/>
    <col min="23" max="23" width="5.85546875" bestFit="1" customWidth="1"/>
    <col min="24" max="31" width="6.28515625" bestFit="1" customWidth="1"/>
    <col min="32" max="32" width="7.140625" bestFit="1" customWidth="1"/>
    <col min="33" max="33" width="6.7109375" bestFit="1" customWidth="1"/>
    <col min="34" max="38" width="7.140625" bestFit="1" customWidth="1"/>
  </cols>
  <sheetData>
    <row r="1" spans="2:15" x14ac:dyDescent="0.25">
      <c r="B1" s="9" t="s">
        <v>276</v>
      </c>
    </row>
    <row r="2" spans="2:15" x14ac:dyDescent="0.25">
      <c r="B2" s="10" t="s">
        <v>537</v>
      </c>
      <c r="C2" s="10" t="s">
        <v>206</v>
      </c>
      <c r="D2" s="10" t="s">
        <v>538</v>
      </c>
      <c r="E2" s="45" t="s">
        <v>207</v>
      </c>
      <c r="F2" s="45"/>
      <c r="G2" s="45"/>
      <c r="H2" s="45"/>
      <c r="I2" s="45"/>
      <c r="J2" s="45"/>
      <c r="K2" s="45"/>
      <c r="L2" s="45"/>
      <c r="M2" s="45"/>
      <c r="N2" s="45"/>
      <c r="O2" s="45"/>
    </row>
    <row r="3" spans="2:15" x14ac:dyDescent="0.25">
      <c r="B3" s="9" t="s">
        <v>78</v>
      </c>
      <c r="C3" s="9" t="s">
        <v>277</v>
      </c>
      <c r="D3" s="9"/>
      <c r="E3" s="9"/>
      <c r="F3" s="9"/>
      <c r="G3" s="9"/>
      <c r="H3" s="9"/>
      <c r="I3" s="9"/>
      <c r="J3" s="9"/>
      <c r="K3" s="9"/>
      <c r="L3" s="9"/>
      <c r="M3" s="9"/>
      <c r="N3" s="9"/>
      <c r="O3" s="9"/>
    </row>
    <row r="4" spans="2:15" ht="30" customHeight="1" x14ac:dyDescent="0.25">
      <c r="B4" s="9">
        <v>1</v>
      </c>
      <c r="C4" s="9" t="s">
        <v>278</v>
      </c>
      <c r="D4" s="12">
        <v>16</v>
      </c>
      <c r="E4" s="37" t="s">
        <v>279</v>
      </c>
      <c r="F4" s="37"/>
      <c r="G4" s="37"/>
      <c r="H4" s="37"/>
      <c r="I4" s="37"/>
      <c r="J4" s="37"/>
      <c r="K4" s="37"/>
      <c r="L4" s="37"/>
      <c r="M4" s="37"/>
      <c r="N4" s="37"/>
      <c r="O4" s="37"/>
    </row>
    <row r="5" spans="2:15" ht="30" customHeight="1" x14ac:dyDescent="0.25">
      <c r="B5" s="9"/>
      <c r="C5" s="9"/>
      <c r="D5" s="12"/>
      <c r="E5" s="37" t="s">
        <v>280</v>
      </c>
      <c r="F5" s="37"/>
      <c r="G5" s="37"/>
      <c r="H5" s="37"/>
      <c r="I5" s="37"/>
      <c r="J5" s="37"/>
      <c r="K5" s="37"/>
      <c r="L5" s="37"/>
      <c r="M5" s="37"/>
      <c r="N5" s="37"/>
      <c r="O5" s="37"/>
    </row>
    <row r="6" spans="2:15" ht="30" customHeight="1" x14ac:dyDescent="0.25">
      <c r="B6" s="9"/>
      <c r="C6" s="9"/>
      <c r="D6" s="12"/>
      <c r="E6" s="37" t="s">
        <v>281</v>
      </c>
      <c r="F6" s="37"/>
      <c r="G6" s="37"/>
      <c r="H6" s="37"/>
      <c r="I6" s="37"/>
      <c r="J6" s="37"/>
      <c r="K6" s="37"/>
      <c r="L6" s="37"/>
      <c r="M6" s="37"/>
      <c r="N6" s="37"/>
      <c r="O6" s="37"/>
    </row>
    <row r="7" spans="2:15" ht="30" customHeight="1" x14ac:dyDescent="0.25">
      <c r="B7" s="9"/>
      <c r="C7" s="9"/>
      <c r="D7" s="12"/>
      <c r="E7" s="37" t="s">
        <v>282</v>
      </c>
      <c r="F7" s="37"/>
      <c r="G7" s="37"/>
      <c r="H7" s="37"/>
      <c r="I7" s="37"/>
      <c r="J7" s="37"/>
      <c r="K7" s="37"/>
      <c r="L7" s="37"/>
      <c r="M7" s="37"/>
      <c r="N7" s="37"/>
      <c r="O7" s="37"/>
    </row>
    <row r="8" spans="2:15" ht="30" customHeight="1" x14ac:dyDescent="0.25">
      <c r="B8" s="9"/>
      <c r="C8" s="9"/>
      <c r="D8" s="12"/>
      <c r="E8" s="37" t="s">
        <v>283</v>
      </c>
      <c r="F8" s="37"/>
      <c r="G8" s="37"/>
      <c r="H8" s="37"/>
      <c r="I8" s="37"/>
      <c r="J8" s="37"/>
      <c r="K8" s="37"/>
      <c r="L8" s="37"/>
      <c r="M8" s="37"/>
      <c r="N8" s="37"/>
      <c r="O8" s="37"/>
    </row>
    <row r="9" spans="2:15" ht="30" customHeight="1" x14ac:dyDescent="0.25">
      <c r="B9" s="9"/>
      <c r="C9" s="9"/>
      <c r="D9" s="12"/>
      <c r="E9" s="37" t="s">
        <v>284</v>
      </c>
      <c r="F9" s="37"/>
      <c r="G9" s="37"/>
      <c r="H9" s="37"/>
      <c r="I9" s="37"/>
      <c r="J9" s="37"/>
      <c r="K9" s="37"/>
      <c r="L9" s="37"/>
      <c r="M9" s="37"/>
      <c r="N9" s="37"/>
      <c r="O9" s="37"/>
    </row>
    <row r="10" spans="2:15" ht="30" customHeight="1" x14ac:dyDescent="0.25">
      <c r="B10" s="9"/>
      <c r="C10" s="9"/>
      <c r="D10" s="12"/>
      <c r="E10" s="37" t="s">
        <v>285</v>
      </c>
      <c r="F10" s="37"/>
      <c r="G10" s="37"/>
      <c r="H10" s="37"/>
      <c r="I10" s="37"/>
      <c r="J10" s="37"/>
      <c r="K10" s="37"/>
      <c r="L10" s="37"/>
      <c r="M10" s="37"/>
      <c r="N10" s="37"/>
      <c r="O10" s="37"/>
    </row>
    <row r="11" spans="2:15" ht="30" customHeight="1" x14ac:dyDescent="0.25">
      <c r="B11" s="9"/>
      <c r="C11" s="9"/>
      <c r="D11" s="12"/>
      <c r="E11" s="37" t="s">
        <v>286</v>
      </c>
      <c r="F11" s="37"/>
      <c r="G11" s="37"/>
      <c r="H11" s="37"/>
      <c r="I11" s="37"/>
      <c r="J11" s="37"/>
      <c r="K11" s="37"/>
      <c r="L11" s="37"/>
      <c r="M11" s="37"/>
      <c r="N11" s="37"/>
      <c r="O11" s="37"/>
    </row>
    <row r="12" spans="2:15" ht="30" customHeight="1" x14ac:dyDescent="0.25">
      <c r="B12" s="9"/>
      <c r="C12" s="9"/>
      <c r="D12" s="12"/>
      <c r="E12" s="37" t="s">
        <v>287</v>
      </c>
      <c r="F12" s="37"/>
      <c r="G12" s="37"/>
      <c r="H12" s="37"/>
      <c r="I12" s="37"/>
      <c r="J12" s="37"/>
      <c r="K12" s="37"/>
      <c r="L12" s="37"/>
      <c r="M12" s="37"/>
      <c r="N12" s="37"/>
      <c r="O12" s="37"/>
    </row>
    <row r="13" spans="2:15" ht="30" customHeight="1" x14ac:dyDescent="0.25">
      <c r="B13" s="9"/>
      <c r="C13" s="9"/>
      <c r="D13" s="12"/>
      <c r="E13" s="37" t="s">
        <v>288</v>
      </c>
      <c r="F13" s="37"/>
      <c r="G13" s="37"/>
      <c r="H13" s="37"/>
      <c r="I13" s="37"/>
      <c r="J13" s="37"/>
      <c r="K13" s="37"/>
      <c r="L13" s="37"/>
      <c r="M13" s="37"/>
      <c r="N13" s="37"/>
      <c r="O13" s="37"/>
    </row>
    <row r="14" spans="2:15" ht="30" customHeight="1" x14ac:dyDescent="0.25">
      <c r="B14" s="9"/>
      <c r="C14" s="9"/>
      <c r="D14" s="12"/>
      <c r="E14" s="37" t="s">
        <v>289</v>
      </c>
      <c r="F14" s="37"/>
      <c r="G14" s="37"/>
      <c r="H14" s="37"/>
      <c r="I14" s="37"/>
      <c r="J14" s="37"/>
      <c r="K14" s="37"/>
      <c r="L14" s="37"/>
      <c r="M14" s="37"/>
      <c r="N14" s="37"/>
      <c r="O14" s="37"/>
    </row>
    <row r="15" spans="2:15" ht="30" customHeight="1" x14ac:dyDescent="0.25">
      <c r="B15" s="9"/>
      <c r="C15" s="9"/>
      <c r="D15" s="12"/>
      <c r="E15" s="37" t="s">
        <v>290</v>
      </c>
      <c r="F15" s="37"/>
      <c r="G15" s="37"/>
      <c r="H15" s="37"/>
      <c r="I15" s="37"/>
      <c r="J15" s="37"/>
      <c r="K15" s="37"/>
      <c r="L15" s="37"/>
      <c r="M15" s="37"/>
      <c r="N15" s="37"/>
      <c r="O15" s="37"/>
    </row>
    <row r="16" spans="2:15" ht="30" customHeight="1" x14ac:dyDescent="0.25">
      <c r="B16" s="9"/>
      <c r="C16" s="9"/>
      <c r="D16" s="12"/>
      <c r="E16" s="37" t="s">
        <v>291</v>
      </c>
      <c r="F16" s="37"/>
      <c r="G16" s="37"/>
      <c r="H16" s="37"/>
      <c r="I16" s="37"/>
      <c r="J16" s="37"/>
      <c r="K16" s="37"/>
      <c r="L16" s="37"/>
      <c r="M16" s="37"/>
      <c r="N16" s="37"/>
      <c r="O16" s="37"/>
    </row>
    <row r="17" spans="2:18" ht="30" customHeight="1" x14ac:dyDescent="0.25">
      <c r="B17" s="9"/>
      <c r="C17" s="9"/>
      <c r="D17" s="12"/>
      <c r="E17" s="37" t="s">
        <v>292</v>
      </c>
      <c r="F17" s="37"/>
      <c r="G17" s="37"/>
      <c r="H17" s="37"/>
      <c r="I17" s="37"/>
      <c r="J17" s="37"/>
      <c r="K17" s="37"/>
      <c r="L17" s="37"/>
      <c r="M17" s="37"/>
      <c r="N17" s="37"/>
      <c r="O17" s="37"/>
    </row>
    <row r="18" spans="2:18" ht="30" customHeight="1" x14ac:dyDescent="0.25">
      <c r="B18" s="9"/>
      <c r="C18" s="9"/>
      <c r="D18" s="12"/>
      <c r="E18" s="37" t="s">
        <v>293</v>
      </c>
      <c r="F18" s="37"/>
      <c r="G18" s="37"/>
      <c r="H18" s="37"/>
      <c r="I18" s="37"/>
      <c r="J18" s="37"/>
      <c r="K18" s="37"/>
      <c r="L18" s="37"/>
      <c r="M18" s="37"/>
      <c r="N18" s="37"/>
      <c r="O18" s="37"/>
    </row>
    <row r="19" spans="2:18" ht="30" customHeight="1" x14ac:dyDescent="0.25">
      <c r="B19" s="9"/>
      <c r="C19" s="9"/>
      <c r="D19" s="12"/>
      <c r="E19" s="37" t="s">
        <v>294</v>
      </c>
      <c r="F19" s="37"/>
      <c r="G19" s="37"/>
      <c r="H19" s="37"/>
      <c r="I19" s="37"/>
      <c r="J19" s="37"/>
      <c r="K19" s="37"/>
      <c r="L19" s="37"/>
      <c r="M19" s="37"/>
      <c r="N19" s="37"/>
      <c r="O19" s="37"/>
    </row>
    <row r="20" spans="2:18" ht="30" customHeight="1" x14ac:dyDescent="0.25">
      <c r="B20" s="9"/>
      <c r="C20" s="9"/>
      <c r="D20" s="12"/>
      <c r="E20" s="37" t="s">
        <v>295</v>
      </c>
      <c r="F20" s="37"/>
      <c r="G20" s="37"/>
      <c r="H20" s="37"/>
      <c r="I20" s="37"/>
      <c r="J20" s="37"/>
      <c r="K20" s="37"/>
      <c r="L20" s="37"/>
      <c r="M20" s="37"/>
      <c r="N20" s="37"/>
      <c r="O20" s="37"/>
    </row>
    <row r="21" spans="2:18" ht="30" customHeight="1" x14ac:dyDescent="0.25">
      <c r="B21" s="9">
        <v>2</v>
      </c>
      <c r="C21" s="9" t="s">
        <v>296</v>
      </c>
      <c r="D21" s="12">
        <v>688</v>
      </c>
      <c r="E21" s="37" t="s">
        <v>297</v>
      </c>
      <c r="F21" s="37"/>
      <c r="G21" s="37"/>
      <c r="H21" s="37"/>
      <c r="I21" s="37"/>
      <c r="J21" s="37"/>
      <c r="K21" s="37"/>
      <c r="L21" s="37"/>
      <c r="M21" s="37"/>
      <c r="N21" s="37"/>
      <c r="O21" s="37"/>
      <c r="P21" s="25" t="s">
        <v>2162</v>
      </c>
      <c r="Q21" s="25" t="s">
        <v>2163</v>
      </c>
      <c r="R21" s="25" t="s">
        <v>2164</v>
      </c>
    </row>
    <row r="22" spans="2:18" ht="78" customHeight="1" x14ac:dyDescent="0.25">
      <c r="B22" s="9"/>
      <c r="C22" s="9"/>
      <c r="D22" s="12"/>
      <c r="E22" s="9" t="s">
        <v>73</v>
      </c>
      <c r="F22" s="40" t="s">
        <v>539</v>
      </c>
      <c r="G22" s="40"/>
      <c r="H22" s="40"/>
      <c r="I22" s="40"/>
      <c r="J22" s="40"/>
      <c r="K22" s="40"/>
      <c r="L22" s="40"/>
      <c r="M22" s="40"/>
      <c r="N22" s="40"/>
      <c r="O22" s="40"/>
    </row>
    <row r="23" spans="2:18" x14ac:dyDescent="0.25">
      <c r="B23" s="9">
        <v>3</v>
      </c>
      <c r="C23" s="9" t="s">
        <v>298</v>
      </c>
      <c r="D23" s="12">
        <v>11</v>
      </c>
      <c r="E23" s="42" t="s">
        <v>299</v>
      </c>
      <c r="F23" s="42"/>
      <c r="G23" s="42"/>
      <c r="H23" s="42"/>
      <c r="I23" s="42"/>
      <c r="J23" s="42"/>
      <c r="K23" s="42"/>
      <c r="L23" s="42"/>
      <c r="M23" s="42"/>
      <c r="N23" s="42"/>
      <c r="O23" s="42"/>
    </row>
    <row r="24" spans="2:18" ht="134.25" customHeight="1" x14ac:dyDescent="0.25">
      <c r="B24" s="9"/>
      <c r="C24" s="9"/>
      <c r="D24" s="12"/>
      <c r="E24" s="9" t="s">
        <v>73</v>
      </c>
      <c r="F24" s="38" t="s">
        <v>540</v>
      </c>
      <c r="G24" s="38"/>
      <c r="H24" s="38"/>
      <c r="I24" s="38"/>
      <c r="J24" s="38"/>
      <c r="K24" s="38"/>
      <c r="L24" s="38"/>
      <c r="M24" s="38"/>
      <c r="N24" s="38"/>
      <c r="O24" s="38"/>
    </row>
    <row r="25" spans="2:18" x14ac:dyDescent="0.25">
      <c r="B25" s="9">
        <v>4</v>
      </c>
      <c r="C25" s="9" t="s">
        <v>300</v>
      </c>
      <c r="D25" s="12">
        <v>5</v>
      </c>
      <c r="E25" s="42" t="s">
        <v>301</v>
      </c>
      <c r="F25" s="42"/>
      <c r="G25" s="42"/>
      <c r="H25" s="42"/>
      <c r="I25" s="42"/>
      <c r="J25" s="42"/>
      <c r="K25" s="42"/>
      <c r="L25" s="42"/>
      <c r="M25" s="42"/>
      <c r="N25" s="42"/>
      <c r="O25" s="42"/>
    </row>
    <row r="26" spans="2:18" ht="123" customHeight="1" x14ac:dyDescent="0.25">
      <c r="B26" s="9"/>
      <c r="C26" s="9"/>
      <c r="D26" s="12"/>
      <c r="E26" s="9" t="s">
        <v>73</v>
      </c>
      <c r="F26" s="40" t="s">
        <v>541</v>
      </c>
      <c r="G26" s="40"/>
      <c r="H26" s="40"/>
      <c r="I26" s="40"/>
      <c r="J26" s="40"/>
      <c r="K26" s="40"/>
      <c r="L26" s="40"/>
      <c r="M26" s="40"/>
      <c r="N26" s="40"/>
      <c r="O26" s="40"/>
      <c r="P26" t="s">
        <v>2168</v>
      </c>
    </row>
    <row r="27" spans="2:18" x14ac:dyDescent="0.25">
      <c r="B27" s="9">
        <v>5</v>
      </c>
      <c r="C27" s="9" t="s">
        <v>302</v>
      </c>
      <c r="D27" s="12">
        <v>1</v>
      </c>
      <c r="E27" s="42" t="s">
        <v>303</v>
      </c>
      <c r="F27" s="42"/>
      <c r="G27" s="42"/>
      <c r="H27" s="42"/>
      <c r="I27" s="42"/>
      <c r="J27" s="42"/>
      <c r="K27" s="42"/>
      <c r="L27" s="42"/>
      <c r="M27" s="42"/>
      <c r="N27" s="42"/>
      <c r="O27" s="42"/>
    </row>
    <row r="28" spans="2:18" ht="195.75" customHeight="1" x14ac:dyDescent="0.25">
      <c r="B28" s="9"/>
      <c r="C28" s="9"/>
      <c r="D28" s="12"/>
      <c r="E28" s="9" t="s">
        <v>73</v>
      </c>
      <c r="F28" s="40" t="s">
        <v>542</v>
      </c>
      <c r="G28" s="40"/>
      <c r="H28" s="40"/>
      <c r="I28" s="40"/>
      <c r="J28" s="40"/>
      <c r="K28" s="40"/>
      <c r="L28" s="40"/>
      <c r="M28" s="40"/>
      <c r="N28" s="40"/>
      <c r="O28" s="40"/>
    </row>
    <row r="29" spans="2:18" x14ac:dyDescent="0.25">
      <c r="B29" s="9">
        <v>6</v>
      </c>
      <c r="C29" s="9" t="s">
        <v>304</v>
      </c>
      <c r="D29" s="12">
        <v>0</v>
      </c>
      <c r="E29" s="42" t="s">
        <v>305</v>
      </c>
      <c r="F29" s="42"/>
      <c r="G29" s="42"/>
      <c r="H29" s="42"/>
      <c r="I29" s="42"/>
      <c r="J29" s="42"/>
      <c r="K29" s="42"/>
      <c r="L29" s="42"/>
      <c r="M29" s="42"/>
      <c r="N29" s="42"/>
      <c r="O29" s="42"/>
    </row>
    <row r="30" spans="2:18" x14ac:dyDescent="0.25">
      <c r="B30" s="9"/>
      <c r="C30" s="9"/>
      <c r="D30" s="12"/>
      <c r="E30" s="42" t="s">
        <v>306</v>
      </c>
      <c r="F30" s="42"/>
      <c r="G30" s="42"/>
      <c r="H30" s="42"/>
      <c r="I30" s="42"/>
      <c r="J30" s="42"/>
      <c r="K30" s="42"/>
      <c r="L30" s="42"/>
      <c r="M30" s="42"/>
      <c r="N30" s="42"/>
      <c r="O30" s="42"/>
    </row>
    <row r="31" spans="2:18" x14ac:dyDescent="0.25">
      <c r="B31" s="9"/>
      <c r="C31" s="9"/>
      <c r="D31" s="12"/>
      <c r="E31" s="42" t="s">
        <v>307</v>
      </c>
      <c r="F31" s="42"/>
      <c r="G31" s="42"/>
      <c r="H31" s="42"/>
      <c r="I31" s="42"/>
      <c r="J31" s="42"/>
      <c r="K31" s="42"/>
      <c r="L31" s="42"/>
      <c r="M31" s="42"/>
      <c r="N31" s="42"/>
      <c r="O31" s="42"/>
    </row>
    <row r="32" spans="2:18" x14ac:dyDescent="0.25">
      <c r="B32" s="9"/>
      <c r="C32" s="9"/>
      <c r="D32" s="12"/>
      <c r="E32" s="9"/>
      <c r="F32" s="42" t="s">
        <v>308</v>
      </c>
      <c r="G32" s="42"/>
      <c r="H32" s="42"/>
      <c r="I32" s="42"/>
      <c r="J32" s="42"/>
      <c r="K32" s="42"/>
      <c r="L32" s="42"/>
      <c r="M32" s="42"/>
      <c r="N32" s="42"/>
      <c r="O32" s="42"/>
    </row>
    <row r="33" spans="2:38" x14ac:dyDescent="0.25">
      <c r="B33" s="9"/>
      <c r="C33" s="9"/>
      <c r="D33" s="12"/>
      <c r="E33" s="9"/>
      <c r="F33" s="42" t="s">
        <v>309</v>
      </c>
      <c r="G33" s="42"/>
      <c r="H33" s="42"/>
      <c r="I33" s="42"/>
      <c r="J33" s="42"/>
      <c r="K33" s="42"/>
      <c r="L33" s="42"/>
      <c r="M33" s="42"/>
      <c r="N33" s="42"/>
      <c r="O33" s="42"/>
    </row>
    <row r="34" spans="2:38" x14ac:dyDescent="0.25">
      <c r="B34" s="9"/>
      <c r="C34" s="9"/>
      <c r="D34" s="12"/>
      <c r="E34" s="42" t="s">
        <v>310</v>
      </c>
      <c r="F34" s="42"/>
      <c r="G34" s="42"/>
      <c r="H34" s="42"/>
      <c r="I34" s="42"/>
      <c r="J34" s="42"/>
      <c r="K34" s="42"/>
      <c r="L34" s="42"/>
      <c r="M34" s="42"/>
      <c r="N34" s="42"/>
      <c r="O34" s="42"/>
      <c r="U34" s="2"/>
      <c r="V34" s="2"/>
      <c r="W34" s="2" t="s">
        <v>548</v>
      </c>
      <c r="X34" s="2" t="s">
        <v>549</v>
      </c>
      <c r="Y34" s="2" t="s">
        <v>550</v>
      </c>
      <c r="Z34" s="2" t="s">
        <v>551</v>
      </c>
      <c r="AA34" s="2" t="s">
        <v>552</v>
      </c>
      <c r="AB34" s="2" t="s">
        <v>553</v>
      </c>
      <c r="AC34" s="2" t="s">
        <v>554</v>
      </c>
      <c r="AD34" s="2" t="s">
        <v>555</v>
      </c>
      <c r="AE34" s="2" t="s">
        <v>556</v>
      </c>
      <c r="AF34" s="2" t="s">
        <v>557</v>
      </c>
      <c r="AG34" s="2" t="s">
        <v>558</v>
      </c>
      <c r="AH34" s="2" t="s">
        <v>559</v>
      </c>
      <c r="AI34" s="2" t="s">
        <v>560</v>
      </c>
      <c r="AJ34" s="2" t="s">
        <v>547</v>
      </c>
      <c r="AK34" s="2" t="s">
        <v>561</v>
      </c>
      <c r="AL34" s="2" t="s">
        <v>562</v>
      </c>
    </row>
    <row r="35" spans="2:38" x14ac:dyDescent="0.25">
      <c r="B35" s="9"/>
      <c r="C35" s="9"/>
      <c r="D35" s="12"/>
      <c r="E35" s="42" t="s">
        <v>311</v>
      </c>
      <c r="F35" s="42"/>
      <c r="G35" s="42"/>
      <c r="H35" s="42"/>
      <c r="I35" s="42"/>
      <c r="J35" s="42"/>
      <c r="K35" s="42"/>
      <c r="L35" s="42"/>
      <c r="M35" s="42"/>
      <c r="N35" s="42"/>
      <c r="O35" s="42"/>
      <c r="U35" s="2" t="s">
        <v>78</v>
      </c>
      <c r="V35" s="2" t="s">
        <v>278</v>
      </c>
      <c r="W35" s="14"/>
      <c r="X35" s="14"/>
      <c r="Y35" s="14"/>
      <c r="Z35" s="14"/>
      <c r="AA35" s="14"/>
      <c r="AB35" s="14"/>
      <c r="AC35" s="14"/>
      <c r="AD35" s="14"/>
      <c r="AE35" s="14"/>
      <c r="AF35" s="14"/>
      <c r="AG35" s="14"/>
      <c r="AH35" s="14"/>
      <c r="AI35" s="14"/>
      <c r="AJ35" s="14"/>
      <c r="AK35" s="14"/>
      <c r="AL35" s="14"/>
    </row>
    <row r="36" spans="2:38" ht="96.75" customHeight="1" x14ac:dyDescent="0.25">
      <c r="B36" s="9"/>
      <c r="C36" s="9"/>
      <c r="D36" s="12"/>
      <c r="E36" s="13" t="s">
        <v>312</v>
      </c>
      <c r="F36" s="38" t="s">
        <v>543</v>
      </c>
      <c r="G36" s="38"/>
      <c r="H36" s="38"/>
      <c r="I36" s="38"/>
      <c r="J36" s="38"/>
      <c r="K36" s="38"/>
      <c r="L36" s="38"/>
      <c r="M36" s="38"/>
      <c r="N36" s="38"/>
      <c r="O36" s="38"/>
      <c r="U36" s="2"/>
      <c r="V36" s="2" t="s">
        <v>563</v>
      </c>
      <c r="W36" s="14"/>
      <c r="X36" s="14"/>
      <c r="Y36" s="14"/>
      <c r="Z36" s="14"/>
      <c r="AA36" s="14"/>
      <c r="AB36" s="14"/>
      <c r="AC36" s="14"/>
      <c r="AD36" s="14"/>
      <c r="AE36" s="14"/>
      <c r="AF36" s="14"/>
      <c r="AG36" s="14"/>
      <c r="AH36" s="14"/>
      <c r="AI36" s="14"/>
      <c r="AJ36" s="14"/>
      <c r="AK36" s="14"/>
      <c r="AL36" s="14"/>
    </row>
    <row r="37" spans="2:38" x14ac:dyDescent="0.25">
      <c r="B37" s="9">
        <v>7</v>
      </c>
      <c r="C37" s="9" t="s">
        <v>313</v>
      </c>
      <c r="D37" s="12">
        <v>11</v>
      </c>
      <c r="E37" s="40" t="s">
        <v>314</v>
      </c>
      <c r="F37" s="40"/>
      <c r="G37" s="40"/>
      <c r="H37" s="40"/>
      <c r="I37" s="40"/>
      <c r="J37" s="40"/>
      <c r="K37" s="40"/>
      <c r="L37" s="40"/>
      <c r="M37" s="40"/>
      <c r="N37" s="40"/>
      <c r="O37" s="40"/>
      <c r="U37" s="2"/>
      <c r="V37" s="2" t="s">
        <v>564</v>
      </c>
      <c r="W37" s="14"/>
      <c r="X37" s="14"/>
      <c r="Y37" s="14"/>
      <c r="Z37" s="14"/>
      <c r="AA37" s="14"/>
      <c r="AB37" s="14"/>
      <c r="AC37" s="14"/>
      <c r="AD37" s="14"/>
      <c r="AE37" s="14"/>
      <c r="AF37" s="14"/>
      <c r="AG37" s="14"/>
      <c r="AH37" s="14"/>
      <c r="AI37" s="14"/>
      <c r="AJ37" s="14"/>
      <c r="AK37" s="14"/>
      <c r="AL37" s="14"/>
    </row>
    <row r="38" spans="2:38" x14ac:dyDescent="0.25">
      <c r="B38" s="9"/>
      <c r="C38" s="9"/>
      <c r="D38" s="12"/>
      <c r="E38" s="40" t="s">
        <v>315</v>
      </c>
      <c r="F38" s="40"/>
      <c r="G38" s="40"/>
      <c r="H38" s="40"/>
      <c r="I38" s="40"/>
      <c r="J38" s="40"/>
      <c r="K38" s="40"/>
      <c r="L38" s="40"/>
      <c r="M38" s="40"/>
      <c r="N38" s="40"/>
      <c r="O38" s="40"/>
      <c r="U38" s="2"/>
      <c r="V38" s="2" t="s">
        <v>565</v>
      </c>
      <c r="W38" s="14"/>
      <c r="X38" s="14"/>
      <c r="Y38" s="14"/>
      <c r="Z38" s="14"/>
      <c r="AA38" s="14"/>
      <c r="AB38" s="14"/>
      <c r="AC38" s="14"/>
      <c r="AD38" s="14"/>
      <c r="AE38" s="14"/>
      <c r="AF38" s="14"/>
      <c r="AG38" s="14"/>
      <c r="AH38" s="14"/>
      <c r="AI38" s="14"/>
      <c r="AJ38" s="14"/>
      <c r="AK38" s="14"/>
      <c r="AL38" s="14"/>
    </row>
    <row r="39" spans="2:38" x14ac:dyDescent="0.25">
      <c r="B39" s="9">
        <v>8</v>
      </c>
      <c r="C39" s="9" t="s">
        <v>316</v>
      </c>
      <c r="D39" s="12">
        <v>11</v>
      </c>
      <c r="E39" s="40" t="s">
        <v>317</v>
      </c>
      <c r="F39" s="40"/>
      <c r="G39" s="40"/>
      <c r="H39" s="40"/>
      <c r="I39" s="40"/>
      <c r="J39" s="40"/>
      <c r="K39" s="40"/>
      <c r="L39" s="40"/>
      <c r="M39" s="40"/>
      <c r="N39" s="40"/>
      <c r="O39" s="40"/>
      <c r="U39" s="2">
        <v>5</v>
      </c>
      <c r="V39" s="2" t="s">
        <v>566</v>
      </c>
      <c r="W39" s="14"/>
      <c r="X39" s="14"/>
      <c r="Y39" s="14"/>
      <c r="Z39" s="14"/>
      <c r="AA39" s="14"/>
      <c r="AB39" s="14"/>
      <c r="AC39" s="14"/>
      <c r="AD39" s="14"/>
      <c r="AE39" s="14"/>
      <c r="AF39" s="14"/>
      <c r="AG39" s="14"/>
      <c r="AH39" s="14"/>
      <c r="AI39" s="14"/>
      <c r="AJ39" s="14"/>
      <c r="AK39" s="14"/>
      <c r="AL39" s="14"/>
    </row>
    <row r="40" spans="2:38" x14ac:dyDescent="0.25">
      <c r="B40" s="9"/>
      <c r="C40" s="9"/>
      <c r="D40" s="12"/>
      <c r="E40" s="40" t="s">
        <v>318</v>
      </c>
      <c r="F40" s="40"/>
      <c r="G40" s="40"/>
      <c r="H40" s="40"/>
      <c r="I40" s="40"/>
      <c r="J40" s="40"/>
      <c r="K40" s="40"/>
      <c r="L40" s="40"/>
      <c r="M40" s="40"/>
      <c r="N40" s="40"/>
      <c r="O40" s="40"/>
      <c r="U40" s="2"/>
      <c r="V40" s="2" t="s">
        <v>304</v>
      </c>
      <c r="W40" s="14"/>
      <c r="X40" s="14"/>
      <c r="Y40" s="14"/>
      <c r="Z40" s="14"/>
      <c r="AA40" s="14"/>
      <c r="AB40" s="14"/>
      <c r="AC40" s="14"/>
      <c r="AD40" s="14"/>
      <c r="AE40" s="14"/>
      <c r="AF40" s="14"/>
      <c r="AG40" s="14"/>
      <c r="AH40" s="14"/>
      <c r="AI40" s="14"/>
      <c r="AJ40" s="14"/>
      <c r="AK40" s="14"/>
      <c r="AL40" s="14"/>
    </row>
    <row r="41" spans="2:38" x14ac:dyDescent="0.25">
      <c r="B41" s="9"/>
      <c r="C41" s="9"/>
      <c r="D41" s="12"/>
      <c r="E41" s="40" t="s">
        <v>319</v>
      </c>
      <c r="F41" s="40"/>
      <c r="G41" s="40"/>
      <c r="H41" s="40"/>
      <c r="I41" s="40"/>
      <c r="J41" s="40"/>
      <c r="K41" s="40"/>
      <c r="L41" s="40"/>
      <c r="M41" s="40"/>
      <c r="N41" s="40"/>
      <c r="O41" s="40"/>
      <c r="U41" s="2"/>
      <c r="V41" s="2" t="s">
        <v>313</v>
      </c>
      <c r="W41" s="14"/>
      <c r="X41" s="14"/>
      <c r="Y41" s="14"/>
      <c r="Z41" s="14"/>
      <c r="AA41" s="14"/>
      <c r="AB41" s="14"/>
      <c r="AC41" s="14"/>
      <c r="AD41" s="14"/>
      <c r="AE41" s="14"/>
      <c r="AF41" s="14"/>
      <c r="AG41" s="14"/>
      <c r="AH41" s="14"/>
      <c r="AI41" s="14"/>
      <c r="AJ41" s="14"/>
      <c r="AK41" s="14"/>
      <c r="AL41" s="14"/>
    </row>
    <row r="42" spans="2:38" ht="30.75" customHeight="1" x14ac:dyDescent="0.25">
      <c r="B42" s="9"/>
      <c r="C42" s="9"/>
      <c r="D42" s="12"/>
      <c r="E42" s="40" t="s">
        <v>320</v>
      </c>
      <c r="F42" s="40"/>
      <c r="G42" s="40"/>
      <c r="H42" s="40"/>
      <c r="I42" s="40"/>
      <c r="J42" s="40"/>
      <c r="K42" s="40"/>
      <c r="L42" s="40"/>
      <c r="M42" s="40"/>
      <c r="N42" s="40"/>
      <c r="O42" s="40"/>
      <c r="U42" s="2"/>
      <c r="V42" s="2" t="s">
        <v>316</v>
      </c>
      <c r="W42" s="15"/>
      <c r="X42" s="15"/>
      <c r="Y42" s="15"/>
      <c r="Z42" s="15"/>
      <c r="AA42" s="15"/>
      <c r="AB42" s="15"/>
      <c r="AC42" s="15"/>
      <c r="AD42" s="15"/>
      <c r="AE42" s="15"/>
      <c r="AF42" s="15"/>
      <c r="AG42" s="14"/>
      <c r="AH42" s="14"/>
      <c r="AI42" s="14"/>
      <c r="AJ42" s="15"/>
      <c r="AK42" s="14"/>
      <c r="AL42" s="14"/>
    </row>
    <row r="43" spans="2:38" x14ac:dyDescent="0.25">
      <c r="B43" s="9">
        <v>9</v>
      </c>
      <c r="C43" s="9" t="s">
        <v>321</v>
      </c>
      <c r="D43" s="12">
        <v>81</v>
      </c>
      <c r="E43" s="40" t="s">
        <v>322</v>
      </c>
      <c r="F43" s="40"/>
      <c r="G43" s="40"/>
      <c r="H43" s="40"/>
      <c r="I43" s="40"/>
      <c r="J43" s="40"/>
      <c r="K43" s="40"/>
      <c r="L43" s="40"/>
      <c r="M43" s="40"/>
      <c r="N43" s="40"/>
      <c r="O43" s="40"/>
      <c r="U43" s="2"/>
      <c r="V43" s="2" t="s">
        <v>321</v>
      </c>
      <c r="W43" s="15"/>
      <c r="X43" s="15"/>
      <c r="Y43" s="15"/>
      <c r="Z43" s="15"/>
      <c r="AA43" s="15"/>
      <c r="AB43" s="15"/>
      <c r="AC43" s="15"/>
      <c r="AD43" s="15"/>
      <c r="AE43" s="15"/>
      <c r="AF43" s="14"/>
      <c r="AG43" s="14"/>
      <c r="AH43" s="14"/>
      <c r="AI43" s="14"/>
      <c r="AJ43" s="14"/>
      <c r="AK43" s="14"/>
      <c r="AL43" s="14"/>
    </row>
    <row r="44" spans="2:38" x14ac:dyDescent="0.25">
      <c r="B44" s="9"/>
      <c r="C44" s="9"/>
      <c r="D44" s="12"/>
      <c r="E44" s="40" t="s">
        <v>323</v>
      </c>
      <c r="F44" s="40"/>
      <c r="G44" s="40"/>
      <c r="H44" s="40"/>
      <c r="I44" s="40"/>
      <c r="J44" s="40"/>
      <c r="K44" s="40"/>
      <c r="L44" s="40"/>
      <c r="M44" s="40"/>
      <c r="N44" s="40"/>
      <c r="O44" s="40"/>
      <c r="U44" s="2">
        <v>10</v>
      </c>
      <c r="V44" s="2" t="s">
        <v>327</v>
      </c>
      <c r="W44" s="15"/>
      <c r="X44" s="15"/>
      <c r="Y44" s="15"/>
      <c r="Z44" s="15"/>
      <c r="AA44" s="15"/>
      <c r="AB44" s="15"/>
      <c r="AC44" s="15"/>
      <c r="AD44" s="15"/>
      <c r="AE44" s="14"/>
      <c r="AF44" s="14"/>
      <c r="AG44" s="15"/>
      <c r="AH44" s="15"/>
      <c r="AI44" s="15"/>
      <c r="AJ44" s="14"/>
      <c r="AK44" s="14"/>
      <c r="AL44" s="15"/>
    </row>
    <row r="45" spans="2:38" ht="30" customHeight="1" x14ac:dyDescent="0.25">
      <c r="B45" s="9"/>
      <c r="C45" s="9"/>
      <c r="D45" s="12"/>
      <c r="E45" s="36" t="s">
        <v>73</v>
      </c>
      <c r="F45" s="40" t="s">
        <v>324</v>
      </c>
      <c r="G45" s="40"/>
      <c r="H45" s="40"/>
      <c r="I45" s="40"/>
      <c r="J45" s="40"/>
      <c r="K45" s="40"/>
      <c r="L45" s="40"/>
      <c r="M45" s="40"/>
      <c r="N45" s="40"/>
      <c r="O45" s="40"/>
      <c r="U45" s="2"/>
      <c r="V45" s="2" t="s">
        <v>333</v>
      </c>
      <c r="W45" s="15"/>
      <c r="X45" s="14"/>
      <c r="Y45" s="15"/>
      <c r="Z45" s="14"/>
      <c r="AA45" s="14"/>
      <c r="AB45" s="14"/>
      <c r="AC45" s="14"/>
      <c r="AD45" s="14"/>
      <c r="AE45" s="14"/>
      <c r="AF45" s="15"/>
      <c r="AG45" s="15"/>
      <c r="AH45" s="14"/>
      <c r="AI45" s="15"/>
      <c r="AJ45" s="14"/>
      <c r="AK45" s="15"/>
      <c r="AL45" s="14"/>
    </row>
    <row r="46" spans="2:38" x14ac:dyDescent="0.25">
      <c r="B46" s="9"/>
      <c r="C46" s="9"/>
      <c r="D46" s="12"/>
      <c r="E46" s="36"/>
      <c r="F46" s="40" t="s">
        <v>325</v>
      </c>
      <c r="G46" s="40"/>
      <c r="H46" s="40"/>
      <c r="I46" s="40"/>
      <c r="J46" s="40"/>
      <c r="K46" s="40"/>
      <c r="L46" s="40"/>
      <c r="M46" s="40"/>
      <c r="N46" s="40"/>
      <c r="O46" s="40"/>
      <c r="U46" s="2"/>
      <c r="V46" s="2" t="s">
        <v>336</v>
      </c>
      <c r="W46" s="14"/>
      <c r="X46" s="14"/>
      <c r="Y46" s="14"/>
      <c r="Z46" s="14"/>
      <c r="AA46" s="14"/>
      <c r="AB46" s="14"/>
      <c r="AC46" s="14"/>
      <c r="AD46" s="14"/>
      <c r="AE46" s="14"/>
      <c r="AF46" s="14"/>
      <c r="AG46" s="14"/>
      <c r="AH46" s="14"/>
      <c r="AI46" s="14"/>
      <c r="AJ46" s="14"/>
      <c r="AK46" s="14"/>
      <c r="AL46" s="14"/>
    </row>
    <row r="47" spans="2:38" ht="30.75" customHeight="1" x14ac:dyDescent="0.25">
      <c r="B47" s="9"/>
      <c r="C47" s="9"/>
      <c r="D47" s="12"/>
      <c r="E47" s="36"/>
      <c r="F47" s="40" t="s">
        <v>326</v>
      </c>
      <c r="G47" s="40"/>
      <c r="H47" s="40"/>
      <c r="I47" s="40"/>
      <c r="J47" s="40"/>
      <c r="K47" s="40"/>
      <c r="L47" s="40"/>
      <c r="M47" s="40"/>
      <c r="N47" s="40"/>
      <c r="O47" s="40"/>
      <c r="U47" s="2"/>
      <c r="V47" s="2" t="s">
        <v>340</v>
      </c>
      <c r="W47" s="14"/>
      <c r="X47" s="15"/>
      <c r="Y47" s="14"/>
      <c r="Z47" s="14"/>
      <c r="AA47" s="14"/>
      <c r="AB47" s="14"/>
      <c r="AC47" s="14"/>
      <c r="AD47" s="14"/>
      <c r="AE47" s="14"/>
      <c r="AF47" s="14"/>
      <c r="AG47" s="14"/>
      <c r="AH47" s="14"/>
      <c r="AI47" s="14"/>
      <c r="AJ47" s="14"/>
      <c r="AK47" s="14"/>
      <c r="AL47" s="14"/>
    </row>
    <row r="48" spans="2:38" x14ac:dyDescent="0.25">
      <c r="B48" s="9">
        <v>10</v>
      </c>
      <c r="C48" s="9" t="s">
        <v>327</v>
      </c>
      <c r="D48" s="12">
        <v>0</v>
      </c>
      <c r="E48" s="42" t="s">
        <v>328</v>
      </c>
      <c r="F48" s="42"/>
      <c r="G48" s="42"/>
      <c r="H48" s="42"/>
      <c r="I48" s="42"/>
      <c r="J48" s="42"/>
      <c r="K48" s="42"/>
      <c r="L48" s="42"/>
      <c r="M48" s="42"/>
      <c r="N48" s="42"/>
      <c r="O48" s="42"/>
      <c r="U48" s="2"/>
      <c r="V48" s="2" t="s">
        <v>346</v>
      </c>
      <c r="W48" s="15"/>
      <c r="X48" s="15"/>
      <c r="Y48" s="15"/>
      <c r="Z48" s="14"/>
      <c r="AA48" s="14"/>
      <c r="AB48" s="14"/>
      <c r="AC48" s="14"/>
      <c r="AD48" s="14"/>
      <c r="AE48" s="14"/>
      <c r="AF48" s="14"/>
      <c r="AG48" s="14"/>
      <c r="AH48" s="14"/>
      <c r="AI48" s="14"/>
      <c r="AJ48" s="14"/>
      <c r="AK48" s="14"/>
      <c r="AL48" s="14"/>
    </row>
    <row r="49" spans="2:38" x14ac:dyDescent="0.25">
      <c r="B49" s="9"/>
      <c r="C49" s="9"/>
      <c r="D49" s="12"/>
      <c r="E49" s="42" t="s">
        <v>329</v>
      </c>
      <c r="F49" s="42"/>
      <c r="G49" s="42"/>
      <c r="H49" s="42"/>
      <c r="I49" s="42"/>
      <c r="J49" s="42"/>
      <c r="K49" s="42"/>
      <c r="L49" s="42"/>
      <c r="M49" s="42"/>
      <c r="N49" s="42"/>
      <c r="O49" s="42"/>
      <c r="U49" s="2">
        <v>15</v>
      </c>
      <c r="V49" s="2" t="s">
        <v>352</v>
      </c>
      <c r="W49" s="15"/>
      <c r="X49" s="15"/>
      <c r="Y49" s="15"/>
      <c r="Z49" s="15"/>
      <c r="AA49" s="15"/>
      <c r="AB49" s="15"/>
      <c r="AC49" s="15"/>
      <c r="AD49" s="15"/>
      <c r="AE49" s="14"/>
      <c r="AF49" s="14"/>
      <c r="AG49" s="14"/>
      <c r="AH49" s="14"/>
      <c r="AI49" s="14"/>
      <c r="AJ49" s="14"/>
      <c r="AK49" s="14"/>
      <c r="AL49" s="14"/>
    </row>
    <row r="50" spans="2:38" ht="32.25" customHeight="1" x14ac:dyDescent="0.25">
      <c r="B50" s="9"/>
      <c r="C50" s="9"/>
      <c r="D50" s="12"/>
      <c r="E50" s="40" t="s">
        <v>330</v>
      </c>
      <c r="F50" s="40"/>
      <c r="G50" s="40"/>
      <c r="H50" s="40"/>
      <c r="I50" s="40"/>
      <c r="J50" s="40"/>
      <c r="K50" s="40"/>
      <c r="L50" s="40"/>
      <c r="M50" s="40"/>
      <c r="N50" s="40"/>
      <c r="O50" s="40"/>
      <c r="U50" s="2"/>
      <c r="V50" s="2" t="s">
        <v>355</v>
      </c>
      <c r="W50" s="15"/>
      <c r="X50" s="15"/>
      <c r="Y50" s="15"/>
      <c r="Z50" s="15"/>
      <c r="AA50" s="15"/>
      <c r="AB50" s="15"/>
      <c r="AC50" s="15"/>
      <c r="AD50" s="15"/>
      <c r="AE50" s="14"/>
      <c r="AF50" s="14"/>
      <c r="AG50" s="14"/>
      <c r="AH50" s="14"/>
      <c r="AI50" s="14"/>
      <c r="AJ50" s="14"/>
      <c r="AK50" s="15"/>
      <c r="AL50" s="14"/>
    </row>
    <row r="51" spans="2:38" ht="30.75" customHeight="1" x14ac:dyDescent="0.25">
      <c r="B51" s="9"/>
      <c r="C51" s="9"/>
      <c r="D51" s="12"/>
      <c r="E51" s="40" t="s">
        <v>331</v>
      </c>
      <c r="F51" s="40"/>
      <c r="G51" s="40"/>
      <c r="H51" s="40"/>
      <c r="I51" s="40"/>
      <c r="J51" s="40"/>
      <c r="K51" s="40"/>
      <c r="L51" s="40"/>
      <c r="M51" s="40"/>
      <c r="N51" s="40"/>
      <c r="O51" s="40"/>
      <c r="U51" s="2"/>
      <c r="V51" s="2" t="s">
        <v>365</v>
      </c>
      <c r="W51" s="15"/>
      <c r="X51" s="15"/>
      <c r="Y51" s="15"/>
      <c r="Z51" s="14"/>
      <c r="AA51" s="14"/>
      <c r="AB51" s="14"/>
      <c r="AC51" s="14"/>
      <c r="AD51" s="14"/>
      <c r="AE51" s="14"/>
      <c r="AF51" s="14"/>
      <c r="AG51" s="14"/>
      <c r="AH51" s="14"/>
      <c r="AI51" s="14"/>
      <c r="AJ51" s="14"/>
      <c r="AK51" s="14"/>
      <c r="AL51" s="14"/>
    </row>
    <row r="52" spans="2:38" ht="29.25" customHeight="1" x14ac:dyDescent="0.25">
      <c r="B52" s="9"/>
      <c r="C52" s="9"/>
      <c r="D52" s="12"/>
      <c r="E52" s="40" t="s">
        <v>332</v>
      </c>
      <c r="F52" s="40"/>
      <c r="G52" s="40"/>
      <c r="H52" s="40"/>
      <c r="I52" s="40"/>
      <c r="J52" s="40"/>
      <c r="K52" s="40"/>
      <c r="L52" s="40"/>
      <c r="M52" s="40"/>
      <c r="N52" s="40"/>
      <c r="O52" s="40"/>
      <c r="U52" s="2"/>
      <c r="V52" s="2" t="s">
        <v>373</v>
      </c>
      <c r="W52" s="14"/>
      <c r="X52" s="14"/>
      <c r="Y52" s="14"/>
      <c r="Z52" s="14"/>
      <c r="AA52" s="14"/>
      <c r="AB52" s="14"/>
      <c r="AC52" s="14"/>
      <c r="AD52" s="14"/>
      <c r="AE52" s="14"/>
      <c r="AF52" s="14"/>
      <c r="AG52" s="14"/>
      <c r="AH52" s="14"/>
      <c r="AI52" s="14"/>
      <c r="AJ52" s="14"/>
      <c r="AK52" s="15"/>
      <c r="AL52" s="14"/>
    </row>
    <row r="53" spans="2:38" x14ac:dyDescent="0.25">
      <c r="B53" s="9">
        <v>11</v>
      </c>
      <c r="C53" s="9" t="s">
        <v>333</v>
      </c>
      <c r="D53" s="12">
        <v>2</v>
      </c>
      <c r="E53" s="42" t="s">
        <v>334</v>
      </c>
      <c r="F53" s="42"/>
      <c r="G53" s="42"/>
      <c r="H53" s="42"/>
      <c r="I53" s="42"/>
      <c r="J53" s="42"/>
      <c r="K53" s="42"/>
      <c r="L53" s="42"/>
      <c r="M53" s="42"/>
      <c r="N53" s="42"/>
      <c r="O53" s="42"/>
      <c r="U53" s="2" t="s">
        <v>82</v>
      </c>
      <c r="V53" s="2" t="s">
        <v>567</v>
      </c>
      <c r="W53" s="14"/>
      <c r="X53" s="14"/>
      <c r="Y53" s="14"/>
      <c r="Z53" s="14"/>
      <c r="AA53" s="14"/>
      <c r="AB53" s="14"/>
      <c r="AC53" s="14"/>
      <c r="AD53" s="14"/>
      <c r="AE53" s="14"/>
      <c r="AF53" s="14"/>
      <c r="AG53" s="14"/>
      <c r="AH53" s="14"/>
      <c r="AI53" s="14"/>
      <c r="AJ53" s="14"/>
      <c r="AK53" s="14"/>
      <c r="AL53" s="14"/>
    </row>
    <row r="54" spans="2:38" ht="30" customHeight="1" x14ac:dyDescent="0.25">
      <c r="B54" s="9"/>
      <c r="C54" s="9"/>
      <c r="D54" s="12"/>
      <c r="E54" s="40" t="s">
        <v>544</v>
      </c>
      <c r="F54" s="40"/>
      <c r="G54" s="40"/>
      <c r="H54" s="40"/>
      <c r="I54" s="40"/>
      <c r="J54" s="40"/>
      <c r="K54" s="40"/>
      <c r="L54" s="40"/>
      <c r="M54" s="40"/>
      <c r="N54" s="40"/>
      <c r="O54" s="40"/>
      <c r="U54" s="2" t="s">
        <v>88</v>
      </c>
      <c r="V54" s="2" t="s">
        <v>568</v>
      </c>
      <c r="W54" s="16"/>
      <c r="X54" s="16"/>
      <c r="Y54" s="16"/>
      <c r="Z54" s="16"/>
      <c r="AA54" s="16"/>
      <c r="AB54" s="16"/>
      <c r="AC54" s="16"/>
      <c r="AD54" s="16"/>
      <c r="AE54" s="16"/>
      <c r="AF54" s="16"/>
      <c r="AG54" s="16"/>
      <c r="AH54" s="16"/>
      <c r="AI54" s="16"/>
      <c r="AJ54" s="16"/>
      <c r="AK54" s="16"/>
      <c r="AL54" s="16"/>
    </row>
    <row r="55" spans="2:38" ht="30" customHeight="1" x14ac:dyDescent="0.25">
      <c r="B55" s="9"/>
      <c r="C55" s="9"/>
      <c r="D55" s="12"/>
      <c r="E55" s="40" t="s">
        <v>545</v>
      </c>
      <c r="F55" s="40"/>
      <c r="G55" s="40"/>
      <c r="H55" s="40"/>
      <c r="I55" s="40"/>
      <c r="J55" s="40"/>
      <c r="K55" s="40"/>
      <c r="L55" s="40"/>
      <c r="M55" s="40"/>
      <c r="N55" s="40"/>
      <c r="O55" s="40"/>
      <c r="U55" s="2" t="s">
        <v>165</v>
      </c>
      <c r="V55" s="2" t="s">
        <v>569</v>
      </c>
      <c r="W55" s="16"/>
      <c r="X55" s="16"/>
      <c r="Y55" s="16"/>
      <c r="Z55" s="16"/>
      <c r="AA55" s="16"/>
      <c r="AB55" s="16"/>
      <c r="AC55" s="16"/>
      <c r="AD55" s="16"/>
      <c r="AE55" s="16"/>
      <c r="AF55" s="16"/>
      <c r="AG55" s="16"/>
      <c r="AH55" s="16"/>
      <c r="AI55" s="16"/>
      <c r="AJ55" s="16"/>
      <c r="AK55" s="16"/>
      <c r="AL55" s="16"/>
    </row>
    <row r="56" spans="2:38" x14ac:dyDescent="0.25">
      <c r="B56" s="9"/>
      <c r="C56" s="9"/>
      <c r="D56" s="12"/>
      <c r="E56" s="40" t="s">
        <v>335</v>
      </c>
      <c r="F56" s="40"/>
      <c r="G56" s="40"/>
      <c r="H56" s="40"/>
      <c r="I56" s="40"/>
      <c r="J56" s="40"/>
      <c r="K56" s="40"/>
      <c r="L56" s="40"/>
      <c r="M56" s="40"/>
      <c r="N56" s="40"/>
      <c r="O56" s="40"/>
      <c r="U56" s="2" t="s">
        <v>168</v>
      </c>
      <c r="V56" s="2" t="s">
        <v>570</v>
      </c>
      <c r="W56" s="16"/>
      <c r="X56" s="16"/>
      <c r="Y56" s="16"/>
      <c r="Z56" s="16"/>
      <c r="AA56" s="16"/>
      <c r="AB56" s="16"/>
      <c r="AC56" s="16"/>
      <c r="AD56" s="16"/>
      <c r="AE56" s="16"/>
      <c r="AF56" s="16"/>
      <c r="AG56" s="16"/>
      <c r="AH56" s="16"/>
      <c r="AI56" s="16"/>
      <c r="AJ56" s="16"/>
      <c r="AK56" s="16"/>
      <c r="AL56" s="16"/>
    </row>
    <row r="57" spans="2:38" ht="75" customHeight="1" x14ac:dyDescent="0.25">
      <c r="B57" s="9"/>
      <c r="C57" s="9"/>
      <c r="D57" s="12"/>
      <c r="E57" s="40" t="s">
        <v>546</v>
      </c>
      <c r="F57" s="40"/>
      <c r="G57" s="40"/>
      <c r="H57" s="40"/>
      <c r="I57" s="40"/>
      <c r="J57" s="40"/>
      <c r="K57" s="40"/>
      <c r="L57" s="40"/>
      <c r="M57" s="40"/>
      <c r="N57" s="40"/>
      <c r="O57" s="40"/>
      <c r="U57" s="2" t="s">
        <v>170</v>
      </c>
      <c r="V57" s="2" t="s">
        <v>571</v>
      </c>
      <c r="W57" s="14"/>
      <c r="X57" s="14"/>
      <c r="Y57" s="14"/>
      <c r="Z57" s="14"/>
      <c r="AA57" s="14"/>
      <c r="AB57" s="14"/>
      <c r="AC57" s="14"/>
      <c r="AD57" s="14"/>
      <c r="AE57" s="14"/>
      <c r="AF57" s="14"/>
      <c r="AG57" s="14"/>
      <c r="AH57" s="14"/>
      <c r="AI57" s="14"/>
      <c r="AJ57" s="14"/>
      <c r="AK57" s="14"/>
      <c r="AL57" s="14"/>
    </row>
    <row r="58" spans="2:38" x14ac:dyDescent="0.25">
      <c r="B58" s="9">
        <v>12</v>
      </c>
      <c r="C58" s="9" t="s">
        <v>336</v>
      </c>
      <c r="D58" s="12">
        <v>0</v>
      </c>
      <c r="E58" s="42" t="s">
        <v>337</v>
      </c>
      <c r="F58" s="42"/>
      <c r="G58" s="42"/>
      <c r="H58" s="42"/>
      <c r="I58" s="42"/>
      <c r="J58" s="42"/>
      <c r="K58" s="42"/>
      <c r="L58" s="42"/>
      <c r="M58" s="42"/>
      <c r="N58" s="42"/>
      <c r="O58" s="42"/>
      <c r="U58" s="2" t="s">
        <v>185</v>
      </c>
      <c r="V58" s="2" t="s">
        <v>572</v>
      </c>
      <c r="W58" s="17"/>
      <c r="X58" s="17"/>
      <c r="Y58" s="17"/>
      <c r="Z58" s="17"/>
      <c r="AA58" s="17"/>
      <c r="AB58" s="17"/>
      <c r="AC58" s="17"/>
      <c r="AD58" s="17"/>
      <c r="AE58" s="17"/>
      <c r="AF58" s="16"/>
      <c r="AG58" s="17"/>
      <c r="AH58" s="17"/>
      <c r="AI58" s="17"/>
      <c r="AJ58" s="16"/>
      <c r="AK58" s="17"/>
      <c r="AL58" s="17"/>
    </row>
    <row r="59" spans="2:38" x14ac:dyDescent="0.25">
      <c r="B59" s="9"/>
      <c r="C59" s="9"/>
      <c r="D59" s="12"/>
      <c r="E59" s="42" t="s">
        <v>338</v>
      </c>
      <c r="F59" s="42"/>
      <c r="G59" s="42"/>
      <c r="H59" s="42"/>
      <c r="I59" s="42"/>
      <c r="J59" s="42"/>
      <c r="K59" s="42"/>
      <c r="L59" s="42"/>
      <c r="M59" s="42"/>
      <c r="N59" s="42"/>
      <c r="O59" s="42"/>
      <c r="U59" s="2" t="s">
        <v>190</v>
      </c>
      <c r="V59" s="2" t="s">
        <v>573</v>
      </c>
      <c r="W59" s="14"/>
      <c r="X59" s="14"/>
      <c r="Y59" s="14"/>
      <c r="Z59" s="14"/>
      <c r="AA59" s="14"/>
      <c r="AB59" s="14"/>
      <c r="AC59" s="14"/>
      <c r="AD59" s="14"/>
      <c r="AE59" s="14"/>
      <c r="AF59" s="14"/>
      <c r="AG59" s="14"/>
      <c r="AH59" s="14"/>
      <c r="AI59" s="14"/>
      <c r="AJ59" s="14"/>
      <c r="AK59" s="14"/>
      <c r="AL59" s="14"/>
    </row>
    <row r="60" spans="2:38" x14ac:dyDescent="0.25">
      <c r="B60" s="9"/>
      <c r="C60" s="9"/>
      <c r="D60" s="12"/>
      <c r="E60" s="42" t="s">
        <v>339</v>
      </c>
      <c r="F60" s="42"/>
      <c r="G60" s="42"/>
      <c r="H60" s="42"/>
      <c r="I60" s="42"/>
      <c r="J60" s="42"/>
      <c r="K60" s="42"/>
      <c r="L60" s="42"/>
      <c r="M60" s="42"/>
      <c r="N60" s="42"/>
      <c r="O60" s="42"/>
      <c r="U60" s="2" t="s">
        <v>195</v>
      </c>
      <c r="V60" s="2" t="s">
        <v>574</v>
      </c>
      <c r="W60" s="17"/>
      <c r="X60" s="17"/>
      <c r="Y60" s="17"/>
      <c r="Z60" s="17"/>
      <c r="AA60" s="17"/>
      <c r="AB60" s="17"/>
      <c r="AC60" s="17"/>
      <c r="AD60" s="17"/>
      <c r="AE60" s="17"/>
      <c r="AF60" s="17"/>
      <c r="AG60" s="16"/>
      <c r="AH60" s="16"/>
      <c r="AI60" s="17"/>
      <c r="AJ60" s="17"/>
      <c r="AK60" s="17"/>
      <c r="AL60" s="17"/>
    </row>
    <row r="61" spans="2:38" x14ac:dyDescent="0.25">
      <c r="B61" s="9">
        <v>13</v>
      </c>
      <c r="C61" s="9" t="s">
        <v>340</v>
      </c>
      <c r="D61" s="12">
        <v>6</v>
      </c>
      <c r="E61" s="42" t="s">
        <v>341</v>
      </c>
      <c r="F61" s="42"/>
      <c r="G61" s="42"/>
      <c r="H61" s="42"/>
      <c r="I61" s="42"/>
      <c r="J61" s="42"/>
      <c r="K61" s="42"/>
      <c r="L61" s="42"/>
      <c r="M61" s="42"/>
      <c r="N61" s="42"/>
      <c r="O61" s="42"/>
      <c r="U61" s="2" t="s">
        <v>445</v>
      </c>
      <c r="V61" s="2" t="s">
        <v>574</v>
      </c>
      <c r="W61" s="17"/>
      <c r="X61" s="17"/>
      <c r="Y61" s="17"/>
      <c r="Z61" s="17"/>
      <c r="AA61" s="17"/>
      <c r="AB61" s="17"/>
      <c r="AC61" s="17"/>
      <c r="AD61" s="17"/>
      <c r="AE61" s="17"/>
      <c r="AF61" s="17"/>
      <c r="AG61" s="17"/>
      <c r="AH61" s="17"/>
      <c r="AI61" s="14"/>
      <c r="AJ61" s="17"/>
      <c r="AK61" s="17"/>
      <c r="AL61" s="14"/>
    </row>
    <row r="62" spans="2:38" x14ac:dyDescent="0.25">
      <c r="B62" s="9"/>
      <c r="C62" s="9"/>
      <c r="D62" s="12"/>
      <c r="E62" s="42" t="s">
        <v>342</v>
      </c>
      <c r="F62" s="42"/>
      <c r="G62" s="42"/>
      <c r="H62" s="42"/>
      <c r="I62" s="42"/>
      <c r="J62" s="42"/>
      <c r="K62" s="42"/>
      <c r="L62" s="42"/>
      <c r="M62" s="42"/>
      <c r="N62" s="42"/>
      <c r="O62" s="42"/>
      <c r="U62" s="2" t="s">
        <v>449</v>
      </c>
      <c r="V62" s="2" t="s">
        <v>574</v>
      </c>
      <c r="W62" s="17"/>
      <c r="X62" s="17"/>
      <c r="Y62" s="17"/>
      <c r="Z62" s="17"/>
      <c r="AA62" s="17"/>
      <c r="AB62" s="17"/>
      <c r="AC62" s="17"/>
      <c r="AD62" s="17"/>
      <c r="AE62" s="17"/>
      <c r="AF62" s="17"/>
      <c r="AG62" s="17"/>
      <c r="AH62" s="17"/>
      <c r="AI62" s="17"/>
      <c r="AJ62" s="17"/>
      <c r="AK62" s="14"/>
      <c r="AL62" s="17"/>
    </row>
    <row r="63" spans="2:38" x14ac:dyDescent="0.25">
      <c r="B63" s="9"/>
      <c r="C63" s="9"/>
      <c r="D63" s="12"/>
      <c r="E63" s="42" t="s">
        <v>343</v>
      </c>
      <c r="F63" s="42"/>
      <c r="G63" s="42"/>
      <c r="H63" s="42"/>
      <c r="I63" s="42"/>
      <c r="J63" s="42"/>
      <c r="K63" s="42"/>
      <c r="L63" s="42"/>
      <c r="M63" s="42"/>
      <c r="N63" s="42"/>
      <c r="O63" s="42"/>
      <c r="U63" s="2" t="s">
        <v>200</v>
      </c>
      <c r="V63" s="2" t="s">
        <v>575</v>
      </c>
      <c r="W63" s="17"/>
      <c r="X63" s="17"/>
      <c r="Y63" s="17"/>
      <c r="Z63" s="17"/>
      <c r="AA63" s="17"/>
      <c r="AB63" s="17"/>
      <c r="AC63" s="17"/>
      <c r="AD63" s="17"/>
      <c r="AE63" s="16"/>
      <c r="AF63" s="16"/>
      <c r="AG63" s="17"/>
      <c r="AH63" s="17"/>
      <c r="AI63" s="17"/>
      <c r="AJ63" s="16"/>
      <c r="AK63" s="17"/>
      <c r="AL63" s="17"/>
    </row>
    <row r="64" spans="2:38" x14ac:dyDescent="0.25">
      <c r="B64" s="9"/>
      <c r="C64" s="9"/>
      <c r="D64" s="12"/>
      <c r="E64" s="42" t="s">
        <v>344</v>
      </c>
      <c r="F64" s="42"/>
      <c r="G64" s="42"/>
      <c r="H64" s="42"/>
      <c r="I64" s="42"/>
      <c r="J64" s="42"/>
      <c r="K64" s="42"/>
      <c r="L64" s="42"/>
      <c r="M64" s="42"/>
      <c r="N64" s="42"/>
      <c r="O64" s="42"/>
      <c r="U64" s="2" t="s">
        <v>459</v>
      </c>
      <c r="V64" s="2" t="s">
        <v>575</v>
      </c>
      <c r="W64" s="17"/>
      <c r="X64" s="17"/>
      <c r="Y64" s="17"/>
      <c r="Z64" s="17"/>
      <c r="AA64" s="17"/>
      <c r="AB64" s="17"/>
      <c r="AC64" s="17"/>
      <c r="AD64" s="17"/>
      <c r="AE64" s="17"/>
      <c r="AF64" s="17"/>
      <c r="AG64" s="16"/>
      <c r="AH64" s="16"/>
      <c r="AI64" s="17"/>
      <c r="AJ64" s="17"/>
      <c r="AK64" s="17"/>
      <c r="AL64" s="17"/>
    </row>
    <row r="65" spans="2:38" x14ac:dyDescent="0.25">
      <c r="B65" s="9"/>
      <c r="C65" s="9"/>
      <c r="D65" s="12"/>
      <c r="E65" s="42" t="s">
        <v>345</v>
      </c>
      <c r="F65" s="42"/>
      <c r="G65" s="42"/>
      <c r="H65" s="42"/>
      <c r="I65" s="42"/>
      <c r="J65" s="42"/>
      <c r="K65" s="42"/>
      <c r="L65" s="42"/>
      <c r="M65" s="42"/>
      <c r="N65" s="42"/>
      <c r="O65" s="42"/>
      <c r="U65" s="2" t="s">
        <v>462</v>
      </c>
      <c r="V65" s="2" t="s">
        <v>575</v>
      </c>
      <c r="W65" s="17"/>
      <c r="X65" s="17"/>
      <c r="Y65" s="17"/>
      <c r="Z65" s="17"/>
      <c r="AA65" s="17"/>
      <c r="AB65" s="17"/>
      <c r="AC65" s="17"/>
      <c r="AD65" s="17"/>
      <c r="AE65" s="17"/>
      <c r="AF65" s="17"/>
      <c r="AG65" s="17"/>
      <c r="AH65" s="17"/>
      <c r="AI65" s="16"/>
      <c r="AJ65" s="17"/>
      <c r="AK65" s="16"/>
      <c r="AL65" s="16"/>
    </row>
    <row r="66" spans="2:38" ht="30" customHeight="1" x14ac:dyDescent="0.25">
      <c r="B66" s="9">
        <v>14</v>
      </c>
      <c r="C66" s="9" t="s">
        <v>346</v>
      </c>
      <c r="D66" s="12">
        <v>10</v>
      </c>
      <c r="E66" s="40" t="s">
        <v>347</v>
      </c>
      <c r="F66" s="40"/>
      <c r="G66" s="40"/>
      <c r="H66" s="40"/>
      <c r="I66" s="40"/>
      <c r="J66" s="40"/>
      <c r="K66" s="40"/>
      <c r="L66" s="40"/>
      <c r="M66" s="40"/>
      <c r="N66" s="40"/>
      <c r="O66" s="40"/>
      <c r="U66" s="2" t="s">
        <v>469</v>
      </c>
      <c r="V66" s="2" t="s">
        <v>576</v>
      </c>
      <c r="W66" s="17"/>
      <c r="X66" s="17"/>
      <c r="Y66" s="17"/>
      <c r="Z66" s="17"/>
      <c r="AA66" s="17"/>
      <c r="AB66" s="17"/>
      <c r="AC66" s="17"/>
      <c r="AD66" s="17"/>
      <c r="AE66" s="17"/>
      <c r="AF66" s="16"/>
      <c r="AG66" s="16"/>
      <c r="AH66" s="16"/>
      <c r="AI66" s="17"/>
      <c r="AJ66" s="17"/>
      <c r="AK66" s="17"/>
      <c r="AL66" s="17"/>
    </row>
    <row r="67" spans="2:38" x14ac:dyDescent="0.25">
      <c r="B67" s="9"/>
      <c r="C67" s="9"/>
      <c r="D67" s="12"/>
      <c r="E67" s="42" t="s">
        <v>348</v>
      </c>
      <c r="F67" s="42"/>
      <c r="G67" s="42"/>
      <c r="H67" s="42"/>
      <c r="I67" s="42"/>
      <c r="J67" s="42"/>
      <c r="K67" s="42"/>
      <c r="L67" s="42"/>
      <c r="M67" s="42"/>
      <c r="N67" s="42"/>
      <c r="O67" s="42"/>
      <c r="U67" s="2" t="s">
        <v>473</v>
      </c>
      <c r="V67" s="2" t="s">
        <v>577</v>
      </c>
      <c r="W67" s="17"/>
      <c r="X67" s="17"/>
      <c r="Y67" s="17"/>
      <c r="Z67" s="17"/>
      <c r="AA67" s="17"/>
      <c r="AB67" s="17"/>
      <c r="AC67" s="17"/>
      <c r="AD67" s="17"/>
      <c r="AE67" s="17"/>
      <c r="AF67" s="17"/>
      <c r="AG67" s="17"/>
      <c r="AH67" s="17"/>
      <c r="AI67" s="16"/>
      <c r="AJ67" s="17"/>
      <c r="AK67" s="16"/>
      <c r="AL67" s="16"/>
    </row>
    <row r="68" spans="2:38" x14ac:dyDescent="0.25">
      <c r="B68" s="9"/>
      <c r="C68" s="9"/>
      <c r="D68" s="12"/>
      <c r="E68" s="40" t="s">
        <v>349</v>
      </c>
      <c r="F68" s="40"/>
      <c r="G68" s="40"/>
      <c r="H68" s="40"/>
      <c r="I68" s="40"/>
      <c r="J68" s="40"/>
      <c r="K68" s="40"/>
      <c r="L68" s="40"/>
      <c r="M68" s="40"/>
      <c r="N68" s="40"/>
      <c r="O68" s="40"/>
      <c r="U68" s="2" t="s">
        <v>479</v>
      </c>
      <c r="V68" s="2" t="s">
        <v>578</v>
      </c>
      <c r="W68" s="17"/>
      <c r="X68" s="17"/>
      <c r="Y68" s="17"/>
      <c r="Z68" s="17"/>
      <c r="AA68" s="17"/>
      <c r="AB68" s="17"/>
      <c r="AC68" s="17"/>
      <c r="AD68" s="17"/>
      <c r="AE68" s="17"/>
      <c r="AF68" s="16"/>
      <c r="AG68" s="17"/>
      <c r="AH68" s="17"/>
      <c r="AI68" s="17"/>
      <c r="AJ68" s="16"/>
      <c r="AK68" s="17"/>
      <c r="AL68" s="17"/>
    </row>
    <row r="69" spans="2:38" ht="32.25" customHeight="1" x14ac:dyDescent="0.25">
      <c r="B69" s="9"/>
      <c r="C69" s="9"/>
      <c r="D69" s="12"/>
      <c r="E69" s="40" t="s">
        <v>350</v>
      </c>
      <c r="F69" s="40"/>
      <c r="G69" s="40"/>
      <c r="H69" s="40"/>
      <c r="I69" s="40"/>
      <c r="J69" s="40"/>
      <c r="K69" s="40"/>
      <c r="L69" s="40"/>
      <c r="M69" s="40"/>
      <c r="N69" s="40"/>
      <c r="O69" s="40"/>
      <c r="U69" s="2" t="s">
        <v>484</v>
      </c>
      <c r="V69" s="2" t="s">
        <v>578</v>
      </c>
      <c r="W69" s="17"/>
      <c r="X69" s="17"/>
      <c r="Y69" s="17"/>
      <c r="Z69" s="17"/>
      <c r="AA69" s="17"/>
      <c r="AB69" s="17"/>
      <c r="AC69" s="17"/>
      <c r="AD69" s="17"/>
      <c r="AE69" s="16"/>
      <c r="AF69" s="17"/>
      <c r="AG69" s="16"/>
      <c r="AH69" s="16"/>
      <c r="AI69" s="16"/>
      <c r="AJ69" s="17"/>
      <c r="AK69" s="16"/>
      <c r="AL69" s="16"/>
    </row>
    <row r="70" spans="2:38" ht="29.25" customHeight="1" x14ac:dyDescent="0.25">
      <c r="B70" s="9"/>
      <c r="C70" s="9"/>
      <c r="D70" s="12"/>
      <c r="E70" s="40" t="s">
        <v>351</v>
      </c>
      <c r="F70" s="40"/>
      <c r="G70" s="40"/>
      <c r="H70" s="40"/>
      <c r="I70" s="40"/>
      <c r="J70" s="40"/>
      <c r="K70" s="40"/>
      <c r="L70" s="40"/>
      <c r="M70" s="40"/>
      <c r="N70" s="40"/>
      <c r="O70" s="40"/>
      <c r="U70" s="2" t="s">
        <v>490</v>
      </c>
      <c r="V70" s="2" t="s">
        <v>579</v>
      </c>
      <c r="W70" s="16"/>
      <c r="X70" s="16"/>
      <c r="Y70" s="16"/>
      <c r="Z70" s="16"/>
      <c r="AA70" s="16"/>
      <c r="AB70" s="16"/>
      <c r="AC70" s="16"/>
      <c r="AD70" s="16"/>
      <c r="AE70" s="16"/>
      <c r="AF70" s="16"/>
      <c r="AG70" s="16"/>
      <c r="AH70" s="16"/>
      <c r="AI70" s="16"/>
      <c r="AJ70" s="16"/>
      <c r="AK70" s="16"/>
      <c r="AL70" s="16"/>
    </row>
    <row r="71" spans="2:38" x14ac:dyDescent="0.25">
      <c r="B71" s="9">
        <v>15</v>
      </c>
      <c r="C71" s="9" t="s">
        <v>352</v>
      </c>
      <c r="D71" s="12">
        <v>7</v>
      </c>
      <c r="E71" s="42" t="s">
        <v>353</v>
      </c>
      <c r="F71" s="42"/>
      <c r="G71" s="42"/>
      <c r="H71" s="42"/>
      <c r="I71" s="42"/>
      <c r="J71" s="42"/>
      <c r="K71" s="42"/>
      <c r="L71" s="42"/>
      <c r="M71" s="42"/>
      <c r="N71" s="42"/>
      <c r="O71" s="42"/>
      <c r="U71" s="2" t="s">
        <v>510</v>
      </c>
      <c r="V71" s="2" t="s">
        <v>580</v>
      </c>
      <c r="W71" s="16"/>
      <c r="X71" s="16"/>
      <c r="Y71" s="16"/>
      <c r="Z71" s="16"/>
      <c r="AA71" s="16"/>
      <c r="AB71" s="16"/>
      <c r="AC71" s="16"/>
      <c r="AD71" s="16"/>
      <c r="AE71" s="16"/>
      <c r="AF71" s="16"/>
      <c r="AG71" s="16"/>
      <c r="AH71" s="16"/>
      <c r="AI71" s="16"/>
      <c r="AJ71" s="16"/>
      <c r="AK71" s="16"/>
      <c r="AL71" s="16"/>
    </row>
    <row r="72" spans="2:38" x14ac:dyDescent="0.25">
      <c r="B72" s="9"/>
      <c r="C72" s="9"/>
      <c r="D72" s="12"/>
      <c r="E72" s="42" t="s">
        <v>354</v>
      </c>
      <c r="F72" s="42"/>
      <c r="G72" s="42"/>
      <c r="H72" s="42"/>
      <c r="I72" s="42"/>
      <c r="J72" s="42"/>
      <c r="K72" s="42"/>
      <c r="L72" s="42"/>
      <c r="M72" s="42"/>
      <c r="N72" s="42"/>
      <c r="O72" s="42"/>
      <c r="U72" t="s">
        <v>312</v>
      </c>
    </row>
    <row r="73" spans="2:38" x14ac:dyDescent="0.25">
      <c r="B73" s="9">
        <v>16</v>
      </c>
      <c r="C73" s="9" t="s">
        <v>355</v>
      </c>
      <c r="D73" s="12">
        <v>1</v>
      </c>
      <c r="E73" s="40" t="s">
        <v>356</v>
      </c>
      <c r="F73" s="40"/>
      <c r="G73" s="40"/>
      <c r="H73" s="40"/>
      <c r="I73" s="40"/>
      <c r="J73" s="40"/>
      <c r="K73" s="40"/>
      <c r="L73" s="40"/>
      <c r="M73" s="40"/>
      <c r="N73" s="40"/>
      <c r="O73" s="40"/>
      <c r="V73" s="18" t="s">
        <v>581</v>
      </c>
    </row>
    <row r="74" spans="2:38" x14ac:dyDescent="0.25">
      <c r="B74" s="9"/>
      <c r="C74" s="9"/>
      <c r="D74" s="12"/>
      <c r="E74" s="40" t="s">
        <v>357</v>
      </c>
      <c r="F74" s="40"/>
      <c r="G74" s="40"/>
      <c r="H74" s="40"/>
      <c r="I74" s="40"/>
      <c r="J74" s="40"/>
      <c r="K74" s="40"/>
      <c r="L74" s="40"/>
      <c r="M74" s="40"/>
      <c r="N74" s="40"/>
      <c r="O74" s="40"/>
      <c r="V74" s="19" t="s">
        <v>582</v>
      </c>
    </row>
    <row r="75" spans="2:38" x14ac:dyDescent="0.25">
      <c r="B75" s="9"/>
      <c r="C75" s="9"/>
      <c r="D75" s="12"/>
      <c r="E75" s="40" t="s">
        <v>358</v>
      </c>
      <c r="F75" s="40"/>
      <c r="G75" s="40"/>
      <c r="H75" s="40"/>
      <c r="I75" s="40"/>
      <c r="J75" s="40"/>
      <c r="K75" s="40"/>
      <c r="L75" s="40"/>
      <c r="M75" s="40"/>
      <c r="N75" s="40"/>
      <c r="O75" s="40"/>
      <c r="V75" s="20" t="s">
        <v>583</v>
      </c>
    </row>
    <row r="76" spans="2:38" x14ac:dyDescent="0.25">
      <c r="B76" s="9"/>
      <c r="C76" s="9"/>
      <c r="D76" s="12"/>
      <c r="E76" s="40" t="s">
        <v>359</v>
      </c>
      <c r="F76" s="40"/>
      <c r="G76" s="40"/>
      <c r="H76" s="40"/>
      <c r="I76" s="40"/>
      <c r="J76" s="40"/>
      <c r="K76" s="40"/>
      <c r="L76" s="40"/>
      <c r="M76" s="40"/>
      <c r="N76" s="40"/>
      <c r="O76" s="40"/>
      <c r="V76" s="21" t="s">
        <v>584</v>
      </c>
    </row>
    <row r="77" spans="2:38" x14ac:dyDescent="0.25">
      <c r="B77" s="9"/>
      <c r="C77" s="9"/>
      <c r="D77" s="12"/>
      <c r="E77" s="40" t="s">
        <v>360</v>
      </c>
      <c r="F77" s="40"/>
      <c r="G77" s="40"/>
      <c r="H77" s="40"/>
      <c r="I77" s="40"/>
      <c r="J77" s="40"/>
      <c r="K77" s="40"/>
      <c r="L77" s="40"/>
      <c r="M77" s="40"/>
      <c r="N77" s="40"/>
      <c r="O77" s="40"/>
    </row>
    <row r="78" spans="2:38" x14ac:dyDescent="0.25">
      <c r="B78" s="9"/>
      <c r="C78" s="9"/>
      <c r="D78" s="12"/>
      <c r="E78" s="40" t="s">
        <v>361</v>
      </c>
      <c r="F78" s="40"/>
      <c r="G78" s="40"/>
      <c r="H78" s="40"/>
      <c r="I78" s="40"/>
      <c r="J78" s="40"/>
      <c r="K78" s="40"/>
      <c r="L78" s="40"/>
      <c r="M78" s="40"/>
      <c r="N78" s="40"/>
      <c r="O78" s="40"/>
    </row>
    <row r="79" spans="2:38" x14ac:dyDescent="0.25">
      <c r="B79" s="9"/>
      <c r="C79" s="9"/>
      <c r="D79" s="12"/>
      <c r="E79" s="40" t="s">
        <v>362</v>
      </c>
      <c r="F79" s="40"/>
      <c r="G79" s="40"/>
      <c r="H79" s="40"/>
      <c r="I79" s="40"/>
      <c r="J79" s="40"/>
      <c r="K79" s="40"/>
      <c r="L79" s="40"/>
      <c r="M79" s="40"/>
      <c r="N79" s="40"/>
      <c r="O79" s="40"/>
    </row>
    <row r="80" spans="2:38" ht="31.5" customHeight="1" x14ac:dyDescent="0.25">
      <c r="B80" s="9"/>
      <c r="C80" s="9"/>
      <c r="D80" s="12"/>
      <c r="E80" s="40" t="s">
        <v>363</v>
      </c>
      <c r="F80" s="40"/>
      <c r="G80" s="40"/>
      <c r="H80" s="40"/>
      <c r="I80" s="40"/>
      <c r="J80" s="40"/>
      <c r="K80" s="40"/>
      <c r="L80" s="40"/>
      <c r="M80" s="40"/>
      <c r="N80" s="40"/>
      <c r="O80" s="40"/>
    </row>
    <row r="81" spans="2:15" x14ac:dyDescent="0.25">
      <c r="B81" s="9"/>
      <c r="C81" s="9"/>
      <c r="D81" s="12"/>
      <c r="E81" s="40" t="s">
        <v>364</v>
      </c>
      <c r="F81" s="40"/>
      <c r="G81" s="40"/>
      <c r="H81" s="40"/>
      <c r="I81" s="40"/>
      <c r="J81" s="40"/>
      <c r="K81" s="40"/>
      <c r="L81" s="40"/>
      <c r="M81" s="40"/>
      <c r="N81" s="40"/>
      <c r="O81" s="40"/>
    </row>
    <row r="82" spans="2:15" x14ac:dyDescent="0.25">
      <c r="B82" s="9">
        <v>17</v>
      </c>
      <c r="C82" s="9" t="s">
        <v>365</v>
      </c>
      <c r="D82" s="12">
        <v>45</v>
      </c>
      <c r="E82" s="42" t="s">
        <v>366</v>
      </c>
      <c r="F82" s="42"/>
      <c r="G82" s="42"/>
      <c r="H82" s="42"/>
      <c r="I82" s="42"/>
      <c r="J82" s="42"/>
      <c r="K82" s="42"/>
      <c r="L82" s="42"/>
      <c r="M82" s="42"/>
      <c r="N82" s="42"/>
      <c r="O82" s="42"/>
    </row>
    <row r="83" spans="2:15" x14ac:dyDescent="0.25">
      <c r="B83" s="9"/>
      <c r="C83" s="9"/>
      <c r="D83" s="12"/>
      <c r="E83" s="42" t="s">
        <v>367</v>
      </c>
      <c r="F83" s="42"/>
      <c r="G83" s="42"/>
      <c r="H83" s="42"/>
      <c r="I83" s="42" t="s">
        <v>368</v>
      </c>
      <c r="J83" s="42"/>
      <c r="K83" s="42"/>
      <c r="L83" s="42"/>
      <c r="M83" s="42"/>
      <c r="N83" s="42"/>
      <c r="O83" s="42"/>
    </row>
    <row r="84" spans="2:15" x14ac:dyDescent="0.25">
      <c r="B84" s="9"/>
      <c r="C84" s="9"/>
      <c r="D84" s="12"/>
      <c r="E84" s="42" t="s">
        <v>369</v>
      </c>
      <c r="F84" s="42"/>
      <c r="G84" s="42"/>
      <c r="H84" s="42"/>
      <c r="I84" s="42"/>
      <c r="J84" s="42"/>
      <c r="K84" s="42"/>
      <c r="L84" s="42"/>
      <c r="M84" s="42"/>
      <c r="N84" s="42"/>
      <c r="O84" s="42"/>
    </row>
    <row r="85" spans="2:15" x14ac:dyDescent="0.25">
      <c r="B85" s="9"/>
      <c r="C85" s="9"/>
      <c r="D85" s="12"/>
      <c r="E85" s="42" t="s">
        <v>370</v>
      </c>
      <c r="F85" s="42"/>
      <c r="G85" s="42"/>
      <c r="H85" s="42"/>
      <c r="I85" s="42"/>
      <c r="J85" s="42"/>
      <c r="K85" s="42"/>
      <c r="L85" s="42"/>
      <c r="M85" s="42"/>
      <c r="N85" s="42"/>
      <c r="O85" s="42"/>
    </row>
    <row r="86" spans="2:15" x14ac:dyDescent="0.25">
      <c r="B86" s="9"/>
      <c r="C86" s="9"/>
      <c r="D86" s="12"/>
      <c r="E86" s="42" t="s">
        <v>371</v>
      </c>
      <c r="F86" s="42"/>
      <c r="G86" s="42"/>
      <c r="H86" s="42"/>
      <c r="I86" s="42"/>
      <c r="J86" s="42"/>
      <c r="K86" s="42"/>
      <c r="L86" s="42"/>
      <c r="M86" s="42"/>
      <c r="N86" s="42"/>
      <c r="O86" s="42"/>
    </row>
    <row r="87" spans="2:15" x14ac:dyDescent="0.25">
      <c r="B87" s="9"/>
      <c r="C87" s="9"/>
      <c r="D87" s="12"/>
      <c r="E87" s="42" t="s">
        <v>372</v>
      </c>
      <c r="F87" s="42"/>
      <c r="G87" s="42"/>
      <c r="H87" s="42"/>
      <c r="I87" s="42"/>
      <c r="J87" s="42"/>
      <c r="K87" s="42"/>
      <c r="L87" s="42"/>
      <c r="M87" s="42"/>
      <c r="N87" s="42"/>
      <c r="O87" s="42"/>
    </row>
    <row r="88" spans="2:15" x14ac:dyDescent="0.25">
      <c r="B88" s="9">
        <v>18</v>
      </c>
      <c r="C88" s="9" t="s">
        <v>373</v>
      </c>
      <c r="D88" s="12">
        <v>0</v>
      </c>
      <c r="E88" s="42" t="s">
        <v>374</v>
      </c>
      <c r="F88" s="42"/>
      <c r="G88" s="42"/>
      <c r="H88" s="42"/>
      <c r="I88" s="42"/>
      <c r="J88" s="42"/>
      <c r="K88" s="42"/>
      <c r="L88" s="42"/>
      <c r="M88" s="42"/>
      <c r="N88" s="42"/>
      <c r="O88" s="42"/>
    </row>
    <row r="89" spans="2:15" x14ac:dyDescent="0.25">
      <c r="B89" s="9"/>
      <c r="C89" s="9"/>
      <c r="D89" s="12"/>
      <c r="E89" s="42" t="s">
        <v>375</v>
      </c>
      <c r="F89" s="42"/>
      <c r="G89" s="42"/>
      <c r="H89" s="42"/>
      <c r="I89" s="42"/>
      <c r="J89" s="42"/>
      <c r="K89" s="42"/>
      <c r="L89" s="42"/>
      <c r="M89" s="42"/>
      <c r="N89" s="42"/>
      <c r="O89" s="42"/>
    </row>
    <row r="90" spans="2:15" x14ac:dyDescent="0.25">
      <c r="B90" s="9"/>
      <c r="C90" s="9"/>
      <c r="D90" s="12"/>
      <c r="E90" s="42" t="s">
        <v>376</v>
      </c>
      <c r="F90" s="42"/>
      <c r="G90" s="42"/>
      <c r="H90" s="42"/>
      <c r="I90" s="42"/>
      <c r="J90" s="42"/>
      <c r="K90" s="42"/>
      <c r="L90" s="42"/>
      <c r="M90" s="42"/>
      <c r="N90" s="42"/>
      <c r="O90" s="42"/>
    </row>
    <row r="91" spans="2:15" x14ac:dyDescent="0.25">
      <c r="B91" s="9"/>
      <c r="C91" s="9"/>
      <c r="D91" s="12"/>
      <c r="E91" s="42" t="s">
        <v>377</v>
      </c>
      <c r="F91" s="42"/>
      <c r="G91" s="42"/>
      <c r="H91" s="42"/>
      <c r="I91" s="42"/>
      <c r="J91" s="42"/>
      <c r="K91" s="42"/>
      <c r="L91" s="42"/>
      <c r="M91" s="42"/>
      <c r="N91" s="42"/>
      <c r="O91" s="42"/>
    </row>
    <row r="92" spans="2:15" x14ac:dyDescent="0.25">
      <c r="B92" s="9"/>
      <c r="C92" s="9"/>
      <c r="D92" s="12"/>
      <c r="E92" s="9"/>
      <c r="F92" s="9"/>
      <c r="G92" s="9"/>
      <c r="H92" s="9"/>
      <c r="I92" s="9"/>
      <c r="J92" s="9"/>
      <c r="K92" s="9"/>
      <c r="L92" s="9"/>
      <c r="M92" s="9"/>
      <c r="N92" s="9"/>
      <c r="O92" s="9"/>
    </row>
    <row r="93" spans="2:15" x14ac:dyDescent="0.25">
      <c r="B93" s="9"/>
      <c r="C93" s="9"/>
      <c r="D93" s="12"/>
      <c r="E93" s="42" t="s">
        <v>378</v>
      </c>
      <c r="F93" s="42"/>
      <c r="G93" s="42"/>
      <c r="H93" s="42"/>
      <c r="I93" s="42"/>
      <c r="J93" s="42"/>
      <c r="K93" s="42"/>
      <c r="L93" s="42"/>
      <c r="M93" s="42"/>
      <c r="N93" s="42"/>
      <c r="O93" s="9"/>
    </row>
    <row r="94" spans="2:15" x14ac:dyDescent="0.25">
      <c r="B94" s="9" t="s">
        <v>82</v>
      </c>
      <c r="C94" s="9"/>
      <c r="D94" s="12"/>
      <c r="E94" s="42" t="s">
        <v>379</v>
      </c>
      <c r="F94" s="42"/>
      <c r="G94" s="42"/>
      <c r="H94" s="42"/>
      <c r="I94" s="42"/>
      <c r="J94" s="42"/>
      <c r="K94" s="42"/>
      <c r="L94" s="42"/>
      <c r="M94" s="42"/>
      <c r="N94" s="42"/>
      <c r="O94" s="42"/>
    </row>
    <row r="95" spans="2:15" ht="34.5" customHeight="1" x14ac:dyDescent="0.25">
      <c r="B95" s="9"/>
      <c r="C95" s="9"/>
      <c r="D95" s="12"/>
      <c r="E95" s="40" t="s">
        <v>380</v>
      </c>
      <c r="F95" s="40"/>
      <c r="G95" s="40"/>
      <c r="H95" s="40"/>
      <c r="I95" s="40"/>
      <c r="J95" s="40"/>
      <c r="K95" s="40"/>
      <c r="L95" s="40"/>
      <c r="M95" s="40"/>
      <c r="N95" s="40"/>
      <c r="O95" s="40"/>
    </row>
    <row r="96" spans="2:15" x14ac:dyDescent="0.25">
      <c r="B96" s="9"/>
      <c r="C96" s="9"/>
      <c r="D96" s="12"/>
      <c r="E96" s="9"/>
      <c r="F96" s="9"/>
      <c r="G96" s="9"/>
      <c r="H96" s="9"/>
      <c r="I96" s="9"/>
      <c r="J96" s="9"/>
      <c r="K96" s="9"/>
      <c r="L96" s="9"/>
      <c r="M96" s="9"/>
      <c r="N96" s="9"/>
      <c r="O96" s="9"/>
    </row>
    <row r="97" spans="2:15" x14ac:dyDescent="0.25">
      <c r="B97" s="9">
        <v>1</v>
      </c>
      <c r="C97" s="9" t="s">
        <v>381</v>
      </c>
      <c r="D97" s="12">
        <v>0</v>
      </c>
      <c r="E97" s="42" t="s">
        <v>382</v>
      </c>
      <c r="F97" s="42"/>
      <c r="G97" s="42"/>
      <c r="H97" s="42"/>
      <c r="I97" s="42"/>
      <c r="J97" s="42"/>
      <c r="K97" s="42"/>
      <c r="L97" s="42"/>
      <c r="M97" s="42"/>
      <c r="N97" s="42"/>
      <c r="O97" s="42"/>
    </row>
    <row r="98" spans="2:15" x14ac:dyDescent="0.25">
      <c r="B98" s="9"/>
      <c r="C98" s="9"/>
      <c r="D98" s="12"/>
      <c r="E98" s="42" t="s">
        <v>383</v>
      </c>
      <c r="F98" s="42"/>
      <c r="G98" s="42"/>
      <c r="H98" s="42"/>
      <c r="I98" s="42"/>
      <c r="J98" s="42"/>
      <c r="K98" s="42"/>
      <c r="L98" s="42"/>
      <c r="M98" s="42"/>
      <c r="N98" s="42"/>
      <c r="O98" s="42"/>
    </row>
    <row r="99" spans="2:15" x14ac:dyDescent="0.25">
      <c r="B99" s="9"/>
      <c r="C99" s="9"/>
      <c r="D99" s="12"/>
      <c r="E99" s="42" t="s">
        <v>384</v>
      </c>
      <c r="F99" s="42"/>
      <c r="G99" s="42"/>
      <c r="H99" s="42"/>
      <c r="I99" s="42"/>
      <c r="J99" s="42"/>
      <c r="K99" s="42"/>
      <c r="L99" s="42"/>
      <c r="M99" s="42"/>
      <c r="N99" s="42"/>
      <c r="O99" s="42"/>
    </row>
    <row r="100" spans="2:15" x14ac:dyDescent="0.25">
      <c r="B100" s="9"/>
      <c r="C100" s="9"/>
      <c r="D100" s="12"/>
      <c r="E100" s="42" t="s">
        <v>385</v>
      </c>
      <c r="F100" s="42"/>
      <c r="G100" s="42"/>
      <c r="H100" s="42"/>
      <c r="I100" s="42"/>
      <c r="J100" s="42"/>
      <c r="K100" s="42"/>
      <c r="L100" s="42"/>
      <c r="M100" s="42"/>
      <c r="N100" s="42"/>
      <c r="O100" s="42"/>
    </row>
    <row r="101" spans="2:15" x14ac:dyDescent="0.25">
      <c r="B101" s="9"/>
      <c r="C101" s="9"/>
      <c r="D101" s="12"/>
      <c r="E101" s="42" t="s">
        <v>386</v>
      </c>
      <c r="F101" s="42"/>
      <c r="G101" s="42"/>
      <c r="H101" s="42"/>
      <c r="I101" s="42"/>
      <c r="J101" s="42"/>
      <c r="K101" s="42"/>
      <c r="L101" s="42"/>
      <c r="M101" s="42"/>
      <c r="N101" s="42"/>
      <c r="O101" s="42"/>
    </row>
    <row r="102" spans="2:15" x14ac:dyDescent="0.25">
      <c r="B102" s="9"/>
      <c r="C102" s="9"/>
      <c r="D102" s="12"/>
      <c r="E102" s="42" t="s">
        <v>387</v>
      </c>
      <c r="F102" s="42"/>
      <c r="G102" s="42"/>
      <c r="H102" s="42"/>
      <c r="I102" s="42"/>
      <c r="J102" s="42"/>
      <c r="K102" s="42"/>
      <c r="L102" s="42"/>
      <c r="M102" s="42"/>
      <c r="N102" s="42"/>
      <c r="O102" s="42"/>
    </row>
    <row r="103" spans="2:15" ht="30.75" customHeight="1" x14ac:dyDescent="0.25">
      <c r="B103" s="9"/>
      <c r="C103" s="9"/>
      <c r="D103" s="12"/>
      <c r="E103" s="9"/>
      <c r="F103" s="40" t="s">
        <v>388</v>
      </c>
      <c r="G103" s="40"/>
      <c r="H103" s="40"/>
      <c r="I103" s="40"/>
      <c r="J103" s="40"/>
      <c r="K103" s="40"/>
      <c r="L103" s="40"/>
      <c r="M103" s="40"/>
      <c r="N103" s="40"/>
      <c r="O103" s="40"/>
    </row>
    <row r="104" spans="2:15" x14ac:dyDescent="0.25">
      <c r="B104" s="9">
        <v>2</v>
      </c>
      <c r="C104" s="9" t="s">
        <v>389</v>
      </c>
      <c r="D104" s="12">
        <v>100</v>
      </c>
      <c r="E104" s="42" t="s">
        <v>390</v>
      </c>
      <c r="F104" s="42"/>
      <c r="G104" s="42"/>
      <c r="H104" s="42"/>
      <c r="I104" s="42"/>
      <c r="J104" s="42"/>
      <c r="K104" s="42"/>
      <c r="L104" s="42"/>
      <c r="M104" s="42"/>
      <c r="N104" s="42"/>
      <c r="O104" s="42"/>
    </row>
    <row r="105" spans="2:15" x14ac:dyDescent="0.25">
      <c r="B105" s="9"/>
      <c r="C105" s="9"/>
      <c r="D105" s="12"/>
      <c r="E105" s="42" t="s">
        <v>391</v>
      </c>
      <c r="F105" s="42"/>
      <c r="G105" s="42"/>
      <c r="H105" s="42"/>
      <c r="I105" s="42"/>
      <c r="J105" s="42"/>
      <c r="K105" s="42"/>
      <c r="L105" s="42"/>
      <c r="M105" s="42"/>
      <c r="N105" s="42"/>
      <c r="O105" s="42"/>
    </row>
    <row r="106" spans="2:15" x14ac:dyDescent="0.25">
      <c r="B106" s="9"/>
      <c r="C106" s="9"/>
      <c r="D106" s="12"/>
      <c r="E106" s="42" t="s">
        <v>392</v>
      </c>
      <c r="F106" s="42"/>
      <c r="G106" s="42"/>
      <c r="H106" s="42"/>
      <c r="I106" s="42"/>
      <c r="J106" s="42"/>
      <c r="K106" s="42"/>
      <c r="L106" s="42"/>
      <c r="M106" s="42"/>
      <c r="N106" s="42"/>
      <c r="O106" s="42"/>
    </row>
    <row r="107" spans="2:15" x14ac:dyDescent="0.25">
      <c r="B107" s="9">
        <v>3</v>
      </c>
      <c r="C107" s="9" t="s">
        <v>393</v>
      </c>
      <c r="D107" s="12">
        <v>50</v>
      </c>
      <c r="E107" s="42" t="s">
        <v>394</v>
      </c>
      <c r="F107" s="42"/>
      <c r="G107" s="42"/>
      <c r="H107" s="42"/>
      <c r="I107" s="42"/>
      <c r="J107" s="42"/>
      <c r="K107" s="42"/>
      <c r="L107" s="42"/>
      <c r="M107" s="42"/>
      <c r="N107" s="42"/>
      <c r="O107" s="42"/>
    </row>
    <row r="108" spans="2:15" x14ac:dyDescent="0.25">
      <c r="B108" s="9">
        <v>4</v>
      </c>
      <c r="C108" s="9" t="s">
        <v>395</v>
      </c>
      <c r="D108" s="12">
        <v>5</v>
      </c>
      <c r="E108" s="42" t="s">
        <v>396</v>
      </c>
      <c r="F108" s="42"/>
      <c r="G108" s="42"/>
      <c r="H108" s="42"/>
      <c r="I108" s="42"/>
      <c r="J108" s="42"/>
      <c r="K108" s="42"/>
      <c r="L108" s="42"/>
      <c r="M108" s="42"/>
      <c r="N108" s="42"/>
      <c r="O108" s="42"/>
    </row>
    <row r="109" spans="2:15" x14ac:dyDescent="0.25">
      <c r="B109" s="9">
        <v>5</v>
      </c>
      <c r="C109" s="9" t="s">
        <v>397</v>
      </c>
      <c r="D109" s="12">
        <v>5</v>
      </c>
      <c r="E109" s="42" t="s">
        <v>398</v>
      </c>
      <c r="F109" s="42"/>
      <c r="G109" s="42"/>
      <c r="H109" s="42"/>
      <c r="I109" s="42"/>
      <c r="J109" s="42"/>
      <c r="K109" s="42"/>
      <c r="L109" s="42"/>
      <c r="M109" s="42"/>
      <c r="N109" s="42"/>
      <c r="O109" s="42"/>
    </row>
    <row r="110" spans="2:15" x14ac:dyDescent="0.25">
      <c r="B110" s="9">
        <v>6</v>
      </c>
      <c r="C110" s="9" t="s">
        <v>399</v>
      </c>
      <c r="D110" s="12">
        <v>5</v>
      </c>
      <c r="E110" s="42" t="s">
        <v>400</v>
      </c>
      <c r="F110" s="42"/>
      <c r="G110" s="42"/>
      <c r="H110" s="42"/>
      <c r="I110" s="42"/>
      <c r="J110" s="42"/>
      <c r="K110" s="42"/>
      <c r="L110" s="42"/>
      <c r="M110" s="42"/>
      <c r="N110" s="42"/>
      <c r="O110" s="42"/>
    </row>
    <row r="111" spans="2:15" x14ac:dyDescent="0.25">
      <c r="B111" s="9">
        <v>7</v>
      </c>
      <c r="C111" s="9" t="s">
        <v>401</v>
      </c>
      <c r="D111" s="12">
        <v>0</v>
      </c>
      <c r="E111" s="42" t="s">
        <v>402</v>
      </c>
      <c r="F111" s="42"/>
      <c r="G111" s="42"/>
      <c r="H111" s="42"/>
      <c r="I111" s="42"/>
      <c r="J111" s="42"/>
      <c r="K111" s="42"/>
      <c r="L111" s="42"/>
      <c r="M111" s="42"/>
      <c r="N111" s="42"/>
      <c r="O111" s="42"/>
    </row>
    <row r="112" spans="2:15" x14ac:dyDescent="0.25">
      <c r="B112" s="9"/>
      <c r="C112" s="9"/>
      <c r="D112" s="12"/>
      <c r="E112" s="42" t="s">
        <v>403</v>
      </c>
      <c r="F112" s="42"/>
      <c r="G112" s="42"/>
      <c r="H112" s="42"/>
      <c r="I112" s="42"/>
      <c r="J112" s="42"/>
      <c r="K112" s="42"/>
      <c r="L112" s="42"/>
      <c r="M112" s="42"/>
      <c r="N112" s="42"/>
      <c r="O112" s="42"/>
    </row>
    <row r="113" spans="2:16" x14ac:dyDescent="0.25">
      <c r="B113" s="9"/>
      <c r="C113" s="9"/>
      <c r="D113" s="12"/>
      <c r="E113" s="42" t="s">
        <v>404</v>
      </c>
      <c r="F113" s="42"/>
      <c r="G113" s="42"/>
      <c r="H113" s="42"/>
      <c r="I113" s="42"/>
      <c r="J113" s="42"/>
      <c r="K113" s="42"/>
      <c r="L113" s="42"/>
      <c r="M113" s="42"/>
      <c r="N113" s="42"/>
      <c r="O113" s="42"/>
    </row>
    <row r="114" spans="2:16" x14ac:dyDescent="0.25">
      <c r="B114" s="9"/>
      <c r="C114" s="9"/>
      <c r="D114" s="12"/>
      <c r="E114" s="42" t="s">
        <v>405</v>
      </c>
      <c r="F114" s="42"/>
      <c r="G114" s="42"/>
      <c r="H114" s="42"/>
      <c r="I114" s="42"/>
      <c r="J114" s="42"/>
      <c r="K114" s="42"/>
      <c r="L114" s="42"/>
      <c r="M114" s="42"/>
      <c r="N114" s="42"/>
      <c r="O114" s="42"/>
    </row>
    <row r="115" spans="2:16" x14ac:dyDescent="0.25">
      <c r="B115" s="9">
        <v>1</v>
      </c>
      <c r="C115" s="9" t="s">
        <v>406</v>
      </c>
      <c r="D115" s="12">
        <v>1E-4</v>
      </c>
      <c r="E115" s="42" t="s">
        <v>407</v>
      </c>
      <c r="F115" s="42"/>
      <c r="G115" s="42"/>
      <c r="H115" s="42"/>
      <c r="I115" s="42"/>
      <c r="J115" s="42"/>
      <c r="K115" s="42"/>
      <c r="L115" s="42"/>
      <c r="M115" s="42"/>
      <c r="N115" s="42"/>
      <c r="O115" s="42"/>
    </row>
    <row r="116" spans="2:16" x14ac:dyDescent="0.25">
      <c r="B116" s="9">
        <v>2</v>
      </c>
      <c r="C116" s="9" t="s">
        <v>408</v>
      </c>
      <c r="D116" s="12">
        <v>1.0000000000000001E-5</v>
      </c>
      <c r="E116" s="42" t="s">
        <v>409</v>
      </c>
      <c r="F116" s="42"/>
      <c r="G116" s="42"/>
      <c r="H116" s="42"/>
      <c r="I116" s="42"/>
      <c r="J116" s="42"/>
      <c r="K116" s="42"/>
      <c r="L116" s="42"/>
      <c r="M116" s="42"/>
      <c r="N116" s="42"/>
      <c r="O116" s="42"/>
    </row>
    <row r="117" spans="2:16" x14ac:dyDescent="0.25">
      <c r="B117" s="9">
        <v>3</v>
      </c>
      <c r="C117" s="9" t="s">
        <v>410</v>
      </c>
      <c r="D117" s="12">
        <v>1E-3</v>
      </c>
      <c r="E117" s="42" t="s">
        <v>411</v>
      </c>
      <c r="F117" s="42"/>
      <c r="G117" s="42"/>
      <c r="H117" s="42"/>
      <c r="I117" s="42"/>
      <c r="J117" s="42"/>
      <c r="K117" s="42"/>
      <c r="L117" s="42"/>
      <c r="M117" s="42"/>
      <c r="N117" s="42"/>
      <c r="O117" s="42"/>
    </row>
    <row r="118" spans="2:16" x14ac:dyDescent="0.25">
      <c r="B118" s="9">
        <v>4</v>
      </c>
      <c r="C118" s="9" t="s">
        <v>412</v>
      </c>
      <c r="D118" s="12">
        <v>1</v>
      </c>
      <c r="E118" s="42" t="s">
        <v>413</v>
      </c>
      <c r="F118" s="42"/>
      <c r="G118" s="42"/>
      <c r="H118" s="42"/>
      <c r="I118" s="42"/>
      <c r="J118" s="42"/>
      <c r="K118" s="42"/>
      <c r="L118" s="42"/>
      <c r="M118" s="42"/>
      <c r="N118" s="42"/>
      <c r="O118" s="42"/>
    </row>
    <row r="119" spans="2:16" x14ac:dyDescent="0.25">
      <c r="B119" s="9">
        <v>5</v>
      </c>
      <c r="C119" s="9" t="s">
        <v>414</v>
      </c>
      <c r="D119" s="12">
        <v>10</v>
      </c>
      <c r="E119" s="42" t="s">
        <v>415</v>
      </c>
      <c r="F119" s="42"/>
      <c r="G119" s="42"/>
      <c r="H119" s="42"/>
      <c r="I119" s="42"/>
      <c r="J119" s="42"/>
      <c r="K119" s="42"/>
      <c r="L119" s="42"/>
      <c r="M119" s="42"/>
      <c r="N119" s="42"/>
      <c r="O119" s="42"/>
    </row>
    <row r="120" spans="2:16" x14ac:dyDescent="0.25">
      <c r="B120" s="9">
        <v>6</v>
      </c>
      <c r="C120" s="9" t="s">
        <v>416</v>
      </c>
      <c r="D120" s="12">
        <v>0.8</v>
      </c>
      <c r="E120" s="42" t="s">
        <v>417</v>
      </c>
      <c r="F120" s="42"/>
      <c r="G120" s="42"/>
      <c r="H120" s="42"/>
      <c r="I120" s="42"/>
      <c r="J120" s="42"/>
      <c r="K120" s="42"/>
      <c r="L120" s="42"/>
      <c r="M120" s="42"/>
      <c r="N120" s="42"/>
      <c r="O120" s="42"/>
    </row>
    <row r="121" spans="2:16" x14ac:dyDescent="0.25">
      <c r="B121" s="9"/>
      <c r="C121" s="9"/>
      <c r="D121" s="12"/>
      <c r="E121" s="9"/>
      <c r="F121" s="9"/>
      <c r="G121" s="9"/>
      <c r="H121" s="9"/>
      <c r="I121" s="9"/>
      <c r="J121" s="9"/>
      <c r="K121" s="9"/>
      <c r="L121" s="9"/>
      <c r="M121" s="9"/>
      <c r="N121" s="9"/>
      <c r="O121" s="9"/>
    </row>
    <row r="122" spans="2:16" x14ac:dyDescent="0.25">
      <c r="B122" s="9" t="s">
        <v>88</v>
      </c>
      <c r="C122" s="9"/>
      <c r="D122" s="12"/>
      <c r="E122" s="42" t="s">
        <v>418</v>
      </c>
      <c r="F122" s="42"/>
      <c r="G122" s="42"/>
      <c r="H122" s="42"/>
      <c r="I122" s="42"/>
      <c r="J122" s="42"/>
      <c r="K122" s="42"/>
      <c r="L122" s="42"/>
      <c r="M122" s="42"/>
      <c r="N122" s="42"/>
      <c r="O122" s="42"/>
    </row>
    <row r="123" spans="2:16" ht="110.25" customHeight="1" x14ac:dyDescent="0.25">
      <c r="B123" s="9"/>
      <c r="C123" s="9" t="s">
        <v>419</v>
      </c>
      <c r="D123" s="11" t="s">
        <v>2178</v>
      </c>
      <c r="E123" s="42" t="s">
        <v>420</v>
      </c>
      <c r="F123" s="42"/>
      <c r="G123" s="42"/>
      <c r="H123" s="42"/>
      <c r="I123" s="42"/>
      <c r="J123" s="42"/>
      <c r="K123" s="42"/>
      <c r="L123" s="42"/>
      <c r="M123" s="42"/>
      <c r="N123" s="42"/>
      <c r="O123" s="42"/>
      <c r="P123" t="s">
        <v>2174</v>
      </c>
    </row>
    <row r="124" spans="2:16" x14ac:dyDescent="0.25">
      <c r="B124" s="9"/>
      <c r="C124" s="9"/>
      <c r="D124" s="12"/>
      <c r="E124" s="44"/>
      <c r="F124" s="44"/>
      <c r="G124" s="44"/>
      <c r="H124" s="44"/>
      <c r="I124" s="44"/>
      <c r="J124" s="44"/>
      <c r="K124" s="9"/>
      <c r="L124" s="9"/>
      <c r="M124" s="9"/>
      <c r="N124" s="9"/>
      <c r="O124" s="9"/>
      <c r="P124" t="s">
        <v>2177</v>
      </c>
    </row>
    <row r="125" spans="2:16" x14ac:dyDescent="0.25">
      <c r="B125" s="9" t="s">
        <v>165</v>
      </c>
      <c r="C125" s="9"/>
      <c r="D125" s="12"/>
      <c r="E125" s="42" t="s">
        <v>421</v>
      </c>
      <c r="F125" s="42"/>
      <c r="G125" s="42"/>
      <c r="H125" s="42"/>
      <c r="I125" s="42"/>
      <c r="J125" s="42"/>
      <c r="K125" s="42"/>
      <c r="L125" s="42"/>
      <c r="M125" s="42"/>
      <c r="N125" s="42"/>
      <c r="O125" s="42"/>
      <c r="P125" t="s">
        <v>2175</v>
      </c>
    </row>
    <row r="126" spans="2:16" x14ac:dyDescent="0.25">
      <c r="B126" s="9"/>
      <c r="C126" s="9" t="s">
        <v>422</v>
      </c>
      <c r="D126" s="12">
        <v>11123334454</v>
      </c>
      <c r="E126" s="42" t="s">
        <v>423</v>
      </c>
      <c r="F126" s="42"/>
      <c r="G126" s="42"/>
      <c r="H126" s="42"/>
      <c r="I126" s="42"/>
      <c r="J126" s="42"/>
      <c r="K126" s="42"/>
      <c r="L126" s="42"/>
      <c r="M126" s="42"/>
      <c r="N126" s="42"/>
      <c r="O126" s="42"/>
      <c r="P126" t="s">
        <v>2176</v>
      </c>
    </row>
    <row r="127" spans="2:16" x14ac:dyDescent="0.25">
      <c r="B127" s="9"/>
      <c r="C127" s="9"/>
      <c r="D127" s="12"/>
      <c r="E127" s="9"/>
      <c r="F127" s="9"/>
      <c r="G127" s="9"/>
      <c r="H127" s="9"/>
      <c r="I127" s="9"/>
      <c r="J127" s="9"/>
      <c r="K127" s="9"/>
      <c r="L127" s="9"/>
      <c r="M127" s="9"/>
      <c r="N127" s="9"/>
      <c r="O127" s="9"/>
    </row>
    <row r="128" spans="2:16" x14ac:dyDescent="0.25">
      <c r="B128" s="9" t="s">
        <v>168</v>
      </c>
      <c r="C128" s="9"/>
      <c r="D128" s="12"/>
      <c r="E128" s="42" t="s">
        <v>424</v>
      </c>
      <c r="F128" s="42"/>
      <c r="G128" s="42"/>
      <c r="H128" s="42"/>
      <c r="I128" s="42"/>
      <c r="J128" s="42"/>
      <c r="K128" s="42"/>
      <c r="L128" s="42"/>
      <c r="M128" s="42"/>
      <c r="N128" s="42"/>
      <c r="O128" s="42"/>
    </row>
    <row r="129" spans="2:16" x14ac:dyDescent="0.25">
      <c r="B129" s="9"/>
      <c r="C129" s="9" t="s">
        <v>425</v>
      </c>
      <c r="D129">
        <v>11111</v>
      </c>
      <c r="E129" s="42" t="s">
        <v>426</v>
      </c>
      <c r="F129" s="42"/>
      <c r="G129" s="42"/>
      <c r="H129" s="42"/>
      <c r="I129" s="42"/>
      <c r="J129" s="42"/>
      <c r="K129" s="42"/>
      <c r="L129" s="42"/>
      <c r="M129" s="42"/>
      <c r="N129" s="42"/>
      <c r="O129" s="42"/>
    </row>
    <row r="130" spans="2:16" x14ac:dyDescent="0.25">
      <c r="B130" s="9"/>
      <c r="C130" s="9"/>
      <c r="D130" s="12"/>
      <c r="E130" s="42" t="s">
        <v>427</v>
      </c>
      <c r="F130" s="42"/>
      <c r="G130" s="42"/>
      <c r="H130" s="42"/>
      <c r="I130" s="42"/>
      <c r="J130" s="42"/>
      <c r="K130" s="42"/>
      <c r="L130" s="42"/>
      <c r="M130" s="42"/>
      <c r="N130" s="42"/>
      <c r="O130" s="42"/>
    </row>
    <row r="131" spans="2:16" x14ac:dyDescent="0.25">
      <c r="B131" s="9"/>
      <c r="C131" s="9"/>
      <c r="D131" s="12"/>
      <c r="E131" s="9"/>
      <c r="F131" s="9"/>
      <c r="G131" s="9"/>
      <c r="H131" s="9"/>
      <c r="I131" s="9"/>
      <c r="J131" s="9"/>
      <c r="K131" s="9"/>
      <c r="L131" s="9"/>
      <c r="M131" s="9"/>
      <c r="N131" s="9"/>
      <c r="O131" s="9"/>
    </row>
    <row r="132" spans="2:16" x14ac:dyDescent="0.25">
      <c r="B132" s="9" t="s">
        <v>170</v>
      </c>
      <c r="C132" s="9"/>
      <c r="D132" s="12"/>
      <c r="E132" s="9"/>
      <c r="F132" s="9"/>
      <c r="G132" s="9"/>
      <c r="H132" s="9"/>
      <c r="I132" s="9"/>
      <c r="J132" s="9"/>
      <c r="K132" s="9"/>
      <c r="L132" s="9"/>
      <c r="M132" s="9"/>
      <c r="N132" s="9"/>
      <c r="O132" s="9"/>
    </row>
    <row r="133" spans="2:16" x14ac:dyDescent="0.25">
      <c r="B133" s="9"/>
      <c r="C133" s="9" t="s">
        <v>428</v>
      </c>
      <c r="D133" s="12">
        <v>12345</v>
      </c>
      <c r="E133" s="42" t="s">
        <v>429</v>
      </c>
      <c r="F133" s="42"/>
      <c r="G133" s="42"/>
      <c r="H133" s="42"/>
      <c r="I133" s="42"/>
      <c r="J133" s="42"/>
      <c r="K133" s="42"/>
      <c r="L133" s="42"/>
      <c r="M133" s="42"/>
      <c r="N133" s="42"/>
      <c r="O133" s="42"/>
      <c r="P133" t="s">
        <v>2165</v>
      </c>
    </row>
    <row r="134" spans="2:16" ht="30.75" customHeight="1" x14ac:dyDescent="0.25">
      <c r="B134" s="9"/>
      <c r="C134" s="9"/>
      <c r="D134" s="12"/>
      <c r="E134" s="40" t="s">
        <v>430</v>
      </c>
      <c r="F134" s="40"/>
      <c r="G134" s="40"/>
      <c r="H134" s="40"/>
      <c r="I134" s="40"/>
      <c r="J134" s="40"/>
      <c r="K134" s="40"/>
      <c r="L134" s="40"/>
      <c r="M134" s="40"/>
      <c r="N134" s="40"/>
      <c r="O134" s="40"/>
      <c r="P134" t="s">
        <v>2166</v>
      </c>
    </row>
    <row r="135" spans="2:16" x14ac:dyDescent="0.25">
      <c r="B135" s="9"/>
      <c r="C135" s="9"/>
      <c r="D135" s="12"/>
      <c r="E135" s="42" t="s">
        <v>431</v>
      </c>
      <c r="F135" s="42"/>
      <c r="G135" s="42"/>
      <c r="H135" s="42"/>
      <c r="I135" s="42"/>
      <c r="J135" s="42"/>
      <c r="K135" s="42"/>
      <c r="L135" s="42"/>
      <c r="M135" s="42"/>
      <c r="N135" s="42"/>
      <c r="O135" s="42"/>
      <c r="P135" t="s">
        <v>2173</v>
      </c>
    </row>
    <row r="136" spans="2:16" x14ac:dyDescent="0.25">
      <c r="B136" s="9"/>
      <c r="C136" s="9"/>
      <c r="D136" s="12"/>
      <c r="E136" s="9"/>
      <c r="F136" s="9"/>
      <c r="G136" s="9"/>
      <c r="H136" s="9"/>
      <c r="I136" s="9"/>
      <c r="J136" s="9"/>
      <c r="K136" s="9"/>
      <c r="L136" s="9"/>
      <c r="M136" s="9"/>
      <c r="N136" s="9"/>
      <c r="O136" s="9"/>
      <c r="P136" t="s">
        <v>2167</v>
      </c>
    </row>
    <row r="137" spans="2:16" x14ac:dyDescent="0.25">
      <c r="B137" s="9" t="s">
        <v>185</v>
      </c>
      <c r="C137" s="9"/>
      <c r="D137" s="12"/>
      <c r="E137" s="42" t="s">
        <v>432</v>
      </c>
      <c r="F137" s="42"/>
      <c r="G137" s="42"/>
      <c r="H137" s="42"/>
      <c r="I137" s="42"/>
      <c r="J137" s="42"/>
      <c r="K137" s="42"/>
      <c r="L137" s="42"/>
      <c r="M137" s="42"/>
      <c r="N137" s="42"/>
      <c r="O137" s="42"/>
      <c r="P137" t="s">
        <v>2169</v>
      </c>
    </row>
    <row r="138" spans="2:16" x14ac:dyDescent="0.25">
      <c r="B138" s="9"/>
      <c r="C138" s="9" t="s">
        <v>433</v>
      </c>
      <c r="D138" s="12"/>
      <c r="E138" s="42" t="s">
        <v>434</v>
      </c>
      <c r="F138" s="42"/>
      <c r="G138" s="42"/>
      <c r="H138" s="42"/>
      <c r="I138" s="42"/>
      <c r="J138" s="42"/>
      <c r="K138" s="42"/>
      <c r="L138" s="42"/>
      <c r="M138" s="42"/>
      <c r="N138" s="42"/>
      <c r="O138" s="42"/>
    </row>
    <row r="139" spans="2:16" x14ac:dyDescent="0.25">
      <c r="B139" s="9"/>
      <c r="C139" s="9"/>
      <c r="D139" s="12"/>
      <c r="E139" s="42" t="s">
        <v>435</v>
      </c>
      <c r="F139" s="42"/>
      <c r="G139" s="42"/>
      <c r="H139" s="42"/>
      <c r="I139" s="42"/>
      <c r="J139" s="42"/>
      <c r="K139" s="42"/>
      <c r="L139" s="42"/>
      <c r="M139" s="42"/>
      <c r="N139" s="42"/>
      <c r="O139" s="42"/>
    </row>
    <row r="140" spans="2:16" x14ac:dyDescent="0.25">
      <c r="B140" s="9"/>
      <c r="C140" s="9"/>
      <c r="D140" s="12"/>
      <c r="E140" s="42" t="s">
        <v>436</v>
      </c>
      <c r="F140" s="42"/>
      <c r="G140" s="42"/>
      <c r="H140" s="42"/>
      <c r="I140" s="42"/>
      <c r="J140" s="42"/>
      <c r="K140" s="42"/>
      <c r="L140" s="42"/>
      <c r="M140" s="42"/>
      <c r="N140" s="42"/>
      <c r="O140" s="42"/>
    </row>
    <row r="141" spans="2:16" ht="30.75" customHeight="1" x14ac:dyDescent="0.25">
      <c r="B141" s="9"/>
      <c r="C141" s="9"/>
      <c r="D141" s="12"/>
      <c r="E141" s="9"/>
      <c r="F141" s="40" t="s">
        <v>437</v>
      </c>
      <c r="G141" s="40"/>
      <c r="H141" s="40"/>
      <c r="I141" s="40"/>
      <c r="J141" s="40"/>
      <c r="K141" s="40"/>
      <c r="L141" s="40"/>
      <c r="M141" s="40"/>
      <c r="N141" s="40"/>
      <c r="O141" s="40"/>
    </row>
    <row r="142" spans="2:16" x14ac:dyDescent="0.25">
      <c r="B142" s="9"/>
      <c r="C142" s="9"/>
      <c r="D142" s="12"/>
      <c r="E142" s="9"/>
      <c r="F142" s="9"/>
      <c r="G142" s="9"/>
      <c r="H142" s="9"/>
      <c r="I142" s="9"/>
      <c r="J142" s="9"/>
      <c r="K142" s="9"/>
      <c r="L142" s="9"/>
      <c r="M142" s="9"/>
      <c r="N142" s="9"/>
      <c r="O142" s="9"/>
    </row>
    <row r="143" spans="2:16" x14ac:dyDescent="0.25">
      <c r="B143" s="9" t="s">
        <v>190</v>
      </c>
      <c r="C143" s="9"/>
      <c r="D143" s="12"/>
      <c r="E143" s="9">
        <v>7</v>
      </c>
      <c r="F143" s="9"/>
      <c r="G143" s="9"/>
      <c r="H143" s="9" t="s">
        <v>438</v>
      </c>
      <c r="I143" s="9"/>
      <c r="J143" s="9"/>
      <c r="K143" s="9"/>
      <c r="L143" s="9"/>
      <c r="M143" s="9"/>
      <c r="N143" s="9"/>
      <c r="O143" s="9"/>
    </row>
    <row r="144" spans="2:16" x14ac:dyDescent="0.25">
      <c r="B144" s="9"/>
      <c r="C144" s="9" t="s">
        <v>439</v>
      </c>
      <c r="D144" s="12" t="s">
        <v>2170</v>
      </c>
      <c r="E144" s="42" t="s">
        <v>440</v>
      </c>
      <c r="F144" s="42"/>
      <c r="G144" s="42"/>
      <c r="H144" s="42"/>
      <c r="I144" s="42"/>
      <c r="J144" s="42"/>
      <c r="K144" s="42"/>
      <c r="L144" s="42"/>
      <c r="M144" s="42"/>
      <c r="N144" s="42"/>
      <c r="O144" s="42"/>
    </row>
    <row r="145" spans="2:15" x14ac:dyDescent="0.25">
      <c r="B145" s="9"/>
      <c r="C145" s="9"/>
      <c r="E145" s="42" t="s">
        <v>441</v>
      </c>
      <c r="F145" s="42"/>
      <c r="G145" s="42"/>
      <c r="H145" s="42"/>
      <c r="I145" s="42"/>
      <c r="J145" s="42"/>
      <c r="K145" s="42"/>
      <c r="L145" s="42"/>
      <c r="M145" s="42"/>
      <c r="N145" s="42"/>
      <c r="O145" s="42"/>
    </row>
    <row r="146" spans="2:15" x14ac:dyDescent="0.25">
      <c r="B146" s="9"/>
      <c r="C146" s="9"/>
      <c r="D146" s="12"/>
      <c r="E146" s="9"/>
      <c r="F146" s="9"/>
      <c r="G146" s="9"/>
      <c r="H146" s="9"/>
      <c r="I146" s="9"/>
      <c r="J146" s="9"/>
      <c r="K146" s="9"/>
      <c r="L146" s="9"/>
      <c r="M146" s="9"/>
      <c r="N146" s="9"/>
      <c r="O146" s="9"/>
    </row>
    <row r="147" spans="2:15" x14ac:dyDescent="0.25">
      <c r="B147" s="9" t="s">
        <v>195</v>
      </c>
      <c r="C147" s="9"/>
      <c r="D147" s="12"/>
      <c r="E147" s="42" t="s">
        <v>442</v>
      </c>
      <c r="F147" s="42"/>
      <c r="G147" s="42"/>
      <c r="H147" s="42"/>
      <c r="I147" s="42"/>
      <c r="J147" s="42"/>
      <c r="K147" s="42"/>
      <c r="L147" s="42"/>
      <c r="M147" s="42"/>
      <c r="N147" s="42"/>
      <c r="O147" s="42"/>
    </row>
    <row r="148" spans="2:15" x14ac:dyDescent="0.25">
      <c r="B148" s="9"/>
      <c r="C148" s="9" t="s">
        <v>443</v>
      </c>
      <c r="E148" s="42" t="s">
        <v>444</v>
      </c>
      <c r="F148" s="42"/>
      <c r="G148" s="42"/>
      <c r="H148" s="42"/>
      <c r="I148" s="42"/>
      <c r="J148" s="42"/>
      <c r="K148" s="42"/>
      <c r="L148" s="42"/>
      <c r="M148" s="42"/>
      <c r="N148" s="42"/>
      <c r="O148" s="42"/>
    </row>
    <row r="149" spans="2:15" x14ac:dyDescent="0.25">
      <c r="B149" s="9"/>
      <c r="C149" s="9"/>
      <c r="D149" s="12"/>
      <c r="E149" s="9"/>
      <c r="F149" s="9"/>
      <c r="G149" s="9"/>
      <c r="H149" s="9"/>
      <c r="I149" s="9"/>
      <c r="J149" s="9"/>
      <c r="K149" s="9"/>
      <c r="L149" s="9"/>
      <c r="M149" s="9"/>
      <c r="N149" s="9"/>
      <c r="O149" s="9"/>
    </row>
    <row r="150" spans="2:15" x14ac:dyDescent="0.25">
      <c r="B150" s="9" t="s">
        <v>445</v>
      </c>
      <c r="C150" s="9"/>
      <c r="D150" s="12"/>
      <c r="E150" s="42" t="s">
        <v>446</v>
      </c>
      <c r="F150" s="42"/>
      <c r="G150" s="42"/>
      <c r="H150" s="42"/>
      <c r="I150" s="42"/>
      <c r="J150" s="42"/>
      <c r="K150" s="42"/>
      <c r="L150" s="42"/>
      <c r="M150" s="42"/>
      <c r="N150" s="42"/>
      <c r="O150" s="42"/>
    </row>
    <row r="151" spans="2:15" x14ac:dyDescent="0.25">
      <c r="B151" s="9"/>
      <c r="C151" s="9" t="s">
        <v>443</v>
      </c>
      <c r="D151" s="12" t="s">
        <v>2170</v>
      </c>
      <c r="E151" s="42" t="s">
        <v>447</v>
      </c>
      <c r="F151" s="42"/>
      <c r="G151" s="42"/>
      <c r="H151" s="42"/>
      <c r="I151" s="42"/>
      <c r="J151" s="42"/>
      <c r="K151" s="42"/>
      <c r="L151" s="42"/>
      <c r="M151" s="42"/>
      <c r="N151" s="42"/>
      <c r="O151" s="42"/>
    </row>
    <row r="152" spans="2:15" x14ac:dyDescent="0.25">
      <c r="B152" s="9"/>
      <c r="C152" s="9"/>
      <c r="D152" s="12"/>
      <c r="E152" s="42" t="s">
        <v>448</v>
      </c>
      <c r="F152" s="42"/>
      <c r="G152" s="42"/>
      <c r="H152" s="42"/>
      <c r="I152" s="42"/>
      <c r="J152" s="42"/>
      <c r="K152" s="42"/>
      <c r="L152" s="42"/>
      <c r="M152" s="42"/>
      <c r="N152" s="42"/>
      <c r="O152" s="42"/>
    </row>
    <row r="153" spans="2:15" x14ac:dyDescent="0.25">
      <c r="B153" s="9"/>
      <c r="C153" s="9"/>
      <c r="D153" s="12"/>
      <c r="E153" s="9"/>
      <c r="F153" s="9"/>
      <c r="G153" s="9"/>
      <c r="H153" s="9"/>
      <c r="I153" s="9"/>
      <c r="J153" s="9"/>
      <c r="K153" s="9"/>
      <c r="L153" s="9"/>
      <c r="M153" s="9"/>
      <c r="N153" s="9"/>
      <c r="O153" s="9"/>
    </row>
    <row r="154" spans="2:15" x14ac:dyDescent="0.25">
      <c r="B154" s="9" t="s">
        <v>449</v>
      </c>
      <c r="C154" s="9"/>
      <c r="D154" s="12"/>
      <c r="E154" s="42" t="s">
        <v>450</v>
      </c>
      <c r="F154" s="42"/>
      <c r="G154" s="42"/>
      <c r="H154" s="42"/>
      <c r="I154" s="42"/>
      <c r="J154" s="42"/>
      <c r="K154" s="42"/>
      <c r="L154" s="42"/>
      <c r="M154" s="42"/>
      <c r="N154" s="42"/>
      <c r="O154" s="42"/>
    </row>
    <row r="155" spans="2:15" ht="29.25" customHeight="1" x14ac:dyDescent="0.25">
      <c r="B155" s="9"/>
      <c r="C155" s="9" t="s">
        <v>443</v>
      </c>
      <c r="D155" s="12"/>
      <c r="E155" s="40" t="s">
        <v>451</v>
      </c>
      <c r="F155" s="40"/>
      <c r="G155" s="40"/>
      <c r="H155" s="40"/>
      <c r="I155" s="40"/>
      <c r="J155" s="40"/>
      <c r="K155" s="40"/>
      <c r="L155" s="40"/>
      <c r="M155" s="40"/>
      <c r="N155" s="40"/>
      <c r="O155" s="40"/>
    </row>
    <row r="156" spans="2:15" ht="29.25" customHeight="1" x14ac:dyDescent="0.25">
      <c r="B156" s="9"/>
      <c r="C156" s="9"/>
      <c r="D156" s="12"/>
      <c r="E156" s="40" t="s">
        <v>452</v>
      </c>
      <c r="F156" s="40"/>
      <c r="G156" s="40"/>
      <c r="H156" s="40"/>
      <c r="I156" s="40"/>
      <c r="J156" s="40"/>
      <c r="K156" s="40"/>
      <c r="L156" s="40"/>
      <c r="M156" s="40"/>
      <c r="N156" s="40"/>
      <c r="O156" s="40"/>
    </row>
    <row r="157" spans="2:15" ht="30" customHeight="1" x14ac:dyDescent="0.25">
      <c r="B157" s="9"/>
      <c r="C157" s="9"/>
      <c r="D157" s="12"/>
      <c r="E157" s="40" t="s">
        <v>453</v>
      </c>
      <c r="F157" s="40"/>
      <c r="G157" s="40"/>
      <c r="H157" s="40"/>
      <c r="I157" s="40"/>
      <c r="J157" s="40"/>
      <c r="K157" s="40"/>
      <c r="L157" s="40"/>
      <c r="M157" s="40"/>
      <c r="N157" s="40"/>
      <c r="O157" s="40"/>
    </row>
    <row r="158" spans="2:15" x14ac:dyDescent="0.25">
      <c r="B158" s="9"/>
      <c r="C158" s="9"/>
      <c r="D158" s="12"/>
      <c r="E158" s="9"/>
      <c r="F158" s="9"/>
      <c r="G158" s="9"/>
      <c r="H158" s="9"/>
      <c r="I158" s="9"/>
      <c r="J158" s="9"/>
      <c r="K158" s="9"/>
      <c r="L158" s="9"/>
      <c r="M158" s="9"/>
      <c r="N158" s="9"/>
      <c r="O158" s="9"/>
    </row>
    <row r="159" spans="2:15" x14ac:dyDescent="0.25">
      <c r="B159" s="9" t="s">
        <v>200</v>
      </c>
      <c r="C159" s="9"/>
      <c r="D159" s="12"/>
      <c r="E159" s="42" t="s">
        <v>454</v>
      </c>
      <c r="F159" s="42"/>
      <c r="G159" s="42"/>
      <c r="H159" s="42"/>
      <c r="I159" s="9">
        <v>10</v>
      </c>
      <c r="J159" s="9"/>
      <c r="K159" s="9"/>
      <c r="L159" s="9"/>
      <c r="M159" s="9"/>
      <c r="N159" s="9"/>
      <c r="O159" s="9"/>
    </row>
    <row r="160" spans="2:15" x14ac:dyDescent="0.25">
      <c r="B160" s="9"/>
      <c r="C160" s="9" t="s">
        <v>455</v>
      </c>
      <c r="D160" s="12"/>
      <c r="E160" s="42" t="s">
        <v>456</v>
      </c>
      <c r="F160" s="42"/>
      <c r="G160" s="42"/>
      <c r="H160" s="42"/>
      <c r="I160" s="42"/>
      <c r="J160" s="42"/>
      <c r="K160" s="42"/>
      <c r="L160" s="42"/>
      <c r="M160" s="42"/>
      <c r="N160" s="42"/>
      <c r="O160" s="42"/>
    </row>
    <row r="161" spans="2:15" x14ac:dyDescent="0.25">
      <c r="B161" s="9"/>
      <c r="C161" s="9"/>
      <c r="D161" s="12"/>
      <c r="E161" s="42" t="s">
        <v>457</v>
      </c>
      <c r="F161" s="42"/>
      <c r="G161" s="42"/>
      <c r="H161" s="42"/>
      <c r="I161" s="42"/>
      <c r="J161" s="42"/>
      <c r="K161" s="42"/>
      <c r="L161" s="42"/>
      <c r="M161" s="42"/>
      <c r="N161" s="42"/>
      <c r="O161" s="42"/>
    </row>
    <row r="162" spans="2:15" x14ac:dyDescent="0.25">
      <c r="B162" s="9"/>
      <c r="C162" s="9"/>
      <c r="D162" s="12"/>
      <c r="E162" s="42" t="s">
        <v>458</v>
      </c>
      <c r="F162" s="42"/>
      <c r="G162" s="42"/>
      <c r="H162" s="42"/>
      <c r="I162" s="42"/>
      <c r="J162" s="42"/>
      <c r="K162" s="42"/>
      <c r="L162" s="42"/>
      <c r="M162" s="42"/>
      <c r="N162" s="42"/>
      <c r="O162" s="42"/>
    </row>
    <row r="163" spans="2:15" x14ac:dyDescent="0.25">
      <c r="B163" s="9"/>
      <c r="C163" s="9"/>
      <c r="D163" s="12"/>
      <c r="E163" s="9"/>
      <c r="F163" s="9"/>
      <c r="G163" s="9"/>
      <c r="H163" s="9"/>
      <c r="I163" s="9"/>
      <c r="J163" s="9"/>
      <c r="K163" s="9"/>
      <c r="L163" s="9"/>
      <c r="M163" s="9"/>
      <c r="N163" s="9"/>
      <c r="O163" s="9"/>
    </row>
    <row r="164" spans="2:15" x14ac:dyDescent="0.25">
      <c r="B164" s="9" t="s">
        <v>459</v>
      </c>
      <c r="C164" s="9"/>
      <c r="D164" s="12"/>
      <c r="E164" s="42" t="s">
        <v>460</v>
      </c>
      <c r="F164" s="42"/>
      <c r="G164" s="42"/>
      <c r="H164" s="42"/>
      <c r="I164" s="9">
        <v>9</v>
      </c>
      <c r="J164" s="9"/>
      <c r="K164" s="9"/>
      <c r="L164" s="9"/>
      <c r="M164" s="9"/>
      <c r="N164" s="9"/>
      <c r="O164" s="9"/>
    </row>
    <row r="165" spans="2:15" x14ac:dyDescent="0.25">
      <c r="B165" s="9"/>
      <c r="C165" s="9" t="s">
        <v>455</v>
      </c>
      <c r="D165" s="12"/>
      <c r="E165" s="42" t="s">
        <v>461</v>
      </c>
      <c r="F165" s="42"/>
      <c r="G165" s="42"/>
      <c r="H165" s="42"/>
      <c r="I165" s="42"/>
      <c r="J165" s="42"/>
      <c r="K165" s="42"/>
      <c r="L165" s="42"/>
      <c r="M165" s="42"/>
      <c r="N165" s="42"/>
      <c r="O165" s="42"/>
    </row>
    <row r="166" spans="2:15" x14ac:dyDescent="0.25">
      <c r="B166" s="9"/>
      <c r="C166" s="9"/>
      <c r="D166" s="12"/>
      <c r="E166" s="9"/>
      <c r="F166" s="9"/>
      <c r="G166" s="9"/>
      <c r="H166" s="9"/>
      <c r="I166" s="9"/>
      <c r="J166" s="9"/>
      <c r="K166" s="9"/>
      <c r="L166" s="9"/>
      <c r="M166" s="9"/>
      <c r="N166" s="9"/>
      <c r="O166" s="9"/>
    </row>
    <row r="167" spans="2:15" x14ac:dyDescent="0.25">
      <c r="B167" s="9" t="s">
        <v>462</v>
      </c>
      <c r="C167" s="9"/>
      <c r="D167" s="12"/>
      <c r="E167" s="42" t="s">
        <v>463</v>
      </c>
      <c r="F167" s="42"/>
      <c r="G167" s="42"/>
      <c r="H167" s="42"/>
      <c r="I167" s="42"/>
      <c r="J167" s="42"/>
      <c r="K167" s="42"/>
      <c r="L167" s="42"/>
      <c r="M167" s="42"/>
      <c r="N167" s="42"/>
      <c r="O167" s="42"/>
    </row>
    <row r="168" spans="2:15" x14ac:dyDescent="0.25">
      <c r="B168" s="9"/>
      <c r="C168" s="9" t="s">
        <v>455</v>
      </c>
      <c r="D168" s="12" t="s">
        <v>2171</v>
      </c>
      <c r="E168" s="42" t="s">
        <v>464</v>
      </c>
      <c r="F168" s="42"/>
      <c r="G168" s="42"/>
      <c r="H168" s="42"/>
      <c r="I168" s="42"/>
      <c r="J168" s="42"/>
      <c r="K168" s="42"/>
      <c r="L168" s="42"/>
      <c r="M168" s="42"/>
      <c r="N168" s="42"/>
      <c r="O168" s="42"/>
    </row>
    <row r="169" spans="2:15" ht="29.25" customHeight="1" x14ac:dyDescent="0.25">
      <c r="B169" s="9"/>
      <c r="C169" s="9"/>
      <c r="D169" s="12"/>
      <c r="E169" s="40" t="s">
        <v>465</v>
      </c>
      <c r="F169" s="40"/>
      <c r="G169" s="40"/>
      <c r="H169" s="40"/>
      <c r="I169" s="40"/>
      <c r="J169" s="40"/>
      <c r="K169" s="40"/>
      <c r="L169" s="40"/>
      <c r="M169" s="40"/>
      <c r="N169" s="40"/>
      <c r="O169" s="40"/>
    </row>
    <row r="170" spans="2:15" ht="27.75" customHeight="1" x14ac:dyDescent="0.25">
      <c r="B170" s="9"/>
      <c r="C170" s="9"/>
      <c r="D170" s="12"/>
      <c r="E170" s="40" t="s">
        <v>466</v>
      </c>
      <c r="F170" s="40"/>
      <c r="G170" s="40"/>
      <c r="H170" s="40"/>
      <c r="I170" s="40"/>
      <c r="J170" s="40"/>
      <c r="K170" s="40"/>
      <c r="L170" s="40"/>
      <c r="M170" s="40"/>
      <c r="N170" s="40"/>
      <c r="O170" s="40"/>
    </row>
    <row r="171" spans="2:15" ht="30.75" customHeight="1" x14ac:dyDescent="0.25">
      <c r="B171" s="9"/>
      <c r="C171" s="9"/>
      <c r="D171" s="12"/>
      <c r="E171" s="40" t="s">
        <v>467</v>
      </c>
      <c r="F171" s="40"/>
      <c r="G171" s="40"/>
      <c r="H171" s="40"/>
      <c r="I171" s="40"/>
      <c r="J171" s="40"/>
      <c r="K171" s="40"/>
      <c r="L171" s="40"/>
      <c r="M171" s="40"/>
      <c r="N171" s="40"/>
      <c r="O171" s="40"/>
    </row>
    <row r="172" spans="2:15" ht="29.25" customHeight="1" x14ac:dyDescent="0.25">
      <c r="B172" s="9"/>
      <c r="C172" s="9"/>
      <c r="D172" s="12"/>
      <c r="E172" s="40" t="s">
        <v>468</v>
      </c>
      <c r="F172" s="40"/>
      <c r="G172" s="40"/>
      <c r="H172" s="40"/>
      <c r="I172" s="40"/>
      <c r="J172" s="40"/>
      <c r="K172" s="40"/>
      <c r="L172" s="40"/>
      <c r="M172" s="40"/>
      <c r="N172" s="40"/>
      <c r="O172" s="40"/>
    </row>
    <row r="173" spans="2:15" x14ac:dyDescent="0.25">
      <c r="B173" s="9"/>
      <c r="C173" s="9"/>
      <c r="D173" s="12"/>
      <c r="E173" s="9"/>
      <c r="F173" s="9"/>
      <c r="G173" s="9"/>
      <c r="H173" s="9"/>
      <c r="I173" s="9"/>
      <c r="J173" s="9"/>
      <c r="K173" s="9"/>
      <c r="L173" s="9"/>
      <c r="M173" s="9"/>
      <c r="N173" s="9"/>
      <c r="O173" s="9"/>
    </row>
    <row r="174" spans="2:15" x14ac:dyDescent="0.25">
      <c r="B174" s="9" t="s">
        <v>469</v>
      </c>
      <c r="C174" s="9"/>
      <c r="D174" s="12"/>
      <c r="E174" s="42" t="s">
        <v>470</v>
      </c>
      <c r="F174" s="42"/>
      <c r="G174" s="42"/>
      <c r="H174" s="42"/>
      <c r="I174" s="42"/>
      <c r="J174" s="9"/>
      <c r="K174" s="9"/>
      <c r="L174" s="9"/>
      <c r="M174" s="9"/>
      <c r="N174" s="9"/>
      <c r="O174" s="9"/>
    </row>
    <row r="175" spans="2:15" x14ac:dyDescent="0.25">
      <c r="B175" s="9"/>
      <c r="C175" s="9" t="s">
        <v>471</v>
      </c>
      <c r="D175" s="12"/>
      <c r="E175" s="42" t="s">
        <v>472</v>
      </c>
      <c r="F175" s="42"/>
      <c r="G175" s="42"/>
      <c r="H175" s="42"/>
      <c r="I175" s="42"/>
      <c r="J175" s="42"/>
      <c r="K175" s="42"/>
      <c r="L175" s="42"/>
      <c r="M175" s="42"/>
      <c r="N175" s="42"/>
      <c r="O175" s="9"/>
    </row>
    <row r="176" spans="2:15" x14ac:dyDescent="0.25">
      <c r="B176" s="9"/>
      <c r="C176" s="9"/>
      <c r="D176" s="12"/>
      <c r="E176" s="9"/>
      <c r="F176" s="9"/>
      <c r="G176" s="9"/>
      <c r="H176" s="9"/>
      <c r="I176" s="9"/>
      <c r="J176" s="9"/>
      <c r="K176" s="9"/>
      <c r="L176" s="9"/>
      <c r="M176" s="9"/>
      <c r="N176" s="9"/>
      <c r="O176" s="9"/>
    </row>
    <row r="177" spans="2:15" x14ac:dyDescent="0.25">
      <c r="B177" s="9" t="s">
        <v>473</v>
      </c>
      <c r="C177" s="9"/>
      <c r="D177" s="12"/>
      <c r="E177" s="42" t="s">
        <v>474</v>
      </c>
      <c r="F177" s="42"/>
      <c r="G177" s="42"/>
      <c r="H177" s="42"/>
      <c r="I177" s="42"/>
      <c r="J177" s="42"/>
      <c r="K177" s="42"/>
      <c r="L177" s="42"/>
      <c r="M177" s="42"/>
      <c r="N177" s="42"/>
      <c r="O177" s="42"/>
    </row>
    <row r="178" spans="2:15" x14ac:dyDescent="0.25">
      <c r="B178" s="9"/>
      <c r="C178" s="9" t="s">
        <v>475</v>
      </c>
      <c r="D178" s="12" t="s">
        <v>2172</v>
      </c>
      <c r="E178" s="42" t="s">
        <v>476</v>
      </c>
      <c r="F178" s="42"/>
      <c r="G178" s="42"/>
      <c r="H178" s="42"/>
      <c r="I178" s="42"/>
      <c r="J178" s="42"/>
      <c r="K178" s="42"/>
      <c r="L178" s="42"/>
      <c r="M178" s="42"/>
      <c r="N178" s="42"/>
      <c r="O178" s="42"/>
    </row>
    <row r="179" spans="2:15" x14ac:dyDescent="0.25">
      <c r="B179" s="9"/>
      <c r="C179" s="9"/>
      <c r="D179" s="12"/>
      <c r="E179" s="42" t="s">
        <v>477</v>
      </c>
      <c r="F179" s="42"/>
      <c r="G179" s="42"/>
      <c r="H179" s="42"/>
      <c r="I179" s="42"/>
      <c r="J179" s="42"/>
      <c r="K179" s="42"/>
      <c r="L179" s="42"/>
      <c r="M179" s="42"/>
      <c r="N179" s="42"/>
      <c r="O179" s="42"/>
    </row>
    <row r="180" spans="2:15" x14ac:dyDescent="0.25">
      <c r="B180" s="9"/>
      <c r="C180" s="9"/>
      <c r="D180" s="12"/>
      <c r="E180" s="42" t="s">
        <v>478</v>
      </c>
      <c r="F180" s="42"/>
      <c r="G180" s="42"/>
      <c r="H180" s="42"/>
      <c r="I180" s="42"/>
      <c r="J180" s="42"/>
      <c r="K180" s="42"/>
      <c r="L180" s="42"/>
      <c r="M180" s="42"/>
      <c r="N180" s="42"/>
      <c r="O180" s="42"/>
    </row>
    <row r="181" spans="2:15" ht="30" customHeight="1" x14ac:dyDescent="0.25">
      <c r="B181" s="9"/>
      <c r="C181" s="9"/>
      <c r="D181" s="12"/>
      <c r="E181" s="40" t="s">
        <v>467</v>
      </c>
      <c r="F181" s="40"/>
      <c r="G181" s="40"/>
      <c r="H181" s="40"/>
      <c r="I181" s="40"/>
      <c r="J181" s="40"/>
      <c r="K181" s="40"/>
      <c r="L181" s="40"/>
      <c r="M181" s="40"/>
      <c r="N181" s="40"/>
      <c r="O181" s="40"/>
    </row>
    <row r="182" spans="2:15" ht="30" customHeight="1" x14ac:dyDescent="0.25">
      <c r="B182" s="9"/>
      <c r="C182" s="9"/>
      <c r="D182" s="12"/>
      <c r="E182" s="40" t="s">
        <v>468</v>
      </c>
      <c r="F182" s="40"/>
      <c r="G182" s="40"/>
      <c r="H182" s="40"/>
      <c r="I182" s="40"/>
      <c r="J182" s="40"/>
      <c r="K182" s="40"/>
      <c r="L182" s="40"/>
      <c r="M182" s="40"/>
      <c r="N182" s="40"/>
      <c r="O182" s="40"/>
    </row>
    <row r="183" spans="2:15" x14ac:dyDescent="0.25">
      <c r="B183" s="9"/>
      <c r="C183" s="9"/>
      <c r="D183" s="12"/>
      <c r="E183" s="9"/>
      <c r="F183" s="9"/>
      <c r="G183" s="9"/>
      <c r="H183" s="9"/>
      <c r="I183" s="9"/>
      <c r="J183" s="9"/>
      <c r="K183" s="9"/>
      <c r="L183" s="9"/>
      <c r="M183" s="9"/>
      <c r="N183" s="9"/>
      <c r="O183" s="9"/>
    </row>
    <row r="184" spans="2:15" x14ac:dyDescent="0.25">
      <c r="B184" s="9" t="s">
        <v>479</v>
      </c>
      <c r="C184" s="9"/>
      <c r="D184" s="12"/>
      <c r="E184" s="42" t="s">
        <v>480</v>
      </c>
      <c r="F184" s="42"/>
      <c r="G184" s="42"/>
      <c r="H184" s="9">
        <v>15</v>
      </c>
      <c r="I184" s="9"/>
      <c r="J184" s="9"/>
      <c r="K184" s="9"/>
      <c r="L184" s="9"/>
      <c r="M184" s="9"/>
      <c r="N184" s="9"/>
      <c r="O184" s="9"/>
    </row>
    <row r="185" spans="2:15" x14ac:dyDescent="0.25">
      <c r="B185" s="9"/>
      <c r="C185" s="9" t="s">
        <v>481</v>
      </c>
      <c r="D185" s="12"/>
      <c r="E185" s="42" t="s">
        <v>482</v>
      </c>
      <c r="F185" s="42"/>
      <c r="G185" s="42"/>
      <c r="H185" s="42"/>
      <c r="I185" s="42"/>
      <c r="J185" s="42"/>
      <c r="K185" s="42"/>
      <c r="L185" s="42"/>
      <c r="M185" s="42"/>
      <c r="N185" s="42"/>
      <c r="O185" s="42"/>
    </row>
    <row r="186" spans="2:15" x14ac:dyDescent="0.25">
      <c r="B186" s="9"/>
      <c r="C186" s="9"/>
      <c r="D186" s="12"/>
      <c r="E186" s="42" t="s">
        <v>483</v>
      </c>
      <c r="F186" s="42"/>
      <c r="G186" s="42"/>
      <c r="H186" s="42"/>
      <c r="I186" s="42"/>
      <c r="J186" s="42"/>
      <c r="K186" s="42"/>
      <c r="L186" s="42"/>
      <c r="M186" s="42"/>
      <c r="N186" s="42"/>
      <c r="O186" s="42"/>
    </row>
    <row r="187" spans="2:15" x14ac:dyDescent="0.25">
      <c r="B187" s="9"/>
      <c r="C187" s="9"/>
      <c r="D187" s="12"/>
      <c r="E187" s="9"/>
      <c r="F187" s="9"/>
      <c r="G187" s="9"/>
      <c r="H187" s="9"/>
      <c r="I187" s="9"/>
      <c r="J187" s="9"/>
      <c r="K187" s="9"/>
      <c r="L187" s="9"/>
      <c r="M187" s="9"/>
      <c r="N187" s="9"/>
      <c r="O187" s="9"/>
    </row>
    <row r="188" spans="2:15" x14ac:dyDescent="0.25">
      <c r="B188" s="9" t="s">
        <v>484</v>
      </c>
      <c r="C188" s="9"/>
      <c r="D188" s="12"/>
      <c r="E188" s="9"/>
      <c r="F188" s="42" t="s">
        <v>485</v>
      </c>
      <c r="G188" s="42"/>
      <c r="H188" s="42"/>
      <c r="I188" s="42"/>
      <c r="J188" s="42"/>
      <c r="K188" s="42"/>
      <c r="L188" s="42"/>
      <c r="M188" s="42"/>
      <c r="N188" s="42"/>
      <c r="O188" s="42"/>
    </row>
    <row r="189" spans="2:15" ht="32.25" customHeight="1" x14ac:dyDescent="0.25">
      <c r="B189" s="9"/>
      <c r="C189" s="9" t="s">
        <v>481</v>
      </c>
      <c r="D189" s="27" t="s">
        <v>2179</v>
      </c>
      <c r="E189" s="40" t="s">
        <v>486</v>
      </c>
      <c r="F189" s="40"/>
      <c r="G189" s="40"/>
      <c r="H189" s="40"/>
      <c r="I189" s="40"/>
      <c r="J189" s="40"/>
      <c r="K189" s="40"/>
      <c r="L189" s="40"/>
      <c r="M189" s="40"/>
      <c r="N189" s="40"/>
      <c r="O189" s="40"/>
    </row>
    <row r="190" spans="2:15" x14ac:dyDescent="0.25">
      <c r="B190" s="9"/>
      <c r="C190" s="9"/>
      <c r="D190" s="12" t="s">
        <v>2180</v>
      </c>
      <c r="E190" s="40" t="s">
        <v>487</v>
      </c>
      <c r="F190" s="40"/>
      <c r="G190" s="40"/>
      <c r="H190" s="40"/>
      <c r="I190" s="40"/>
      <c r="J190" s="40"/>
      <c r="K190" s="40"/>
      <c r="L190" s="40"/>
      <c r="M190" s="40"/>
      <c r="N190" s="40"/>
      <c r="O190" s="40"/>
    </row>
    <row r="191" spans="2:15" ht="29.25" customHeight="1" x14ac:dyDescent="0.25">
      <c r="B191" s="9"/>
      <c r="C191" s="9"/>
      <c r="D191" s="12" t="s">
        <v>2179</v>
      </c>
      <c r="E191" s="40" t="s">
        <v>488</v>
      </c>
      <c r="F191" s="40"/>
      <c r="G191" s="40"/>
      <c r="H191" s="40"/>
      <c r="I191" s="40"/>
      <c r="J191" s="40"/>
      <c r="K191" s="40"/>
      <c r="L191" s="40"/>
      <c r="M191" s="40"/>
      <c r="N191" s="40"/>
      <c r="O191" s="40"/>
    </row>
    <row r="192" spans="2:15" x14ac:dyDescent="0.25">
      <c r="B192" s="9"/>
      <c r="C192" s="9"/>
      <c r="D192" s="12" t="s">
        <v>2180</v>
      </c>
      <c r="E192" s="42" t="s">
        <v>489</v>
      </c>
      <c r="F192" s="42"/>
      <c r="G192" s="42"/>
      <c r="H192" s="42"/>
      <c r="I192" s="42"/>
      <c r="J192" s="42"/>
      <c r="K192" s="42"/>
      <c r="L192" s="42"/>
      <c r="M192" s="42"/>
      <c r="N192" s="42"/>
      <c r="O192" s="42"/>
    </row>
    <row r="193" spans="2:15" x14ac:dyDescent="0.25">
      <c r="B193" s="9"/>
      <c r="C193" s="9"/>
      <c r="D193" s="12" t="s">
        <v>2179</v>
      </c>
      <c r="E193" s="9"/>
      <c r="F193" s="9"/>
      <c r="G193" s="9"/>
      <c r="H193" s="9"/>
      <c r="I193" s="9"/>
      <c r="J193" s="9"/>
      <c r="K193" s="9"/>
      <c r="L193" s="9"/>
      <c r="M193" s="9"/>
      <c r="N193" s="9"/>
      <c r="O193" s="9"/>
    </row>
    <row r="194" spans="2:15" x14ac:dyDescent="0.25">
      <c r="B194" s="9" t="s">
        <v>490</v>
      </c>
      <c r="C194" s="9"/>
      <c r="D194" s="12" t="s">
        <v>2181</v>
      </c>
      <c r="E194" s="42" t="s">
        <v>491</v>
      </c>
      <c r="F194" s="42"/>
      <c r="G194" s="42"/>
      <c r="H194" s="42"/>
      <c r="I194" s="42"/>
      <c r="J194" s="42"/>
      <c r="K194" s="42"/>
      <c r="L194" s="42"/>
      <c r="M194" s="42"/>
      <c r="N194" s="42"/>
      <c r="O194" s="42"/>
    </row>
    <row r="195" spans="2:15" x14ac:dyDescent="0.25">
      <c r="B195" s="9">
        <v>1</v>
      </c>
      <c r="C195" s="9" t="s">
        <v>492</v>
      </c>
      <c r="D195" s="12" t="s">
        <v>2179</v>
      </c>
      <c r="E195" s="42" t="s">
        <v>493</v>
      </c>
      <c r="F195" s="42"/>
      <c r="G195" s="42"/>
      <c r="H195" s="42"/>
      <c r="I195" s="42"/>
      <c r="J195" s="42"/>
      <c r="K195" s="42"/>
      <c r="L195" s="42"/>
      <c r="M195" s="42"/>
      <c r="N195" s="42"/>
      <c r="O195" s="42"/>
    </row>
    <row r="196" spans="2:15" ht="32.25" customHeight="1" x14ac:dyDescent="0.25">
      <c r="B196" s="9"/>
      <c r="C196" s="9"/>
      <c r="D196" s="12" t="s">
        <v>2180</v>
      </c>
      <c r="E196" s="40" t="s">
        <v>494</v>
      </c>
      <c r="F196" s="40"/>
      <c r="G196" s="40"/>
      <c r="H196" s="40"/>
      <c r="I196" s="40"/>
      <c r="J196" s="40"/>
      <c r="K196" s="40"/>
      <c r="L196" s="40"/>
      <c r="M196" s="40"/>
      <c r="N196" s="40"/>
      <c r="O196" s="40"/>
    </row>
    <row r="197" spans="2:15" x14ac:dyDescent="0.25">
      <c r="B197" s="9"/>
      <c r="C197" s="9"/>
      <c r="D197" s="12" t="s">
        <v>2179</v>
      </c>
      <c r="E197" s="42" t="s">
        <v>495</v>
      </c>
      <c r="F197" s="42"/>
      <c r="G197" s="42"/>
      <c r="H197" s="42"/>
      <c r="I197" s="42"/>
      <c r="J197" s="42"/>
      <c r="K197" s="42"/>
      <c r="L197" s="42"/>
      <c r="M197" s="42"/>
      <c r="N197" s="42"/>
      <c r="O197" s="42"/>
    </row>
    <row r="198" spans="2:15" x14ac:dyDescent="0.25">
      <c r="B198" s="9"/>
      <c r="C198" s="9"/>
      <c r="D198" s="12" t="s">
        <v>2180</v>
      </c>
      <c r="E198" s="42" t="s">
        <v>496</v>
      </c>
      <c r="F198" s="42"/>
      <c r="G198" s="42"/>
      <c r="H198" s="42"/>
      <c r="I198" s="42"/>
      <c r="J198" s="42"/>
      <c r="K198" s="42"/>
      <c r="L198" s="42"/>
      <c r="M198" s="42"/>
      <c r="N198" s="42"/>
      <c r="O198" s="42"/>
    </row>
    <row r="199" spans="2:15" x14ac:dyDescent="0.25">
      <c r="B199" s="9"/>
      <c r="C199" s="9"/>
      <c r="D199" s="12" t="s">
        <v>2179</v>
      </c>
      <c r="E199" s="42" t="s">
        <v>497</v>
      </c>
      <c r="F199" s="42"/>
      <c r="G199" s="42"/>
      <c r="H199" s="42"/>
      <c r="I199" s="42"/>
      <c r="J199" s="42"/>
      <c r="K199" s="42"/>
      <c r="L199" s="42"/>
      <c r="M199" s="42"/>
      <c r="N199" s="42"/>
      <c r="O199" s="42"/>
    </row>
    <row r="200" spans="2:15" x14ac:dyDescent="0.25">
      <c r="B200" s="9"/>
      <c r="C200" s="9"/>
      <c r="D200" s="12" t="s">
        <v>2182</v>
      </c>
      <c r="E200" s="42" t="s">
        <v>498</v>
      </c>
      <c r="F200" s="42"/>
      <c r="G200" s="42"/>
      <c r="H200" s="42"/>
      <c r="I200" s="42"/>
      <c r="J200" s="42"/>
      <c r="K200" s="42"/>
      <c r="L200" s="42"/>
      <c r="M200" s="42"/>
      <c r="N200" s="42"/>
      <c r="O200" s="42"/>
    </row>
    <row r="201" spans="2:15" x14ac:dyDescent="0.25">
      <c r="B201" s="9"/>
      <c r="C201" s="9"/>
      <c r="D201" s="12" t="s">
        <v>2179</v>
      </c>
      <c r="E201" s="42" t="s">
        <v>499</v>
      </c>
      <c r="F201" s="42"/>
      <c r="G201" s="42"/>
      <c r="H201" s="42"/>
      <c r="I201" s="42"/>
      <c r="J201" s="42"/>
      <c r="K201" s="42"/>
      <c r="L201" s="42"/>
      <c r="M201" s="42"/>
      <c r="N201" s="42"/>
      <c r="O201" s="42"/>
    </row>
    <row r="202" spans="2:15" x14ac:dyDescent="0.25">
      <c r="B202" s="9"/>
      <c r="C202" s="9"/>
      <c r="D202" s="12" t="s">
        <v>2183</v>
      </c>
      <c r="E202" s="42" t="s">
        <v>500</v>
      </c>
      <c r="F202" s="42"/>
      <c r="G202" s="42"/>
      <c r="H202" s="42"/>
      <c r="I202" s="42"/>
      <c r="J202" s="42"/>
      <c r="K202" s="42"/>
      <c r="L202" s="42"/>
      <c r="M202" s="42"/>
      <c r="N202" s="42"/>
      <c r="O202" s="42"/>
    </row>
    <row r="203" spans="2:15" x14ac:dyDescent="0.25">
      <c r="B203" s="9"/>
      <c r="C203" s="9"/>
      <c r="D203" s="12" t="s">
        <v>2179</v>
      </c>
      <c r="E203" s="42" t="s">
        <v>312</v>
      </c>
      <c r="F203" s="42"/>
      <c r="G203" s="42"/>
      <c r="H203" s="42"/>
      <c r="I203" s="42"/>
      <c r="J203" s="42"/>
      <c r="K203" s="42"/>
      <c r="L203" s="42"/>
      <c r="M203" s="42"/>
      <c r="N203" s="42"/>
      <c r="O203" s="42"/>
    </row>
    <row r="204" spans="2:15" x14ac:dyDescent="0.25">
      <c r="B204" s="9">
        <v>2</v>
      </c>
      <c r="C204" s="9" t="s">
        <v>501</v>
      </c>
      <c r="D204" s="12" t="s">
        <v>2180</v>
      </c>
      <c r="E204" s="42" t="s">
        <v>502</v>
      </c>
      <c r="F204" s="42"/>
      <c r="G204" s="42"/>
      <c r="H204" s="42"/>
      <c r="I204" s="42"/>
      <c r="J204" s="42"/>
      <c r="K204" s="42"/>
      <c r="L204" s="9"/>
      <c r="M204" s="9"/>
      <c r="N204" s="9"/>
      <c r="O204" s="9"/>
    </row>
    <row r="205" spans="2:15" x14ac:dyDescent="0.25">
      <c r="B205" s="9"/>
      <c r="C205" s="9"/>
      <c r="D205" s="12" t="s">
        <v>2179</v>
      </c>
      <c r="E205" s="42" t="s">
        <v>503</v>
      </c>
      <c r="F205" s="42"/>
      <c r="G205" s="42"/>
      <c r="H205" s="42"/>
      <c r="I205" s="42"/>
      <c r="J205" s="42"/>
      <c r="K205" s="42"/>
      <c r="L205" s="9"/>
      <c r="M205" s="9"/>
      <c r="N205" s="9"/>
      <c r="O205" s="9"/>
    </row>
    <row r="206" spans="2:15" x14ac:dyDescent="0.25">
      <c r="B206" s="9"/>
      <c r="C206" s="9"/>
      <c r="D206" s="12" t="s">
        <v>2184</v>
      </c>
      <c r="E206" s="42" t="s">
        <v>504</v>
      </c>
      <c r="F206" s="42"/>
      <c r="G206" s="42"/>
      <c r="H206" s="42"/>
      <c r="I206" s="42"/>
      <c r="J206" s="42"/>
      <c r="K206" s="42"/>
      <c r="L206" s="9"/>
      <c r="M206" s="9"/>
      <c r="N206" s="9"/>
      <c r="O206" s="9"/>
    </row>
    <row r="207" spans="2:15" x14ac:dyDescent="0.25">
      <c r="B207" s="9"/>
      <c r="C207" s="9"/>
      <c r="D207" s="12"/>
      <c r="E207" s="42" t="s">
        <v>505</v>
      </c>
      <c r="F207" s="42"/>
      <c r="G207" s="42"/>
      <c r="H207" s="42"/>
      <c r="I207" s="42"/>
      <c r="J207" s="42"/>
      <c r="K207" s="42"/>
      <c r="L207" s="9"/>
      <c r="M207" s="9"/>
      <c r="N207" s="9"/>
      <c r="O207" s="9"/>
    </row>
    <row r="208" spans="2:15" x14ac:dyDescent="0.25">
      <c r="B208" s="9">
        <v>3</v>
      </c>
      <c r="C208" s="9" t="s">
        <v>506</v>
      </c>
      <c r="D208" s="12"/>
      <c r="E208" s="42" t="s">
        <v>507</v>
      </c>
      <c r="F208" s="42"/>
      <c r="G208" s="42"/>
      <c r="H208" s="42"/>
      <c r="I208" s="9"/>
      <c r="J208" s="9"/>
      <c r="K208" s="9"/>
      <c r="L208" s="9"/>
      <c r="M208" s="9"/>
      <c r="N208" s="9"/>
      <c r="O208" s="9"/>
    </row>
    <row r="209" spans="2:15" x14ac:dyDescent="0.25">
      <c r="B209" s="9"/>
      <c r="C209" s="9"/>
      <c r="D209" s="12"/>
      <c r="E209" s="43" t="s">
        <v>508</v>
      </c>
      <c r="F209" s="43"/>
      <c r="G209" s="43"/>
      <c r="H209" s="43"/>
      <c r="I209" s="43"/>
      <c r="J209" s="9"/>
      <c r="K209" s="9"/>
      <c r="L209" s="9"/>
      <c r="M209" s="9"/>
      <c r="N209" s="9"/>
      <c r="O209" s="9"/>
    </row>
    <row r="210" spans="2:15" x14ac:dyDescent="0.25">
      <c r="B210" s="9"/>
      <c r="C210" s="9"/>
      <c r="D210" s="12"/>
      <c r="E210" s="42" t="s">
        <v>509</v>
      </c>
      <c r="F210" s="42"/>
      <c r="G210" s="42"/>
      <c r="H210" s="42"/>
      <c r="I210" s="9"/>
      <c r="J210" s="9"/>
      <c r="K210" s="9"/>
      <c r="L210" s="9"/>
      <c r="M210" s="9"/>
      <c r="N210" s="9"/>
      <c r="O210" s="9"/>
    </row>
    <row r="211" spans="2:15" x14ac:dyDescent="0.25">
      <c r="B211" s="9"/>
      <c r="C211" s="9"/>
      <c r="D211" s="12"/>
      <c r="E211" s="9"/>
      <c r="F211" s="9"/>
      <c r="G211" s="9"/>
      <c r="H211" s="9"/>
      <c r="I211" s="9"/>
      <c r="J211" s="9"/>
      <c r="K211" s="9"/>
      <c r="L211" s="9"/>
      <c r="M211" s="9"/>
      <c r="N211" s="9"/>
      <c r="O211" s="9"/>
    </row>
    <row r="212" spans="2:15" x14ac:dyDescent="0.25">
      <c r="B212" s="9" t="s">
        <v>510</v>
      </c>
      <c r="C212" s="9"/>
      <c r="D212" s="12"/>
      <c r="E212" s="42" t="s">
        <v>511</v>
      </c>
      <c r="F212" s="42"/>
      <c r="G212" s="42"/>
      <c r="H212" s="42"/>
      <c r="I212" s="42"/>
      <c r="J212" s="42"/>
      <c r="K212" s="42"/>
      <c r="L212" s="42"/>
      <c r="M212" s="42"/>
      <c r="N212" s="42"/>
      <c r="O212" s="42"/>
    </row>
    <row r="213" spans="2:15" x14ac:dyDescent="0.25">
      <c r="B213" s="9"/>
      <c r="C213" s="9"/>
      <c r="D213" s="12"/>
      <c r="E213" s="42" t="s">
        <v>512</v>
      </c>
      <c r="F213" s="42"/>
      <c r="G213" s="42"/>
      <c r="H213" s="42"/>
      <c r="I213" s="42"/>
      <c r="J213" s="42"/>
      <c r="K213" s="42"/>
      <c r="L213" s="42"/>
      <c r="M213" s="42"/>
      <c r="N213" s="42"/>
      <c r="O213" s="42"/>
    </row>
    <row r="214" spans="2:15" x14ac:dyDescent="0.25">
      <c r="B214" s="9">
        <v>1</v>
      </c>
      <c r="C214" s="9" t="s">
        <v>513</v>
      </c>
      <c r="D214" s="12"/>
      <c r="E214" s="42" t="s">
        <v>514</v>
      </c>
      <c r="F214" s="42"/>
      <c r="G214" s="42"/>
      <c r="H214" s="42"/>
      <c r="I214" s="42"/>
      <c r="J214" s="42"/>
      <c r="K214" s="42"/>
      <c r="L214" s="42"/>
      <c r="M214" s="42"/>
      <c r="N214" s="42"/>
      <c r="O214" s="42"/>
    </row>
    <row r="215" spans="2:15" x14ac:dyDescent="0.25">
      <c r="B215" s="9"/>
      <c r="C215" s="9"/>
      <c r="D215" s="12"/>
      <c r="E215" s="42" t="s">
        <v>515</v>
      </c>
      <c r="F215" s="42"/>
      <c r="G215" s="42"/>
      <c r="H215" s="42"/>
      <c r="I215" s="42"/>
      <c r="J215" s="42"/>
      <c r="K215" s="42"/>
      <c r="L215" s="42"/>
      <c r="M215" s="42"/>
      <c r="N215" s="42"/>
      <c r="O215" s="42"/>
    </row>
    <row r="216" spans="2:15" x14ac:dyDescent="0.25">
      <c r="B216" s="9"/>
      <c r="C216" s="9"/>
      <c r="D216" s="12"/>
      <c r="E216" s="42" t="s">
        <v>516</v>
      </c>
      <c r="F216" s="42"/>
      <c r="G216" s="42"/>
      <c r="H216" s="42"/>
      <c r="I216" s="42"/>
      <c r="J216" s="42"/>
      <c r="K216" s="42"/>
      <c r="L216" s="42"/>
      <c r="M216" s="42"/>
      <c r="N216" s="42"/>
      <c r="O216" s="42"/>
    </row>
    <row r="217" spans="2:15" x14ac:dyDescent="0.25">
      <c r="B217" s="9"/>
      <c r="C217" s="9"/>
      <c r="D217" s="12"/>
      <c r="E217" s="42" t="s">
        <v>517</v>
      </c>
      <c r="F217" s="42"/>
      <c r="G217" s="42"/>
      <c r="H217" s="42"/>
      <c r="I217" s="42"/>
      <c r="J217" s="42"/>
      <c r="K217" s="42"/>
      <c r="L217" s="42"/>
      <c r="M217" s="42"/>
      <c r="N217" s="42"/>
      <c r="O217" s="42"/>
    </row>
    <row r="218" spans="2:15" x14ac:dyDescent="0.25">
      <c r="B218" s="9">
        <v>2</v>
      </c>
      <c r="C218" s="9" t="s">
        <v>518</v>
      </c>
      <c r="D218" s="12"/>
      <c r="E218" s="42" t="s">
        <v>519</v>
      </c>
      <c r="F218" s="42"/>
      <c r="G218" s="42"/>
      <c r="H218" s="42"/>
      <c r="I218" s="42"/>
      <c r="J218" s="42"/>
      <c r="K218" s="42"/>
      <c r="L218" s="42"/>
      <c r="M218" s="42"/>
      <c r="N218" s="42"/>
      <c r="O218" s="42"/>
    </row>
    <row r="219" spans="2:15" ht="32.25" customHeight="1" x14ac:dyDescent="0.25">
      <c r="B219" s="9"/>
      <c r="C219" s="9"/>
      <c r="D219" s="12"/>
      <c r="E219" s="40" t="s">
        <v>520</v>
      </c>
      <c r="F219" s="40"/>
      <c r="G219" s="40"/>
      <c r="H219" s="40"/>
      <c r="I219" s="40"/>
      <c r="J219" s="40"/>
      <c r="K219" s="40"/>
      <c r="L219" s="40"/>
      <c r="M219" s="40"/>
      <c r="N219" s="40"/>
      <c r="O219" s="40"/>
    </row>
    <row r="220" spans="2:15" x14ac:dyDescent="0.25">
      <c r="B220" s="9"/>
      <c r="C220" s="9"/>
      <c r="D220" s="12"/>
      <c r="E220" s="42" t="s">
        <v>521</v>
      </c>
      <c r="F220" s="42"/>
      <c r="G220" s="42"/>
      <c r="H220" s="42"/>
      <c r="I220" s="42"/>
      <c r="J220" s="42"/>
      <c r="K220" s="42"/>
      <c r="L220" s="42"/>
      <c r="M220" s="42"/>
      <c r="N220" s="42"/>
      <c r="O220" s="42"/>
    </row>
    <row r="221" spans="2:15" x14ac:dyDescent="0.25">
      <c r="B221" s="9"/>
      <c r="C221" s="9"/>
      <c r="D221" s="12"/>
      <c r="E221" s="42" t="s">
        <v>522</v>
      </c>
      <c r="F221" s="42"/>
      <c r="G221" s="42"/>
      <c r="H221" s="42"/>
      <c r="I221" s="42"/>
      <c r="J221" s="42"/>
      <c r="K221" s="42"/>
      <c r="L221" s="42"/>
      <c r="M221" s="42"/>
      <c r="N221" s="42"/>
      <c r="O221" s="42"/>
    </row>
    <row r="222" spans="2:15" x14ac:dyDescent="0.25">
      <c r="B222" s="9"/>
      <c r="C222" s="9"/>
      <c r="D222" s="12"/>
      <c r="E222" s="42" t="s">
        <v>523</v>
      </c>
      <c r="F222" s="42"/>
      <c r="G222" s="42"/>
      <c r="H222" s="42"/>
      <c r="I222" s="42"/>
      <c r="J222" s="42"/>
      <c r="K222" s="42"/>
      <c r="L222" s="42"/>
      <c r="M222" s="42"/>
      <c r="N222" s="42"/>
      <c r="O222" s="42"/>
    </row>
    <row r="223" spans="2:15" ht="30" customHeight="1" x14ac:dyDescent="0.25">
      <c r="B223" s="9">
        <v>3</v>
      </c>
      <c r="C223" s="9" t="s">
        <v>524</v>
      </c>
      <c r="D223" s="12"/>
      <c r="E223" s="40" t="s">
        <v>525</v>
      </c>
      <c r="F223" s="40"/>
      <c r="G223" s="40"/>
      <c r="H223" s="40"/>
      <c r="I223" s="40"/>
      <c r="J223" s="40"/>
      <c r="K223" s="40"/>
      <c r="L223" s="40"/>
      <c r="M223" s="40"/>
      <c r="N223" s="40"/>
      <c r="O223" s="40"/>
    </row>
    <row r="224" spans="2:15" x14ac:dyDescent="0.25">
      <c r="B224" s="9"/>
      <c r="C224" s="9"/>
      <c r="D224" s="12"/>
      <c r="E224" s="42" t="s">
        <v>526</v>
      </c>
      <c r="F224" s="42"/>
      <c r="G224" s="42"/>
      <c r="H224" s="42"/>
      <c r="I224" s="42"/>
      <c r="J224" s="42"/>
      <c r="K224" s="42"/>
      <c r="L224" s="42"/>
      <c r="M224" s="42"/>
      <c r="N224" s="42"/>
      <c r="O224" s="42"/>
    </row>
    <row r="225" spans="2:15" x14ac:dyDescent="0.25">
      <c r="B225" s="9"/>
      <c r="C225" s="9"/>
      <c r="D225" s="12"/>
      <c r="E225" s="42" t="s">
        <v>527</v>
      </c>
      <c r="F225" s="42"/>
      <c r="G225" s="42"/>
      <c r="H225" s="42"/>
      <c r="I225" s="42"/>
      <c r="J225" s="42"/>
      <c r="K225" s="42"/>
      <c r="L225" s="42"/>
      <c r="M225" s="42"/>
      <c r="N225" s="42"/>
      <c r="O225" s="42"/>
    </row>
    <row r="226" spans="2:15" x14ac:dyDescent="0.25">
      <c r="B226" s="9"/>
      <c r="C226" s="9"/>
      <c r="D226" s="12"/>
      <c r="E226" s="42" t="s">
        <v>528</v>
      </c>
      <c r="F226" s="42"/>
      <c r="G226" s="42"/>
      <c r="H226" s="42"/>
      <c r="I226" s="42"/>
      <c r="J226" s="42"/>
      <c r="K226" s="42"/>
      <c r="L226" s="42"/>
      <c r="M226" s="42"/>
      <c r="N226" s="42"/>
      <c r="O226" s="42"/>
    </row>
    <row r="227" spans="2:15" x14ac:dyDescent="0.25">
      <c r="B227" s="9"/>
      <c r="C227" s="9"/>
      <c r="D227" s="12"/>
      <c r="E227" s="42" t="s">
        <v>529</v>
      </c>
      <c r="F227" s="42"/>
      <c r="G227" s="42"/>
      <c r="H227" s="42"/>
      <c r="I227" s="42"/>
      <c r="J227" s="42"/>
      <c r="K227" s="42"/>
      <c r="L227" s="42"/>
      <c r="M227" s="42"/>
      <c r="N227" s="42"/>
      <c r="O227" s="42"/>
    </row>
    <row r="228" spans="2:15" x14ac:dyDescent="0.25">
      <c r="B228" s="9">
        <v>4</v>
      </c>
      <c r="C228" s="9" t="s">
        <v>530</v>
      </c>
      <c r="D228" s="12"/>
      <c r="E228" s="42" t="s">
        <v>531</v>
      </c>
      <c r="F228" s="42"/>
      <c r="G228" s="42"/>
      <c r="H228" s="42"/>
      <c r="I228" s="42"/>
      <c r="J228" s="42"/>
      <c r="K228" s="42"/>
      <c r="L228" s="42"/>
      <c r="M228" s="42"/>
      <c r="N228" s="42"/>
      <c r="O228" s="42"/>
    </row>
    <row r="229" spans="2:15" x14ac:dyDescent="0.25">
      <c r="B229" s="9"/>
      <c r="C229" s="9"/>
      <c r="D229" s="12"/>
      <c r="E229" s="42" t="s">
        <v>532</v>
      </c>
      <c r="F229" s="42"/>
      <c r="G229" s="42"/>
      <c r="H229" s="42"/>
      <c r="I229" s="42"/>
      <c r="J229" s="42"/>
      <c r="K229" s="42"/>
      <c r="L229" s="42"/>
      <c r="M229" s="42"/>
      <c r="N229" s="42"/>
      <c r="O229" s="42"/>
    </row>
    <row r="230" spans="2:15" x14ac:dyDescent="0.25">
      <c r="B230" s="9">
        <v>5</v>
      </c>
      <c r="C230" s="9" t="s">
        <v>533</v>
      </c>
      <c r="D230" s="12"/>
      <c r="E230" s="42" t="s">
        <v>534</v>
      </c>
      <c r="F230" s="42"/>
      <c r="G230" s="42"/>
      <c r="H230" s="42"/>
      <c r="I230" s="42"/>
      <c r="J230" s="42"/>
      <c r="K230" s="42"/>
      <c r="L230" s="42"/>
      <c r="M230" s="42"/>
      <c r="N230" s="42"/>
      <c r="O230" s="42"/>
    </row>
    <row r="231" spans="2:15" ht="27.75" customHeight="1" x14ac:dyDescent="0.25">
      <c r="B231" s="9"/>
      <c r="C231" s="9"/>
      <c r="D231" s="12"/>
      <c r="E231" s="40" t="s">
        <v>535</v>
      </c>
      <c r="F231" s="40"/>
      <c r="G231" s="40"/>
      <c r="H231" s="40"/>
      <c r="I231" s="40"/>
      <c r="J231" s="40"/>
      <c r="K231" s="40"/>
      <c r="L231" s="40"/>
      <c r="M231" s="40"/>
      <c r="N231" s="40"/>
      <c r="O231" s="40"/>
    </row>
    <row r="232" spans="2:15" ht="30" customHeight="1" x14ac:dyDescent="0.25">
      <c r="B232" s="9"/>
      <c r="C232" s="9"/>
      <c r="D232" s="12"/>
      <c r="E232" s="40" t="s">
        <v>536</v>
      </c>
      <c r="F232" s="40"/>
      <c r="G232" s="40"/>
      <c r="H232" s="40"/>
      <c r="I232" s="40"/>
      <c r="J232" s="40"/>
      <c r="K232" s="40"/>
      <c r="L232" s="40"/>
      <c r="M232" s="40"/>
      <c r="N232" s="40"/>
      <c r="O232" s="40"/>
    </row>
  </sheetData>
  <mergeCells count="211">
    <mergeCell ref="E2:O2"/>
    <mergeCell ref="E10:O10"/>
    <mergeCell ref="E11:O11"/>
    <mergeCell ref="E12:O12"/>
    <mergeCell ref="E13:O13"/>
    <mergeCell ref="E14:O14"/>
    <mergeCell ref="E15:O15"/>
    <mergeCell ref="E4:O4"/>
    <mergeCell ref="E5:O5"/>
    <mergeCell ref="E6:O6"/>
    <mergeCell ref="E7:O7"/>
    <mergeCell ref="E8:O8"/>
    <mergeCell ref="E9:O9"/>
    <mergeCell ref="E21:O21"/>
    <mergeCell ref="F22:O22"/>
    <mergeCell ref="E23:O23"/>
    <mergeCell ref="F24:O24"/>
    <mergeCell ref="E25:O25"/>
    <mergeCell ref="F26:O26"/>
    <mergeCell ref="E16:O16"/>
    <mergeCell ref="E17:O17"/>
    <mergeCell ref="E18:O18"/>
    <mergeCell ref="E19:O19"/>
    <mergeCell ref="E20:O20"/>
    <mergeCell ref="F33:O33"/>
    <mergeCell ref="E34:O34"/>
    <mergeCell ref="E35:O35"/>
    <mergeCell ref="F36:O36"/>
    <mergeCell ref="E37:O37"/>
    <mergeCell ref="E27:O27"/>
    <mergeCell ref="F28:O28"/>
    <mergeCell ref="E29:O29"/>
    <mergeCell ref="E30:O30"/>
    <mergeCell ref="E31:O31"/>
    <mergeCell ref="F32:O32"/>
    <mergeCell ref="E44:O44"/>
    <mergeCell ref="F45:O45"/>
    <mergeCell ref="F46:O46"/>
    <mergeCell ref="F47:O47"/>
    <mergeCell ref="E45:E47"/>
    <mergeCell ref="E48:O48"/>
    <mergeCell ref="E38:O38"/>
    <mergeCell ref="E39:O39"/>
    <mergeCell ref="E40:O40"/>
    <mergeCell ref="E41:O41"/>
    <mergeCell ref="E42:O42"/>
    <mergeCell ref="E43:O43"/>
    <mergeCell ref="E55:O55"/>
    <mergeCell ref="E56:O56"/>
    <mergeCell ref="E57:O57"/>
    <mergeCell ref="E58:O58"/>
    <mergeCell ref="E49:O49"/>
    <mergeCell ref="E50:O50"/>
    <mergeCell ref="E51:O51"/>
    <mergeCell ref="E52:O52"/>
    <mergeCell ref="E53:O53"/>
    <mergeCell ref="E54:O54"/>
    <mergeCell ref="E65:O65"/>
    <mergeCell ref="E66:O66"/>
    <mergeCell ref="E67:O67"/>
    <mergeCell ref="E68:O68"/>
    <mergeCell ref="E69:O69"/>
    <mergeCell ref="E70:O70"/>
    <mergeCell ref="E59:O59"/>
    <mergeCell ref="E60:O60"/>
    <mergeCell ref="E61:O61"/>
    <mergeCell ref="E62:O62"/>
    <mergeCell ref="E63:O63"/>
    <mergeCell ref="E64:O64"/>
    <mergeCell ref="E77:O77"/>
    <mergeCell ref="E78:O78"/>
    <mergeCell ref="E79:O79"/>
    <mergeCell ref="E80:O80"/>
    <mergeCell ref="E81:O81"/>
    <mergeCell ref="E82:O82"/>
    <mergeCell ref="E71:O71"/>
    <mergeCell ref="E72:O72"/>
    <mergeCell ref="E73:O73"/>
    <mergeCell ref="E74:O74"/>
    <mergeCell ref="E75:O75"/>
    <mergeCell ref="E76:O76"/>
    <mergeCell ref="E90:O90"/>
    <mergeCell ref="E91:O91"/>
    <mergeCell ref="E94:O94"/>
    <mergeCell ref="E95:O95"/>
    <mergeCell ref="E97:O97"/>
    <mergeCell ref="E98:O98"/>
    <mergeCell ref="E84:O84"/>
    <mergeCell ref="E85:O85"/>
    <mergeCell ref="E86:O86"/>
    <mergeCell ref="E87:O87"/>
    <mergeCell ref="E88:O88"/>
    <mergeCell ref="E89:O89"/>
    <mergeCell ref="E93:N93"/>
    <mergeCell ref="E109:O109"/>
    <mergeCell ref="E110:O110"/>
    <mergeCell ref="E111:O111"/>
    <mergeCell ref="E112:O112"/>
    <mergeCell ref="E105:O105"/>
    <mergeCell ref="E106:O106"/>
    <mergeCell ref="E107:O107"/>
    <mergeCell ref="E108:O108"/>
    <mergeCell ref="E99:O99"/>
    <mergeCell ref="E100:O100"/>
    <mergeCell ref="E101:O101"/>
    <mergeCell ref="E102:O102"/>
    <mergeCell ref="F103:O103"/>
    <mergeCell ref="E104:O104"/>
    <mergeCell ref="E120:O120"/>
    <mergeCell ref="E122:O122"/>
    <mergeCell ref="E123:O123"/>
    <mergeCell ref="E125:O125"/>
    <mergeCell ref="E126:O126"/>
    <mergeCell ref="E117:O117"/>
    <mergeCell ref="E118:O118"/>
    <mergeCell ref="E119:O119"/>
    <mergeCell ref="E113:O113"/>
    <mergeCell ref="E114:O114"/>
    <mergeCell ref="E115:O115"/>
    <mergeCell ref="E116:O116"/>
    <mergeCell ref="E124:J124"/>
    <mergeCell ref="E137:O137"/>
    <mergeCell ref="E138:O138"/>
    <mergeCell ref="E139:O139"/>
    <mergeCell ref="E140:O140"/>
    <mergeCell ref="F141:O141"/>
    <mergeCell ref="E144:O144"/>
    <mergeCell ref="E128:O128"/>
    <mergeCell ref="E129:O129"/>
    <mergeCell ref="E130:O130"/>
    <mergeCell ref="E133:O133"/>
    <mergeCell ref="E134:O134"/>
    <mergeCell ref="E135:O135"/>
    <mergeCell ref="E154:O154"/>
    <mergeCell ref="E155:O155"/>
    <mergeCell ref="E156:O156"/>
    <mergeCell ref="E157:O157"/>
    <mergeCell ref="E159:H159"/>
    <mergeCell ref="E160:O160"/>
    <mergeCell ref="E145:O145"/>
    <mergeCell ref="E147:O147"/>
    <mergeCell ref="E148:O148"/>
    <mergeCell ref="E150:O150"/>
    <mergeCell ref="E151:O151"/>
    <mergeCell ref="E152:O152"/>
    <mergeCell ref="E177:O177"/>
    <mergeCell ref="E178:O178"/>
    <mergeCell ref="E179:O179"/>
    <mergeCell ref="E180:O180"/>
    <mergeCell ref="E181:O181"/>
    <mergeCell ref="E182:O182"/>
    <mergeCell ref="E161:O161"/>
    <mergeCell ref="E162:O162"/>
    <mergeCell ref="E164:H164"/>
    <mergeCell ref="E165:O165"/>
    <mergeCell ref="E174:I174"/>
    <mergeCell ref="E175:N175"/>
    <mergeCell ref="E167:O167"/>
    <mergeCell ref="E168:O168"/>
    <mergeCell ref="E169:O169"/>
    <mergeCell ref="E170:O170"/>
    <mergeCell ref="E171:O171"/>
    <mergeCell ref="E172:O172"/>
    <mergeCell ref="E209:I209"/>
    <mergeCell ref="E191:O191"/>
    <mergeCell ref="E192:O192"/>
    <mergeCell ref="E194:O194"/>
    <mergeCell ref="E195:O195"/>
    <mergeCell ref="E196:O196"/>
    <mergeCell ref="E197:O197"/>
    <mergeCell ref="E184:G184"/>
    <mergeCell ref="E185:O185"/>
    <mergeCell ref="E186:O186"/>
    <mergeCell ref="F188:O188"/>
    <mergeCell ref="E189:O189"/>
    <mergeCell ref="E190:O190"/>
    <mergeCell ref="E204:K204"/>
    <mergeCell ref="E205:K205"/>
    <mergeCell ref="E206:K206"/>
    <mergeCell ref="E207:K207"/>
    <mergeCell ref="E208:H208"/>
    <mergeCell ref="E198:O198"/>
    <mergeCell ref="E199:O199"/>
    <mergeCell ref="E200:O200"/>
    <mergeCell ref="E201:O201"/>
    <mergeCell ref="E202:O202"/>
    <mergeCell ref="E203:O203"/>
    <mergeCell ref="E83:H83"/>
    <mergeCell ref="I83:O83"/>
    <mergeCell ref="E229:O229"/>
    <mergeCell ref="E230:O230"/>
    <mergeCell ref="E231:O231"/>
    <mergeCell ref="E232:O232"/>
    <mergeCell ref="E223:O223"/>
    <mergeCell ref="E224:O224"/>
    <mergeCell ref="E225:O225"/>
    <mergeCell ref="E226:O226"/>
    <mergeCell ref="E227:O227"/>
    <mergeCell ref="E228:O228"/>
    <mergeCell ref="E217:O217"/>
    <mergeCell ref="E218:O218"/>
    <mergeCell ref="E219:O219"/>
    <mergeCell ref="E220:O220"/>
    <mergeCell ref="E221:O221"/>
    <mergeCell ref="E222:O222"/>
    <mergeCell ref="E210:H210"/>
    <mergeCell ref="E212:O212"/>
    <mergeCell ref="E213:O213"/>
    <mergeCell ref="E214:O214"/>
    <mergeCell ref="E215:O215"/>
    <mergeCell ref="E216:O21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659"/>
  <sheetViews>
    <sheetView workbookViewId="0">
      <selection activeCell="D5" sqref="D5"/>
    </sheetView>
  </sheetViews>
  <sheetFormatPr defaultRowHeight="15" x14ac:dyDescent="0.25"/>
  <cols>
    <col min="1" max="16384" width="9.140625" style="22"/>
  </cols>
  <sheetData>
    <row r="3" spans="2:12" x14ac:dyDescent="0.25">
      <c r="B3" s="22" t="s">
        <v>585</v>
      </c>
      <c r="F3" s="22" t="s">
        <v>586</v>
      </c>
    </row>
    <row r="5" spans="2:12" x14ac:dyDescent="0.25">
      <c r="F5" s="22" t="s">
        <v>587</v>
      </c>
      <c r="H5" s="22" t="s">
        <v>588</v>
      </c>
      <c r="I5" s="22" t="s">
        <v>589</v>
      </c>
      <c r="J5" s="22" t="s">
        <v>590</v>
      </c>
    </row>
    <row r="6" spans="2:12" x14ac:dyDescent="0.25">
      <c r="F6" s="22" t="s">
        <v>591</v>
      </c>
      <c r="H6" s="22" t="s">
        <v>592</v>
      </c>
    </row>
    <row r="7" spans="2:12" x14ac:dyDescent="0.25">
      <c r="F7" s="22" t="s">
        <v>593</v>
      </c>
      <c r="H7" s="22" t="s">
        <v>594</v>
      </c>
      <c r="K7" s="22" t="s">
        <v>595</v>
      </c>
    </row>
    <row r="8" spans="2:12" x14ac:dyDescent="0.25">
      <c r="F8" s="22" t="s">
        <v>596</v>
      </c>
      <c r="H8" s="22" t="s">
        <v>597</v>
      </c>
      <c r="K8" s="22" t="s">
        <v>598</v>
      </c>
    </row>
    <row r="9" spans="2:12" x14ac:dyDescent="0.25">
      <c r="F9" s="22" t="s">
        <v>599</v>
      </c>
      <c r="H9" s="22" t="s">
        <v>592</v>
      </c>
      <c r="I9" s="22" t="s">
        <v>600</v>
      </c>
      <c r="K9" s="22" t="s">
        <v>601</v>
      </c>
    </row>
    <row r="10" spans="2:12" x14ac:dyDescent="0.25">
      <c r="F10" s="22" t="s">
        <v>602</v>
      </c>
      <c r="H10" s="22" t="s">
        <v>594</v>
      </c>
      <c r="I10" s="22" t="s">
        <v>603</v>
      </c>
      <c r="K10" s="22" t="s">
        <v>604</v>
      </c>
    </row>
    <row r="11" spans="2:12" x14ac:dyDescent="0.25">
      <c r="F11" s="22" t="s">
        <v>605</v>
      </c>
      <c r="H11" s="22" t="s">
        <v>606</v>
      </c>
      <c r="I11" s="22" t="s">
        <v>594</v>
      </c>
      <c r="K11" s="22" t="s">
        <v>607</v>
      </c>
    </row>
    <row r="12" spans="2:12" x14ac:dyDescent="0.25">
      <c r="F12" s="22" t="s">
        <v>608</v>
      </c>
      <c r="H12" s="22" t="s">
        <v>609</v>
      </c>
      <c r="I12" s="22" t="s">
        <v>610</v>
      </c>
      <c r="L12" s="22" t="s">
        <v>611</v>
      </c>
    </row>
    <row r="13" spans="2:12" x14ac:dyDescent="0.25">
      <c r="F13" s="22" t="s">
        <v>612</v>
      </c>
      <c r="H13" s="22" t="s">
        <v>613</v>
      </c>
      <c r="I13" s="22" t="s">
        <v>614</v>
      </c>
      <c r="L13" s="22" t="s">
        <v>615</v>
      </c>
    </row>
    <row r="14" spans="2:12" x14ac:dyDescent="0.25">
      <c r="F14" s="22" t="s">
        <v>616</v>
      </c>
      <c r="H14" s="22" t="s">
        <v>592</v>
      </c>
      <c r="I14" s="22" t="s">
        <v>600</v>
      </c>
      <c r="J14" s="22" t="s">
        <v>603</v>
      </c>
      <c r="L14" s="22" t="s">
        <v>617</v>
      </c>
    </row>
    <row r="15" spans="2:12" x14ac:dyDescent="0.25">
      <c r="F15" s="22" t="s">
        <v>618</v>
      </c>
      <c r="H15" s="22" t="s">
        <v>606</v>
      </c>
      <c r="I15" s="22" t="s">
        <v>594</v>
      </c>
      <c r="J15" s="22" t="s">
        <v>603</v>
      </c>
    </row>
    <row r="16" spans="2:12" x14ac:dyDescent="0.25">
      <c r="F16" s="22" t="s">
        <v>619</v>
      </c>
      <c r="H16" s="22" t="s">
        <v>609</v>
      </c>
      <c r="I16" s="22" t="s">
        <v>610</v>
      </c>
      <c r="J16" s="22" t="s">
        <v>603</v>
      </c>
    </row>
    <row r="17" spans="2:10" x14ac:dyDescent="0.25">
      <c r="F17" s="22" t="s">
        <v>620</v>
      </c>
      <c r="H17" s="22" t="s">
        <v>613</v>
      </c>
      <c r="I17" s="22" t="s">
        <v>614</v>
      </c>
      <c r="J17" s="22" t="s">
        <v>603</v>
      </c>
    </row>
    <row r="19" spans="2:10" x14ac:dyDescent="0.25">
      <c r="B19" s="22" t="s">
        <v>78</v>
      </c>
      <c r="E19" s="22">
        <v>3</v>
      </c>
      <c r="F19" s="22" t="s">
        <v>621</v>
      </c>
    </row>
    <row r="20" spans="2:10" x14ac:dyDescent="0.25">
      <c r="B20" s="22">
        <v>1</v>
      </c>
      <c r="C20" s="22" t="s">
        <v>622</v>
      </c>
      <c r="D20" s="22">
        <v>1</v>
      </c>
      <c r="F20" s="22" t="s">
        <v>623</v>
      </c>
    </row>
    <row r="21" spans="2:10" x14ac:dyDescent="0.25">
      <c r="D21" s="22">
        <v>2</v>
      </c>
      <c r="F21" s="22" t="s">
        <v>624</v>
      </c>
    </row>
    <row r="22" spans="2:10" x14ac:dyDescent="0.25">
      <c r="D22" s="22">
        <v>4</v>
      </c>
      <c r="F22" s="22" t="s">
        <v>625</v>
      </c>
    </row>
    <row r="23" spans="2:10" x14ac:dyDescent="0.25">
      <c r="F23" s="22" t="s">
        <v>626</v>
      </c>
    </row>
    <row r="25" spans="2:10" x14ac:dyDescent="0.25">
      <c r="B25" s="22">
        <v>2</v>
      </c>
      <c r="C25" s="22" t="s">
        <v>302</v>
      </c>
      <c r="D25" s="22">
        <v>0</v>
      </c>
      <c r="F25" s="22" t="s">
        <v>627</v>
      </c>
    </row>
    <row r="26" spans="2:10" x14ac:dyDescent="0.25">
      <c r="F26" s="22" t="s">
        <v>628</v>
      </c>
    </row>
    <row r="28" spans="2:10" x14ac:dyDescent="0.25">
      <c r="B28" s="22">
        <v>3</v>
      </c>
      <c r="C28" s="22" t="s">
        <v>629</v>
      </c>
      <c r="D28" s="22">
        <v>-1</v>
      </c>
      <c r="F28" s="22" t="s">
        <v>630</v>
      </c>
    </row>
    <row r="29" spans="2:10" x14ac:dyDescent="0.25">
      <c r="F29" s="22" t="s">
        <v>631</v>
      </c>
    </row>
    <row r="30" spans="2:10" x14ac:dyDescent="0.25">
      <c r="F30" s="22" t="s">
        <v>632</v>
      </c>
    </row>
    <row r="31" spans="2:10" x14ac:dyDescent="0.25">
      <c r="F31" s="22" t="s">
        <v>633</v>
      </c>
    </row>
    <row r="32" spans="2:10" x14ac:dyDescent="0.25">
      <c r="F32" s="22" t="s">
        <v>634</v>
      </c>
    </row>
    <row r="33" spans="2:9" x14ac:dyDescent="0.25">
      <c r="F33" s="22" t="s">
        <v>635</v>
      </c>
    </row>
    <row r="35" spans="2:9" x14ac:dyDescent="0.25">
      <c r="B35" s="22" t="s">
        <v>82</v>
      </c>
      <c r="E35" s="22">
        <v>2</v>
      </c>
      <c r="F35" s="22" t="s">
        <v>636</v>
      </c>
    </row>
    <row r="36" spans="2:9" x14ac:dyDescent="0.25">
      <c r="B36" s="22">
        <v>1</v>
      </c>
      <c r="C36" s="22" t="s">
        <v>637</v>
      </c>
      <c r="D36" s="22">
        <v>1</v>
      </c>
      <c r="F36" s="22" t="s">
        <v>638</v>
      </c>
    </row>
    <row r="37" spans="2:9" x14ac:dyDescent="0.25">
      <c r="F37" s="22" t="s">
        <v>639</v>
      </c>
    </row>
    <row r="38" spans="2:9" x14ac:dyDescent="0.25">
      <c r="F38" s="22" t="s">
        <v>640</v>
      </c>
    </row>
    <row r="40" spans="2:9" x14ac:dyDescent="0.25">
      <c r="B40" s="22">
        <v>2</v>
      </c>
      <c r="C40" s="22" t="s">
        <v>641</v>
      </c>
      <c r="D40" s="22">
        <v>1</v>
      </c>
      <c r="F40" s="22" t="s">
        <v>642</v>
      </c>
    </row>
    <row r="41" spans="2:9" x14ac:dyDescent="0.25">
      <c r="F41" s="22" t="s">
        <v>95</v>
      </c>
    </row>
    <row r="42" spans="2:9" x14ac:dyDescent="0.25">
      <c r="F42" s="22" t="s">
        <v>643</v>
      </c>
    </row>
    <row r="43" spans="2:9" x14ac:dyDescent="0.25">
      <c r="F43" s="22" t="s">
        <v>644</v>
      </c>
    </row>
    <row r="44" spans="2:9" x14ac:dyDescent="0.25">
      <c r="F44" s="22" t="s">
        <v>645</v>
      </c>
    </row>
    <row r="46" spans="2:9" x14ac:dyDescent="0.25">
      <c r="B46" s="22" t="s">
        <v>88</v>
      </c>
      <c r="E46" s="22" t="s">
        <v>622</v>
      </c>
      <c r="F46" s="22" t="s">
        <v>646</v>
      </c>
      <c r="G46" s="22" t="s">
        <v>647</v>
      </c>
    </row>
    <row r="47" spans="2:9" x14ac:dyDescent="0.25">
      <c r="C47" s="22" t="s">
        <v>648</v>
      </c>
      <c r="F47" s="22" t="s">
        <v>649</v>
      </c>
    </row>
    <row r="48" spans="2:9" x14ac:dyDescent="0.25">
      <c r="F48" s="22" t="s">
        <v>650</v>
      </c>
      <c r="G48" s="22" t="s">
        <v>651</v>
      </c>
      <c r="H48" s="22" t="s">
        <v>652</v>
      </c>
      <c r="I48" s="22" t="s">
        <v>653</v>
      </c>
    </row>
    <row r="49" spans="2:11" x14ac:dyDescent="0.25">
      <c r="F49" s="22">
        <v>1</v>
      </c>
      <c r="G49" s="22" t="s">
        <v>654</v>
      </c>
      <c r="H49" s="22" t="s">
        <v>654</v>
      </c>
      <c r="I49" s="22" t="s">
        <v>654</v>
      </c>
      <c r="K49" s="22" t="s">
        <v>655</v>
      </c>
    </row>
    <row r="50" spans="2:11" x14ac:dyDescent="0.25">
      <c r="F50" s="22">
        <v>2</v>
      </c>
      <c r="G50" s="22" t="s">
        <v>656</v>
      </c>
      <c r="H50" s="22" t="s">
        <v>654</v>
      </c>
      <c r="I50" s="22" t="s">
        <v>654</v>
      </c>
      <c r="K50" s="22" t="s">
        <v>657</v>
      </c>
    </row>
    <row r="51" spans="2:11" x14ac:dyDescent="0.25">
      <c r="F51" s="22">
        <v>3</v>
      </c>
      <c r="G51" s="22" t="s">
        <v>654</v>
      </c>
      <c r="H51" s="22" t="s">
        <v>656</v>
      </c>
      <c r="I51" s="22" t="s">
        <v>654</v>
      </c>
      <c r="K51" s="22" t="s">
        <v>658</v>
      </c>
    </row>
    <row r="52" spans="2:11" x14ac:dyDescent="0.25">
      <c r="F52" s="22">
        <v>4</v>
      </c>
      <c r="G52" s="22" t="s">
        <v>656</v>
      </c>
      <c r="H52" s="22" t="s">
        <v>656</v>
      </c>
      <c r="I52" s="22" t="s">
        <v>654</v>
      </c>
      <c r="K52" s="22" t="s">
        <v>659</v>
      </c>
    </row>
    <row r="53" spans="2:11" x14ac:dyDescent="0.25">
      <c r="F53" s="22">
        <v>5</v>
      </c>
      <c r="G53" s="22" t="s">
        <v>654</v>
      </c>
      <c r="H53" s="22" t="s">
        <v>654</v>
      </c>
      <c r="I53" s="22" t="s">
        <v>656</v>
      </c>
      <c r="K53" s="22" t="s">
        <v>660</v>
      </c>
    </row>
    <row r="54" spans="2:11" x14ac:dyDescent="0.25">
      <c r="F54" s="22">
        <v>6</v>
      </c>
      <c r="G54" s="22" t="s">
        <v>656</v>
      </c>
      <c r="H54" s="22" t="s">
        <v>654</v>
      </c>
      <c r="I54" s="22" t="s">
        <v>656</v>
      </c>
    </row>
    <row r="55" spans="2:11" x14ac:dyDescent="0.25">
      <c r="F55" s="22">
        <v>7</v>
      </c>
      <c r="G55" s="22" t="s">
        <v>654</v>
      </c>
      <c r="H55" s="22" t="s">
        <v>656</v>
      </c>
      <c r="I55" s="22" t="s">
        <v>656</v>
      </c>
    </row>
    <row r="56" spans="2:11" x14ac:dyDescent="0.25">
      <c r="F56" s="22">
        <v>8</v>
      </c>
      <c r="G56" s="22" t="s">
        <v>656</v>
      </c>
      <c r="H56" s="22" t="s">
        <v>656</v>
      </c>
      <c r="I56" s="22" t="s">
        <v>656</v>
      </c>
    </row>
    <row r="58" spans="2:11" x14ac:dyDescent="0.25">
      <c r="B58" s="22" t="s">
        <v>165</v>
      </c>
      <c r="F58" s="22" t="s">
        <v>661</v>
      </c>
    </row>
    <row r="59" spans="2:11" x14ac:dyDescent="0.25">
      <c r="F59" s="22" t="s">
        <v>662</v>
      </c>
      <c r="H59" s="22" t="s">
        <v>663</v>
      </c>
    </row>
    <row r="60" spans="2:11" x14ac:dyDescent="0.25">
      <c r="C60" s="22" t="s">
        <v>664</v>
      </c>
      <c r="F60" s="22" t="s">
        <v>665</v>
      </c>
    </row>
    <row r="61" spans="2:11" x14ac:dyDescent="0.25">
      <c r="F61" s="22" t="s">
        <v>666</v>
      </c>
    </row>
    <row r="63" spans="2:11" x14ac:dyDescent="0.25">
      <c r="B63" s="22" t="s">
        <v>667</v>
      </c>
    </row>
    <row r="64" spans="2:11" x14ac:dyDescent="0.25">
      <c r="B64" s="22" t="s">
        <v>168</v>
      </c>
      <c r="E64" s="22" t="s">
        <v>668</v>
      </c>
    </row>
    <row r="65" spans="2:11" x14ac:dyDescent="0.25">
      <c r="B65" s="22">
        <v>1</v>
      </c>
      <c r="C65" s="22" t="s">
        <v>669</v>
      </c>
      <c r="F65" s="22" t="s">
        <v>670</v>
      </c>
    </row>
    <row r="66" spans="2:11" x14ac:dyDescent="0.25">
      <c r="F66" s="22" t="s">
        <v>671</v>
      </c>
    </row>
    <row r="68" spans="2:11" x14ac:dyDescent="0.25">
      <c r="B68" s="22">
        <v>2</v>
      </c>
      <c r="C68" s="22" t="s">
        <v>672</v>
      </c>
      <c r="F68" s="22" t="s">
        <v>673</v>
      </c>
    </row>
    <row r="69" spans="2:11" x14ac:dyDescent="0.25">
      <c r="F69" s="22" t="s">
        <v>674</v>
      </c>
    </row>
    <row r="70" spans="2:11" x14ac:dyDescent="0.25">
      <c r="F70" s="22" t="s">
        <v>675</v>
      </c>
    </row>
    <row r="71" spans="2:11" x14ac:dyDescent="0.25">
      <c r="F71" s="22" t="s">
        <v>676</v>
      </c>
    </row>
    <row r="73" spans="2:11" x14ac:dyDescent="0.25">
      <c r="B73" s="22">
        <v>3</v>
      </c>
      <c r="C73" s="22" t="s">
        <v>677</v>
      </c>
      <c r="F73" s="22" t="s">
        <v>678</v>
      </c>
    </row>
    <row r="74" spans="2:11" x14ac:dyDescent="0.25">
      <c r="F74" s="22" t="s">
        <v>677</v>
      </c>
      <c r="G74" s="22" t="s">
        <v>651</v>
      </c>
      <c r="H74" s="22" t="s">
        <v>652</v>
      </c>
      <c r="I74" s="22" t="s">
        <v>653</v>
      </c>
    </row>
    <row r="75" spans="2:11" x14ac:dyDescent="0.25">
      <c r="F75" s="22">
        <v>1</v>
      </c>
      <c r="G75" s="22" t="s">
        <v>654</v>
      </c>
      <c r="H75" s="22" t="s">
        <v>654</v>
      </c>
      <c r="I75" s="22" t="s">
        <v>654</v>
      </c>
    </row>
    <row r="76" spans="2:11" x14ac:dyDescent="0.25">
      <c r="F76" s="22">
        <v>2</v>
      </c>
      <c r="G76" s="22" t="s">
        <v>656</v>
      </c>
      <c r="H76" s="22" t="s">
        <v>656</v>
      </c>
      <c r="I76" s="22" t="s">
        <v>656</v>
      </c>
      <c r="K76" s="22" t="s">
        <v>679</v>
      </c>
    </row>
    <row r="77" spans="2:11" x14ac:dyDescent="0.25">
      <c r="F77" s="22">
        <v>3</v>
      </c>
      <c r="G77" s="22" t="s">
        <v>656</v>
      </c>
      <c r="H77" s="22" t="s">
        <v>654</v>
      </c>
      <c r="I77" s="22" t="s">
        <v>654</v>
      </c>
    </row>
    <row r="78" spans="2:11" x14ac:dyDescent="0.25">
      <c r="F78" s="22">
        <v>4</v>
      </c>
      <c r="G78" s="22" t="s">
        <v>654</v>
      </c>
      <c r="H78" s="22" t="s">
        <v>656</v>
      </c>
      <c r="I78" s="22" t="s">
        <v>654</v>
      </c>
    </row>
    <row r="79" spans="2:11" x14ac:dyDescent="0.25">
      <c r="F79" s="22">
        <v>5</v>
      </c>
      <c r="G79" s="22" t="s">
        <v>656</v>
      </c>
      <c r="H79" s="22" t="s">
        <v>656</v>
      </c>
      <c r="I79" s="22" t="s">
        <v>654</v>
      </c>
    </row>
    <row r="80" spans="2:11" x14ac:dyDescent="0.25">
      <c r="F80" s="22">
        <v>6</v>
      </c>
      <c r="G80" s="22" t="s">
        <v>654</v>
      </c>
      <c r="H80" s="22" t="s">
        <v>654</v>
      </c>
      <c r="I80" s="22" t="s">
        <v>656</v>
      </c>
    </row>
    <row r="81" spans="2:9" x14ac:dyDescent="0.25">
      <c r="F81" s="22">
        <v>7</v>
      </c>
      <c r="G81" s="22" t="s">
        <v>656</v>
      </c>
      <c r="H81" s="22" t="s">
        <v>654</v>
      </c>
      <c r="I81" s="22" t="s">
        <v>656</v>
      </c>
    </row>
    <row r="82" spans="2:9" x14ac:dyDescent="0.25">
      <c r="F82" s="22">
        <v>8</v>
      </c>
      <c r="G82" s="22" t="s">
        <v>654</v>
      </c>
      <c r="H82" s="22" t="s">
        <v>656</v>
      </c>
      <c r="I82" s="22" t="s">
        <v>656</v>
      </c>
    </row>
    <row r="84" spans="2:9" x14ac:dyDescent="0.25">
      <c r="B84" s="22">
        <v>4</v>
      </c>
      <c r="C84" s="22" t="s">
        <v>680</v>
      </c>
      <c r="F84" s="22" t="s">
        <v>681</v>
      </c>
    </row>
    <row r="85" spans="2:9" x14ac:dyDescent="0.25">
      <c r="F85" s="22" t="s">
        <v>682</v>
      </c>
    </row>
    <row r="86" spans="2:9" x14ac:dyDescent="0.25">
      <c r="F86" s="22" t="s">
        <v>683</v>
      </c>
    </row>
    <row r="88" spans="2:9" x14ac:dyDescent="0.25">
      <c r="B88" s="22" t="s">
        <v>170</v>
      </c>
      <c r="F88" s="22" t="s">
        <v>684</v>
      </c>
    </row>
    <row r="89" spans="2:9" x14ac:dyDescent="0.25">
      <c r="E89" s="22">
        <v>6</v>
      </c>
      <c r="F89" s="22" t="s">
        <v>685</v>
      </c>
    </row>
    <row r="90" spans="2:9" x14ac:dyDescent="0.25">
      <c r="C90" s="22" t="s">
        <v>686</v>
      </c>
      <c r="F90" s="22" t="s">
        <v>687</v>
      </c>
    </row>
    <row r="91" spans="2:9" x14ac:dyDescent="0.25">
      <c r="C91" s="22" t="s">
        <v>688</v>
      </c>
      <c r="F91" s="22" t="s">
        <v>689</v>
      </c>
    </row>
    <row r="92" spans="2:9" x14ac:dyDescent="0.25">
      <c r="C92" s="22" t="s">
        <v>690</v>
      </c>
      <c r="F92" s="22" t="s">
        <v>691</v>
      </c>
    </row>
    <row r="93" spans="2:9" x14ac:dyDescent="0.25">
      <c r="C93" s="22" t="s">
        <v>692</v>
      </c>
      <c r="F93" s="22" t="s">
        <v>693</v>
      </c>
    </row>
    <row r="94" spans="2:9" x14ac:dyDescent="0.25">
      <c r="C94" s="22" t="s">
        <v>694</v>
      </c>
      <c r="F94" s="22" t="s">
        <v>695</v>
      </c>
    </row>
    <row r="95" spans="2:9" x14ac:dyDescent="0.25">
      <c r="C95" s="22" t="s">
        <v>696</v>
      </c>
      <c r="F95" s="22" t="s">
        <v>697</v>
      </c>
    </row>
    <row r="96" spans="2:9" x14ac:dyDescent="0.25">
      <c r="F96" s="22" t="s">
        <v>698</v>
      </c>
    </row>
    <row r="98" spans="2:6" x14ac:dyDescent="0.25">
      <c r="B98" s="22" t="s">
        <v>185</v>
      </c>
      <c r="F98" s="22" t="s">
        <v>699</v>
      </c>
    </row>
    <row r="99" spans="2:6" x14ac:dyDescent="0.25">
      <c r="E99" s="22">
        <v>6</v>
      </c>
      <c r="F99" s="22" t="s">
        <v>700</v>
      </c>
    </row>
    <row r="100" spans="2:6" x14ac:dyDescent="0.25">
      <c r="C100" s="22" t="s">
        <v>701</v>
      </c>
      <c r="F100" s="22" t="s">
        <v>702</v>
      </c>
    </row>
    <row r="101" spans="2:6" x14ac:dyDescent="0.25">
      <c r="C101" s="22" t="s">
        <v>703</v>
      </c>
      <c r="F101" s="22" t="s">
        <v>704</v>
      </c>
    </row>
    <row r="102" spans="2:6" x14ac:dyDescent="0.25">
      <c r="C102" s="22" t="s">
        <v>705</v>
      </c>
      <c r="F102" s="22" t="s">
        <v>706</v>
      </c>
    </row>
    <row r="103" spans="2:6" x14ac:dyDescent="0.25">
      <c r="C103" s="22" t="s">
        <v>707</v>
      </c>
      <c r="F103" s="22" t="s">
        <v>708</v>
      </c>
    </row>
    <row r="104" spans="2:6" x14ac:dyDescent="0.25">
      <c r="C104" s="22" t="s">
        <v>709</v>
      </c>
      <c r="F104" s="22" t="s">
        <v>710</v>
      </c>
    </row>
    <row r="105" spans="2:6" x14ac:dyDescent="0.25">
      <c r="C105" s="22" t="s">
        <v>711</v>
      </c>
      <c r="F105" s="22" t="s">
        <v>712</v>
      </c>
    </row>
    <row r="106" spans="2:6" x14ac:dyDescent="0.25">
      <c r="F106" s="22" t="s">
        <v>698</v>
      </c>
    </row>
    <row r="107" spans="2:6" x14ac:dyDescent="0.25">
      <c r="F107" s="22" t="s">
        <v>713</v>
      </c>
    </row>
    <row r="108" spans="2:6" x14ac:dyDescent="0.25">
      <c r="F108" s="22" t="s">
        <v>714</v>
      </c>
    </row>
    <row r="109" spans="2:6" x14ac:dyDescent="0.25">
      <c r="F109" s="22" t="s">
        <v>715</v>
      </c>
    </row>
    <row r="111" spans="2:6" x14ac:dyDescent="0.25">
      <c r="B111" s="22" t="s">
        <v>190</v>
      </c>
      <c r="F111" s="22" t="s">
        <v>716</v>
      </c>
    </row>
    <row r="112" spans="2:6" x14ac:dyDescent="0.25">
      <c r="C112" s="22" t="s">
        <v>717</v>
      </c>
      <c r="F112" s="22" t="s">
        <v>718</v>
      </c>
    </row>
    <row r="115" spans="2:11" x14ac:dyDescent="0.25">
      <c r="B115" s="22" t="s">
        <v>719</v>
      </c>
    </row>
    <row r="116" spans="2:11" x14ac:dyDescent="0.25">
      <c r="B116" s="22" t="s">
        <v>720</v>
      </c>
    </row>
    <row r="117" spans="2:11" x14ac:dyDescent="0.25">
      <c r="B117" s="22" t="s">
        <v>721</v>
      </c>
    </row>
    <row r="118" spans="2:11" x14ac:dyDescent="0.25">
      <c r="C118" s="23"/>
      <c r="D118" s="23"/>
      <c r="E118" s="23">
        <v>1</v>
      </c>
      <c r="F118" s="21"/>
      <c r="G118" s="21"/>
      <c r="H118" s="21">
        <v>2</v>
      </c>
      <c r="K118" s="22" t="s">
        <v>722</v>
      </c>
    </row>
    <row r="119" spans="2:11" x14ac:dyDescent="0.25">
      <c r="C119" s="21"/>
      <c r="D119" s="21"/>
      <c r="E119" s="21">
        <v>3</v>
      </c>
      <c r="F119" s="23"/>
      <c r="G119" s="23">
        <v>4</v>
      </c>
      <c r="H119" s="23"/>
    </row>
    <row r="121" spans="2:11" x14ac:dyDescent="0.25">
      <c r="C121" s="22" t="s">
        <v>723</v>
      </c>
      <c r="D121" s="23"/>
      <c r="E121" s="23">
        <v>1</v>
      </c>
      <c r="F121" s="23" t="s">
        <v>724</v>
      </c>
      <c r="G121" s="23">
        <v>0</v>
      </c>
      <c r="H121" s="23" t="s">
        <v>725</v>
      </c>
      <c r="I121" s="23">
        <v>1</v>
      </c>
      <c r="K121" s="22" t="s">
        <v>726</v>
      </c>
    </row>
    <row r="122" spans="2:11" x14ac:dyDescent="0.25">
      <c r="C122" s="22" t="s">
        <v>727</v>
      </c>
      <c r="D122" s="23">
        <v>2</v>
      </c>
      <c r="E122" s="23" t="s">
        <v>724</v>
      </c>
      <c r="F122" s="23">
        <v>0</v>
      </c>
      <c r="G122" s="23" t="s">
        <v>725</v>
      </c>
      <c r="H122" s="23">
        <v>1</v>
      </c>
      <c r="I122" s="23"/>
      <c r="K122" s="22" t="s">
        <v>728</v>
      </c>
    </row>
    <row r="123" spans="2:11" x14ac:dyDescent="0.25">
      <c r="K123" s="22" t="s">
        <v>729</v>
      </c>
    </row>
    <row r="124" spans="2:11" x14ac:dyDescent="0.25">
      <c r="B124" s="22" t="s">
        <v>730</v>
      </c>
    </row>
    <row r="125" spans="2:11" x14ac:dyDescent="0.25">
      <c r="C125" s="22" t="s">
        <v>731</v>
      </c>
      <c r="E125" s="22" t="s">
        <v>732</v>
      </c>
      <c r="F125" s="22" t="s">
        <v>733</v>
      </c>
    </row>
    <row r="127" spans="2:11" x14ac:dyDescent="0.25">
      <c r="C127" s="22" t="s">
        <v>734</v>
      </c>
      <c r="E127" s="22" t="s">
        <v>732</v>
      </c>
      <c r="F127" s="22" t="s">
        <v>735</v>
      </c>
    </row>
    <row r="129" spans="1:6" x14ac:dyDescent="0.25">
      <c r="A129" s="22" t="s">
        <v>736</v>
      </c>
      <c r="F129" s="22" t="s">
        <v>737</v>
      </c>
    </row>
    <row r="131" spans="1:6" x14ac:dyDescent="0.25">
      <c r="B131" s="22" t="s">
        <v>738</v>
      </c>
      <c r="E131" s="22" t="s">
        <v>739</v>
      </c>
      <c r="F131" s="22" t="s">
        <v>740</v>
      </c>
    </row>
    <row r="132" spans="1:6" x14ac:dyDescent="0.25">
      <c r="F132" s="22" t="s">
        <v>741</v>
      </c>
    </row>
    <row r="134" spans="1:6" x14ac:dyDescent="0.25">
      <c r="B134" s="22" t="s">
        <v>742</v>
      </c>
      <c r="E134" s="22" t="s">
        <v>722</v>
      </c>
      <c r="F134" s="22" t="s">
        <v>743</v>
      </c>
    </row>
    <row r="135" spans="1:6" x14ac:dyDescent="0.25">
      <c r="C135" s="22" t="s">
        <v>744</v>
      </c>
      <c r="F135" s="22" t="s">
        <v>745</v>
      </c>
    </row>
    <row r="136" spans="1:6" x14ac:dyDescent="0.25">
      <c r="F136" s="22" t="s">
        <v>746</v>
      </c>
    </row>
    <row r="138" spans="1:6" x14ac:dyDescent="0.25">
      <c r="C138" s="22" t="s">
        <v>747</v>
      </c>
      <c r="F138" s="22" t="s">
        <v>748</v>
      </c>
    </row>
    <row r="139" spans="1:6" x14ac:dyDescent="0.25">
      <c r="F139" s="22" t="s">
        <v>749</v>
      </c>
    </row>
    <row r="140" spans="1:6" x14ac:dyDescent="0.25">
      <c r="F140" s="22" t="s">
        <v>750</v>
      </c>
    </row>
    <row r="141" spans="1:6" x14ac:dyDescent="0.25">
      <c r="F141" s="22" t="s">
        <v>751</v>
      </c>
    </row>
    <row r="142" spans="1:6" x14ac:dyDescent="0.25">
      <c r="F142" s="22" t="s">
        <v>752</v>
      </c>
    </row>
    <row r="143" spans="1:6" x14ac:dyDescent="0.25">
      <c r="F143" s="22" t="s">
        <v>753</v>
      </c>
    </row>
    <row r="145" spans="3:7" x14ac:dyDescent="0.25">
      <c r="C145" s="22" t="s">
        <v>754</v>
      </c>
      <c r="F145" s="22" t="s">
        <v>755</v>
      </c>
    </row>
    <row r="146" spans="3:7" x14ac:dyDescent="0.25">
      <c r="F146" s="22" t="s">
        <v>95</v>
      </c>
    </row>
    <row r="147" spans="3:7" x14ac:dyDescent="0.25">
      <c r="F147" s="22" t="s">
        <v>756</v>
      </c>
    </row>
    <row r="149" spans="3:7" x14ac:dyDescent="0.25">
      <c r="C149" s="22" t="s">
        <v>757</v>
      </c>
      <c r="F149" s="22" t="s">
        <v>758</v>
      </c>
    </row>
    <row r="151" spans="3:7" x14ac:dyDescent="0.25">
      <c r="C151" s="22" t="s">
        <v>759</v>
      </c>
      <c r="F151" s="22" t="s">
        <v>760</v>
      </c>
    </row>
    <row r="152" spans="3:7" x14ac:dyDescent="0.25">
      <c r="F152" s="22" t="s">
        <v>746</v>
      </c>
    </row>
    <row r="154" spans="3:7" x14ac:dyDescent="0.25">
      <c r="C154" s="22" t="s">
        <v>761</v>
      </c>
      <c r="F154" s="22" t="s">
        <v>762</v>
      </c>
    </row>
    <row r="155" spans="3:7" x14ac:dyDescent="0.25">
      <c r="F155" s="22" t="s">
        <v>95</v>
      </c>
    </row>
    <row r="156" spans="3:7" x14ac:dyDescent="0.25">
      <c r="F156" s="22" t="s">
        <v>763</v>
      </c>
    </row>
    <row r="157" spans="3:7" x14ac:dyDescent="0.25">
      <c r="G157" s="22" t="s">
        <v>764</v>
      </c>
    </row>
    <row r="159" spans="3:7" x14ac:dyDescent="0.25">
      <c r="C159" s="22" t="s">
        <v>765</v>
      </c>
      <c r="F159" s="22" t="s">
        <v>766</v>
      </c>
    </row>
    <row r="160" spans="3:7" x14ac:dyDescent="0.25">
      <c r="F160" s="22" t="s">
        <v>95</v>
      </c>
    </row>
    <row r="161" spans="3:7" x14ac:dyDescent="0.25">
      <c r="F161" s="22" t="s">
        <v>767</v>
      </c>
    </row>
    <row r="162" spans="3:7" x14ac:dyDescent="0.25">
      <c r="G162" s="22" t="s">
        <v>768</v>
      </c>
    </row>
    <row r="164" spans="3:7" x14ac:dyDescent="0.25">
      <c r="C164" s="22" t="s">
        <v>769</v>
      </c>
      <c r="F164" s="22" t="s">
        <v>770</v>
      </c>
    </row>
    <row r="165" spans="3:7" x14ac:dyDescent="0.25">
      <c r="F165" s="22" t="s">
        <v>95</v>
      </c>
    </row>
    <row r="166" spans="3:7" x14ac:dyDescent="0.25">
      <c r="F166" s="22" t="s">
        <v>771</v>
      </c>
    </row>
    <row r="167" spans="3:7" x14ac:dyDescent="0.25">
      <c r="G167" s="22" t="s">
        <v>772</v>
      </c>
    </row>
    <row r="169" spans="3:7" x14ac:dyDescent="0.25">
      <c r="C169" s="22" t="s">
        <v>773</v>
      </c>
      <c r="F169" s="22" t="s">
        <v>758</v>
      </c>
    </row>
    <row r="171" spans="3:7" x14ac:dyDescent="0.25">
      <c r="C171" s="22" t="s">
        <v>774</v>
      </c>
      <c r="F171" s="22" t="s">
        <v>775</v>
      </c>
    </row>
    <row r="172" spans="3:7" x14ac:dyDescent="0.25">
      <c r="F172" s="22" t="s">
        <v>776</v>
      </c>
    </row>
    <row r="173" spans="3:7" x14ac:dyDescent="0.25">
      <c r="F173" s="22" t="s">
        <v>777</v>
      </c>
    </row>
    <row r="175" spans="3:7" x14ac:dyDescent="0.25">
      <c r="C175" s="22" t="s">
        <v>778</v>
      </c>
      <c r="F175" s="22" t="s">
        <v>746</v>
      </c>
    </row>
    <row r="177" spans="3:7" x14ac:dyDescent="0.25">
      <c r="C177" s="22" t="s">
        <v>779</v>
      </c>
      <c r="D177" s="22">
        <v>1</v>
      </c>
      <c r="F177" s="22" t="s">
        <v>780</v>
      </c>
    </row>
    <row r="178" spans="3:7" x14ac:dyDescent="0.25">
      <c r="F178" s="22" t="s">
        <v>95</v>
      </c>
    </row>
    <row r="179" spans="3:7" x14ac:dyDescent="0.25">
      <c r="F179" s="22" t="s">
        <v>781</v>
      </c>
    </row>
    <row r="180" spans="3:7" x14ac:dyDescent="0.25">
      <c r="G180" s="22" t="s">
        <v>782</v>
      </c>
    </row>
    <row r="181" spans="3:7" x14ac:dyDescent="0.25">
      <c r="F181" s="22" t="s">
        <v>783</v>
      </c>
    </row>
    <row r="183" spans="3:7" x14ac:dyDescent="0.25">
      <c r="C183" s="22" t="s">
        <v>784</v>
      </c>
      <c r="F183" s="22" t="s">
        <v>785</v>
      </c>
    </row>
    <row r="184" spans="3:7" x14ac:dyDescent="0.25">
      <c r="F184" s="22" t="s">
        <v>95</v>
      </c>
    </row>
    <row r="185" spans="3:7" x14ac:dyDescent="0.25">
      <c r="F185" s="22" t="s">
        <v>786</v>
      </c>
    </row>
    <row r="186" spans="3:7" x14ac:dyDescent="0.25">
      <c r="F186" s="22" t="s">
        <v>787</v>
      </c>
    </row>
    <row r="187" spans="3:7" x14ac:dyDescent="0.25">
      <c r="F187" s="22" t="s">
        <v>788</v>
      </c>
    </row>
    <row r="189" spans="3:7" x14ac:dyDescent="0.25">
      <c r="C189" s="22" t="s">
        <v>789</v>
      </c>
      <c r="F189" s="22" t="s">
        <v>758</v>
      </c>
    </row>
    <row r="191" spans="3:7" x14ac:dyDescent="0.25">
      <c r="C191" s="22" t="s">
        <v>790</v>
      </c>
      <c r="F191" s="22" t="s">
        <v>791</v>
      </c>
    </row>
    <row r="192" spans="3:7" x14ac:dyDescent="0.25">
      <c r="F192" s="22" t="s">
        <v>792</v>
      </c>
    </row>
    <row r="193" spans="3:7" x14ac:dyDescent="0.25">
      <c r="F193" s="22" t="s">
        <v>793</v>
      </c>
    </row>
    <row r="194" spans="3:7" x14ac:dyDescent="0.25">
      <c r="F194" s="22" t="s">
        <v>794</v>
      </c>
    </row>
    <row r="196" spans="3:7" x14ac:dyDescent="0.25">
      <c r="C196" s="22" t="s">
        <v>795</v>
      </c>
      <c r="F196" s="22" t="s">
        <v>758</v>
      </c>
    </row>
    <row r="198" spans="3:7" x14ac:dyDescent="0.25">
      <c r="C198" s="22" t="s">
        <v>796</v>
      </c>
      <c r="F198" s="22" t="s">
        <v>758</v>
      </c>
    </row>
    <row r="200" spans="3:7" x14ac:dyDescent="0.25">
      <c r="C200" s="22" t="s">
        <v>797</v>
      </c>
      <c r="F200" s="22" t="s">
        <v>798</v>
      </c>
    </row>
    <row r="201" spans="3:7" x14ac:dyDescent="0.25">
      <c r="F201" s="22" t="s">
        <v>799</v>
      </c>
    </row>
    <row r="202" spans="3:7" x14ac:dyDescent="0.25">
      <c r="G202" s="22" t="s">
        <v>800</v>
      </c>
    </row>
    <row r="203" spans="3:7" x14ac:dyDescent="0.25">
      <c r="G203" s="22" t="s">
        <v>801</v>
      </c>
    </row>
    <row r="204" spans="3:7" x14ac:dyDescent="0.25">
      <c r="F204" s="22" t="s">
        <v>802</v>
      </c>
    </row>
    <row r="206" spans="3:7" x14ac:dyDescent="0.25">
      <c r="C206" s="22" t="s">
        <v>803</v>
      </c>
      <c r="F206" s="22" t="s">
        <v>804</v>
      </c>
    </row>
    <row r="208" spans="3:7" x14ac:dyDescent="0.25">
      <c r="C208" s="22" t="s">
        <v>805</v>
      </c>
      <c r="F208" s="22" t="s">
        <v>758</v>
      </c>
    </row>
    <row r="210" spans="2:6" x14ac:dyDescent="0.25">
      <c r="C210" s="22" t="s">
        <v>806</v>
      </c>
      <c r="F210" s="22" t="s">
        <v>746</v>
      </c>
    </row>
    <row r="212" spans="2:6" x14ac:dyDescent="0.25">
      <c r="C212" s="22" t="s">
        <v>807</v>
      </c>
      <c r="F212" s="22" t="s">
        <v>746</v>
      </c>
    </row>
    <row r="214" spans="2:6" x14ac:dyDescent="0.25">
      <c r="C214" s="22" t="s">
        <v>808</v>
      </c>
      <c r="F214" s="22" t="s">
        <v>746</v>
      </c>
    </row>
    <row r="216" spans="2:6" x14ac:dyDescent="0.25">
      <c r="C216" s="22" t="s">
        <v>809</v>
      </c>
      <c r="F216" s="22" t="s">
        <v>758</v>
      </c>
    </row>
    <row r="219" spans="2:6" x14ac:dyDescent="0.25">
      <c r="B219" s="22" t="s">
        <v>810</v>
      </c>
      <c r="E219" s="22" t="s">
        <v>722</v>
      </c>
      <c r="F219" s="22" t="s">
        <v>811</v>
      </c>
    </row>
    <row r="220" spans="2:6" x14ac:dyDescent="0.25">
      <c r="F220" s="22" t="s">
        <v>812</v>
      </c>
    </row>
    <row r="221" spans="2:6" x14ac:dyDescent="0.25">
      <c r="C221" s="22" t="s">
        <v>813</v>
      </c>
      <c r="D221" s="22">
        <v>1</v>
      </c>
      <c r="F221" s="22" t="s">
        <v>814</v>
      </c>
    </row>
    <row r="223" spans="2:6" x14ac:dyDescent="0.25">
      <c r="C223" s="22" t="s">
        <v>815</v>
      </c>
      <c r="F223" s="22" t="s">
        <v>746</v>
      </c>
    </row>
    <row r="225" spans="3:6" x14ac:dyDescent="0.25">
      <c r="C225" s="22" t="s">
        <v>816</v>
      </c>
      <c r="F225" s="22" t="s">
        <v>817</v>
      </c>
    </row>
    <row r="227" spans="3:6" x14ac:dyDescent="0.25">
      <c r="C227" s="22" t="s">
        <v>818</v>
      </c>
      <c r="F227" s="22" t="s">
        <v>819</v>
      </c>
    </row>
    <row r="229" spans="3:6" x14ac:dyDescent="0.25">
      <c r="C229" s="22" t="s">
        <v>820</v>
      </c>
      <c r="F229" s="22" t="s">
        <v>821</v>
      </c>
    </row>
    <row r="231" spans="3:6" x14ac:dyDescent="0.25">
      <c r="C231" s="22" t="s">
        <v>822</v>
      </c>
      <c r="F231" s="22" t="s">
        <v>823</v>
      </c>
    </row>
    <row r="233" spans="3:6" x14ac:dyDescent="0.25">
      <c r="C233" s="22" t="s">
        <v>824</v>
      </c>
      <c r="F233" s="22" t="s">
        <v>746</v>
      </c>
    </row>
    <row r="235" spans="3:6" x14ac:dyDescent="0.25">
      <c r="C235" s="22" t="s">
        <v>825</v>
      </c>
      <c r="F235" s="22" t="s">
        <v>746</v>
      </c>
    </row>
    <row r="237" spans="3:6" x14ac:dyDescent="0.25">
      <c r="C237" s="22" t="s">
        <v>826</v>
      </c>
      <c r="F237" s="22" t="s">
        <v>827</v>
      </c>
    </row>
    <row r="239" spans="3:6" x14ac:dyDescent="0.25">
      <c r="C239" s="22" t="s">
        <v>828</v>
      </c>
      <c r="F239" s="22" t="s">
        <v>829</v>
      </c>
    </row>
    <row r="241" spans="3:6" x14ac:dyDescent="0.25">
      <c r="C241" s="22" t="s">
        <v>830</v>
      </c>
      <c r="F241" s="22" t="s">
        <v>758</v>
      </c>
    </row>
    <row r="243" spans="3:6" x14ac:dyDescent="0.25">
      <c r="C243" s="22" t="s">
        <v>831</v>
      </c>
      <c r="D243" s="22">
        <v>1</v>
      </c>
      <c r="F243" s="22" t="s">
        <v>832</v>
      </c>
    </row>
    <row r="245" spans="3:6" x14ac:dyDescent="0.25">
      <c r="C245" s="22" t="s">
        <v>833</v>
      </c>
      <c r="D245" s="22">
        <v>1</v>
      </c>
      <c r="F245" s="22" t="s">
        <v>834</v>
      </c>
    </row>
    <row r="247" spans="3:6" x14ac:dyDescent="0.25">
      <c r="C247" s="22" t="s">
        <v>835</v>
      </c>
      <c r="F247" s="22" t="s">
        <v>836</v>
      </c>
    </row>
    <row r="249" spans="3:6" x14ac:dyDescent="0.25">
      <c r="C249" s="22" t="s">
        <v>837</v>
      </c>
      <c r="F249" s="22" t="s">
        <v>746</v>
      </c>
    </row>
    <row r="251" spans="3:6" x14ac:dyDescent="0.25">
      <c r="C251" s="22" t="s">
        <v>838</v>
      </c>
      <c r="F251" s="22" t="s">
        <v>839</v>
      </c>
    </row>
    <row r="253" spans="3:6" x14ac:dyDescent="0.25">
      <c r="C253" s="22" t="s">
        <v>840</v>
      </c>
      <c r="F253" s="22" t="s">
        <v>746</v>
      </c>
    </row>
    <row r="255" spans="3:6" x14ac:dyDescent="0.25">
      <c r="C255" s="22" t="s">
        <v>841</v>
      </c>
      <c r="F255" s="22" t="s">
        <v>842</v>
      </c>
    </row>
    <row r="257" spans="2:6" x14ac:dyDescent="0.25">
      <c r="C257" s="22" t="s">
        <v>843</v>
      </c>
      <c r="D257" s="22">
        <v>1</v>
      </c>
      <c r="F257" s="22" t="s">
        <v>844</v>
      </c>
    </row>
    <row r="258" spans="2:6" x14ac:dyDescent="0.25">
      <c r="F258" s="22" t="s">
        <v>845</v>
      </c>
    </row>
    <row r="259" spans="2:6" x14ac:dyDescent="0.25">
      <c r="F259" s="22" t="s">
        <v>846</v>
      </c>
    </row>
    <row r="260" spans="2:6" x14ac:dyDescent="0.25">
      <c r="F260" s="22" t="s">
        <v>847</v>
      </c>
    </row>
    <row r="263" spans="2:6" x14ac:dyDescent="0.25">
      <c r="B263" s="22" t="s">
        <v>848</v>
      </c>
      <c r="E263" s="22" t="s">
        <v>722</v>
      </c>
      <c r="F263" s="22" t="s">
        <v>849</v>
      </c>
    </row>
    <row r="264" spans="2:6" x14ac:dyDescent="0.25">
      <c r="F264" s="22" t="s">
        <v>850</v>
      </c>
    </row>
    <row r="265" spans="2:6" x14ac:dyDescent="0.25">
      <c r="F265" s="22" t="s">
        <v>851</v>
      </c>
    </row>
    <row r="266" spans="2:6" x14ac:dyDescent="0.25">
      <c r="E266" s="22" t="s">
        <v>852</v>
      </c>
    </row>
    <row r="267" spans="2:6" x14ac:dyDescent="0.25">
      <c r="C267" s="22" t="s">
        <v>853</v>
      </c>
      <c r="E267" s="22">
        <v>200</v>
      </c>
      <c r="F267" s="22" t="s">
        <v>854</v>
      </c>
    </row>
    <row r="269" spans="2:6" x14ac:dyDescent="0.25">
      <c r="C269" s="22" t="s">
        <v>855</v>
      </c>
      <c r="F269" s="22" t="s">
        <v>842</v>
      </c>
    </row>
    <row r="271" spans="2:6" x14ac:dyDescent="0.25">
      <c r="C271" s="22" t="s">
        <v>856</v>
      </c>
      <c r="E271" s="22">
        <v>60</v>
      </c>
      <c r="F271" s="22" t="s">
        <v>857</v>
      </c>
    </row>
    <row r="273" spans="2:6" x14ac:dyDescent="0.25">
      <c r="C273" s="22" t="s">
        <v>858</v>
      </c>
      <c r="F273" s="22" t="s">
        <v>842</v>
      </c>
    </row>
    <row r="275" spans="2:6" x14ac:dyDescent="0.25">
      <c r="C275" s="22" t="s">
        <v>859</v>
      </c>
      <c r="E275" s="22">
        <v>120</v>
      </c>
      <c r="F275" s="22" t="s">
        <v>860</v>
      </c>
    </row>
    <row r="276" spans="2:6" x14ac:dyDescent="0.25">
      <c r="F276" s="22" t="s">
        <v>861</v>
      </c>
    </row>
    <row r="279" spans="2:6" x14ac:dyDescent="0.25">
      <c r="B279" s="22" t="s">
        <v>862</v>
      </c>
      <c r="E279" s="22" t="s">
        <v>863</v>
      </c>
      <c r="F279" s="22" t="s">
        <v>864</v>
      </c>
    </row>
    <row r="280" spans="2:6" x14ac:dyDescent="0.25">
      <c r="F280" s="22" t="s">
        <v>865</v>
      </c>
    </row>
    <row r="281" spans="2:6" x14ac:dyDescent="0.25">
      <c r="E281" s="22" t="s">
        <v>852</v>
      </c>
    </row>
    <row r="282" spans="2:6" x14ac:dyDescent="0.25">
      <c r="C282" s="22" t="s">
        <v>866</v>
      </c>
      <c r="E282" s="22">
        <v>1.5</v>
      </c>
      <c r="F282" s="22" t="s">
        <v>867</v>
      </c>
    </row>
    <row r="284" spans="2:6" x14ac:dyDescent="0.25">
      <c r="C284" s="22" t="s">
        <v>868</v>
      </c>
      <c r="E284" s="22">
        <v>0.5</v>
      </c>
      <c r="F284" s="22" t="s">
        <v>869</v>
      </c>
    </row>
    <row r="286" spans="2:6" x14ac:dyDescent="0.25">
      <c r="C286" s="22" t="s">
        <v>870</v>
      </c>
      <c r="F286" s="22" t="s">
        <v>746</v>
      </c>
    </row>
    <row r="288" spans="2:6" x14ac:dyDescent="0.25">
      <c r="C288" s="22" t="s">
        <v>871</v>
      </c>
      <c r="F288" s="22" t="s">
        <v>758</v>
      </c>
    </row>
    <row r="290" spans="1:6" x14ac:dyDescent="0.25">
      <c r="C290" s="22" t="s">
        <v>872</v>
      </c>
      <c r="E290" s="22">
        <v>1</v>
      </c>
      <c r="F290" s="22" t="s">
        <v>873</v>
      </c>
    </row>
    <row r="292" spans="1:6" x14ac:dyDescent="0.25">
      <c r="C292" s="22" t="s">
        <v>874</v>
      </c>
      <c r="F292" s="22" t="s">
        <v>746</v>
      </c>
    </row>
    <row r="296" spans="1:6" x14ac:dyDescent="0.25">
      <c r="A296" s="22" t="s">
        <v>875</v>
      </c>
      <c r="F296" s="22" t="s">
        <v>876</v>
      </c>
    </row>
    <row r="297" spans="1:6" x14ac:dyDescent="0.25">
      <c r="B297" s="22" t="s">
        <v>877</v>
      </c>
      <c r="E297" s="22" t="s">
        <v>739</v>
      </c>
      <c r="F297" s="22" t="s">
        <v>878</v>
      </c>
    </row>
    <row r="298" spans="1:6" x14ac:dyDescent="0.25">
      <c r="F298" s="22" t="s">
        <v>879</v>
      </c>
    </row>
    <row r="300" spans="1:6" x14ac:dyDescent="0.25">
      <c r="B300" s="22" t="s">
        <v>880</v>
      </c>
      <c r="E300" s="22" t="s">
        <v>722</v>
      </c>
      <c r="F300" s="22" t="s">
        <v>881</v>
      </c>
    </row>
    <row r="301" spans="1:6" x14ac:dyDescent="0.25">
      <c r="C301" s="22" t="s">
        <v>882</v>
      </c>
      <c r="F301" s="22" t="s">
        <v>758</v>
      </c>
    </row>
    <row r="303" spans="1:6" x14ac:dyDescent="0.25">
      <c r="C303" s="22" t="s">
        <v>883</v>
      </c>
      <c r="F303" s="22" t="s">
        <v>884</v>
      </c>
    </row>
    <row r="304" spans="1:6" x14ac:dyDescent="0.25">
      <c r="F304" s="22" t="s">
        <v>885</v>
      </c>
    </row>
    <row r="305" spans="3:6" x14ac:dyDescent="0.25">
      <c r="F305" s="22" t="s">
        <v>886</v>
      </c>
    </row>
    <row r="306" spans="3:6" x14ac:dyDescent="0.25">
      <c r="F306" s="22" t="s">
        <v>887</v>
      </c>
    </row>
    <row r="307" spans="3:6" x14ac:dyDescent="0.25">
      <c r="F307" s="22" t="s">
        <v>888</v>
      </c>
    </row>
    <row r="308" spans="3:6" x14ac:dyDescent="0.25">
      <c r="F308" s="22" t="s">
        <v>889</v>
      </c>
    </row>
    <row r="310" spans="3:6" x14ac:dyDescent="0.25">
      <c r="C310" s="22" t="s">
        <v>890</v>
      </c>
      <c r="F310" s="22" t="s">
        <v>758</v>
      </c>
    </row>
    <row r="312" spans="3:6" x14ac:dyDescent="0.25">
      <c r="C312" s="22" t="s">
        <v>891</v>
      </c>
      <c r="F312" s="22" t="s">
        <v>758</v>
      </c>
    </row>
    <row r="314" spans="3:6" x14ac:dyDescent="0.25">
      <c r="C314" s="22" t="s">
        <v>892</v>
      </c>
      <c r="D314" s="22">
        <v>7</v>
      </c>
      <c r="F314" s="22" t="s">
        <v>893</v>
      </c>
    </row>
    <row r="315" spans="3:6" x14ac:dyDescent="0.25">
      <c r="D315" s="22">
        <v>11</v>
      </c>
      <c r="F315" s="22" t="s">
        <v>894</v>
      </c>
    </row>
    <row r="316" spans="3:6" x14ac:dyDescent="0.25">
      <c r="D316" s="22">
        <v>13</v>
      </c>
      <c r="F316" s="22" t="s">
        <v>895</v>
      </c>
    </row>
    <row r="317" spans="3:6" x14ac:dyDescent="0.25">
      <c r="D317" s="22">
        <v>14</v>
      </c>
      <c r="F317" s="22" t="s">
        <v>896</v>
      </c>
    </row>
    <row r="318" spans="3:6" x14ac:dyDescent="0.25">
      <c r="F318" s="22" t="s">
        <v>897</v>
      </c>
    </row>
    <row r="319" spans="3:6" x14ac:dyDescent="0.25">
      <c r="F319" s="22" t="s">
        <v>898</v>
      </c>
    </row>
    <row r="320" spans="3:6" x14ac:dyDescent="0.25">
      <c r="F320" s="22" t="s">
        <v>899</v>
      </c>
    </row>
    <row r="321" spans="3:6" x14ac:dyDescent="0.25">
      <c r="F321" s="22" t="s">
        <v>900</v>
      </c>
    </row>
    <row r="322" spans="3:6" x14ac:dyDescent="0.25">
      <c r="F322" s="22" t="s">
        <v>901</v>
      </c>
    </row>
    <row r="323" spans="3:6" x14ac:dyDescent="0.25">
      <c r="F323" s="22" t="s">
        <v>902</v>
      </c>
    </row>
    <row r="324" spans="3:6" x14ac:dyDescent="0.25">
      <c r="F324" s="22" t="s">
        <v>903</v>
      </c>
    </row>
    <row r="325" spans="3:6" x14ac:dyDescent="0.25">
      <c r="F325" s="22" t="s">
        <v>904</v>
      </c>
    </row>
    <row r="326" spans="3:6" x14ac:dyDescent="0.25">
      <c r="F326" s="22" t="s">
        <v>905</v>
      </c>
    </row>
    <row r="327" spans="3:6" x14ac:dyDescent="0.25">
      <c r="F327" s="22" t="s">
        <v>906</v>
      </c>
    </row>
    <row r="328" spans="3:6" x14ac:dyDescent="0.25">
      <c r="F328" s="22" t="s">
        <v>907</v>
      </c>
    </row>
    <row r="330" spans="3:6" x14ac:dyDescent="0.25">
      <c r="C330" s="22" t="s">
        <v>908</v>
      </c>
      <c r="F330" s="22" t="s">
        <v>758</v>
      </c>
    </row>
    <row r="332" spans="3:6" x14ac:dyDescent="0.25">
      <c r="C332" s="22" t="s">
        <v>909</v>
      </c>
      <c r="F332" s="22" t="s">
        <v>758</v>
      </c>
    </row>
    <row r="334" spans="3:6" x14ac:dyDescent="0.25">
      <c r="C334" s="22" t="s">
        <v>910</v>
      </c>
      <c r="F334" s="22" t="s">
        <v>911</v>
      </c>
    </row>
    <row r="335" spans="3:6" x14ac:dyDescent="0.25">
      <c r="F335" s="22" t="s">
        <v>912</v>
      </c>
    </row>
    <row r="336" spans="3:6" x14ac:dyDescent="0.25">
      <c r="F336" s="22" t="s">
        <v>95</v>
      </c>
    </row>
    <row r="337" spans="3:6" x14ac:dyDescent="0.25">
      <c r="F337" s="22" t="s">
        <v>913</v>
      </c>
    </row>
    <row r="338" spans="3:6" x14ac:dyDescent="0.25">
      <c r="F338" s="22" t="s">
        <v>914</v>
      </c>
    </row>
    <row r="339" spans="3:6" x14ac:dyDescent="0.25">
      <c r="F339" s="22" t="s">
        <v>915</v>
      </c>
    </row>
    <row r="340" spans="3:6" x14ac:dyDescent="0.25">
      <c r="F340" s="22" t="s">
        <v>916</v>
      </c>
    </row>
    <row r="342" spans="3:6" x14ac:dyDescent="0.25">
      <c r="C342" s="22" t="s">
        <v>917</v>
      </c>
      <c r="F342" s="22" t="s">
        <v>918</v>
      </c>
    </row>
    <row r="343" spans="3:6" x14ac:dyDescent="0.25">
      <c r="F343" s="22" t="s">
        <v>912</v>
      </c>
    </row>
    <row r="344" spans="3:6" x14ac:dyDescent="0.25">
      <c r="F344" s="22" t="s">
        <v>95</v>
      </c>
    </row>
    <row r="345" spans="3:6" x14ac:dyDescent="0.25">
      <c r="F345" s="22" t="s">
        <v>913</v>
      </c>
    </row>
    <row r="346" spans="3:6" x14ac:dyDescent="0.25">
      <c r="F346" s="22" t="s">
        <v>914</v>
      </c>
    </row>
    <row r="347" spans="3:6" x14ac:dyDescent="0.25">
      <c r="F347" s="22" t="s">
        <v>915</v>
      </c>
    </row>
    <row r="349" spans="3:6" x14ac:dyDescent="0.25">
      <c r="C349" s="22" t="s">
        <v>919</v>
      </c>
      <c r="F349" s="22" t="s">
        <v>758</v>
      </c>
    </row>
    <row r="351" spans="3:6" x14ac:dyDescent="0.25">
      <c r="C351" s="22" t="s">
        <v>920</v>
      </c>
      <c r="F351" s="22" t="s">
        <v>921</v>
      </c>
    </row>
    <row r="352" spans="3:6" x14ac:dyDescent="0.25">
      <c r="F352" s="22" t="s">
        <v>922</v>
      </c>
    </row>
    <row r="353" spans="3:6" x14ac:dyDescent="0.25">
      <c r="F353" s="22" t="s">
        <v>923</v>
      </c>
    </row>
    <row r="354" spans="3:6" x14ac:dyDescent="0.25">
      <c r="F354" s="22" t="s">
        <v>924</v>
      </c>
    </row>
    <row r="356" spans="3:6" x14ac:dyDescent="0.25">
      <c r="C356" s="22" t="s">
        <v>925</v>
      </c>
      <c r="F356" s="22" t="s">
        <v>926</v>
      </c>
    </row>
    <row r="357" spans="3:6" x14ac:dyDescent="0.25">
      <c r="F357" s="22" t="s">
        <v>923</v>
      </c>
    </row>
    <row r="358" spans="3:6" x14ac:dyDescent="0.25">
      <c r="F358" s="22" t="s">
        <v>924</v>
      </c>
    </row>
    <row r="360" spans="3:6" x14ac:dyDescent="0.25">
      <c r="C360" s="22" t="s">
        <v>927</v>
      </c>
      <c r="F360" s="22" t="s">
        <v>928</v>
      </c>
    </row>
    <row r="361" spans="3:6" x14ac:dyDescent="0.25">
      <c r="F361" s="22" t="s">
        <v>929</v>
      </c>
    </row>
    <row r="362" spans="3:6" x14ac:dyDescent="0.25">
      <c r="F362" s="22" t="s">
        <v>923</v>
      </c>
    </row>
    <row r="363" spans="3:6" x14ac:dyDescent="0.25">
      <c r="F363" s="22" t="s">
        <v>930</v>
      </c>
    </row>
    <row r="364" spans="3:6" x14ac:dyDescent="0.25">
      <c r="F364" s="22" t="s">
        <v>931</v>
      </c>
    </row>
    <row r="365" spans="3:6" x14ac:dyDescent="0.25">
      <c r="F365" s="22" t="s">
        <v>932</v>
      </c>
    </row>
    <row r="366" spans="3:6" x14ac:dyDescent="0.25">
      <c r="F366" s="22" t="s">
        <v>933</v>
      </c>
    </row>
    <row r="368" spans="3:6" x14ac:dyDescent="0.25">
      <c r="C368" s="22" t="s">
        <v>934</v>
      </c>
      <c r="F368" s="22" t="s">
        <v>935</v>
      </c>
    </row>
    <row r="369" spans="3:6" x14ac:dyDescent="0.25">
      <c r="F369" s="22" t="s">
        <v>923</v>
      </c>
    </row>
    <row r="370" spans="3:6" x14ac:dyDescent="0.25">
      <c r="F370" s="22" t="s">
        <v>924</v>
      </c>
    </row>
    <row r="372" spans="3:6" x14ac:dyDescent="0.25">
      <c r="C372" s="22" t="s">
        <v>936</v>
      </c>
      <c r="F372" s="22" t="s">
        <v>937</v>
      </c>
    </row>
    <row r="373" spans="3:6" x14ac:dyDescent="0.25">
      <c r="F373" s="22" t="s">
        <v>923</v>
      </c>
    </row>
    <row r="374" spans="3:6" x14ac:dyDescent="0.25">
      <c r="F374" s="22" t="s">
        <v>924</v>
      </c>
    </row>
    <row r="376" spans="3:6" x14ac:dyDescent="0.25">
      <c r="C376" s="22" t="s">
        <v>938</v>
      </c>
      <c r="F376" s="22" t="s">
        <v>939</v>
      </c>
    </row>
    <row r="377" spans="3:6" x14ac:dyDescent="0.25">
      <c r="F377" s="22" t="s">
        <v>923</v>
      </c>
    </row>
    <row r="378" spans="3:6" x14ac:dyDescent="0.25">
      <c r="F378" s="22" t="s">
        <v>924</v>
      </c>
    </row>
    <row r="380" spans="3:6" x14ac:dyDescent="0.25">
      <c r="C380" s="22" t="s">
        <v>940</v>
      </c>
      <c r="D380" s="22">
        <v>3</v>
      </c>
      <c r="F380" s="22" t="s">
        <v>941</v>
      </c>
    </row>
    <row r="381" spans="3:6" x14ac:dyDescent="0.25">
      <c r="D381" s="22">
        <v>0</v>
      </c>
      <c r="F381" s="22" t="s">
        <v>942</v>
      </c>
    </row>
    <row r="382" spans="3:6" x14ac:dyDescent="0.25">
      <c r="F382" s="22" t="s">
        <v>943</v>
      </c>
    </row>
    <row r="383" spans="3:6" x14ac:dyDescent="0.25">
      <c r="F383" s="22" t="s">
        <v>944</v>
      </c>
    </row>
    <row r="385" spans="3:7" x14ac:dyDescent="0.25">
      <c r="C385" s="22" t="s">
        <v>945</v>
      </c>
      <c r="D385" s="22">
        <v>1</v>
      </c>
      <c r="F385" s="22" t="s">
        <v>946</v>
      </c>
    </row>
    <row r="386" spans="3:7" x14ac:dyDescent="0.25">
      <c r="F386" s="22" t="s">
        <v>947</v>
      </c>
    </row>
    <row r="387" spans="3:7" x14ac:dyDescent="0.25">
      <c r="F387" s="22" t="s">
        <v>948</v>
      </c>
    </row>
    <row r="389" spans="3:7" x14ac:dyDescent="0.25">
      <c r="C389" s="22" t="s">
        <v>949</v>
      </c>
      <c r="F389" s="22" t="s">
        <v>950</v>
      </c>
    </row>
    <row r="390" spans="3:7" x14ac:dyDescent="0.25">
      <c r="F390" s="22" t="s">
        <v>951</v>
      </c>
    </row>
    <row r="391" spans="3:7" x14ac:dyDescent="0.25">
      <c r="F391" s="22" t="s">
        <v>952</v>
      </c>
    </row>
    <row r="393" spans="3:7" x14ac:dyDescent="0.25">
      <c r="C393" s="22" t="s">
        <v>953</v>
      </c>
      <c r="F393" s="22" t="s">
        <v>954</v>
      </c>
    </row>
    <row r="394" spans="3:7" x14ac:dyDescent="0.25">
      <c r="F394" s="22" t="s">
        <v>955</v>
      </c>
    </row>
    <row r="395" spans="3:7" x14ac:dyDescent="0.25">
      <c r="F395" s="22" t="s">
        <v>956</v>
      </c>
    </row>
    <row r="396" spans="3:7" x14ac:dyDescent="0.25">
      <c r="F396" s="22" t="s">
        <v>957</v>
      </c>
    </row>
    <row r="397" spans="3:7" x14ac:dyDescent="0.25">
      <c r="G397" s="22" t="s">
        <v>958</v>
      </c>
    </row>
    <row r="398" spans="3:7" x14ac:dyDescent="0.25">
      <c r="G398" s="22" t="s">
        <v>959</v>
      </c>
    </row>
    <row r="399" spans="3:7" x14ac:dyDescent="0.25">
      <c r="F399" s="22" t="s">
        <v>960</v>
      </c>
    </row>
    <row r="401" spans="2:6" x14ac:dyDescent="0.25">
      <c r="C401" s="22" t="s">
        <v>961</v>
      </c>
      <c r="F401" s="22" t="s">
        <v>758</v>
      </c>
    </row>
    <row r="403" spans="2:6" x14ac:dyDescent="0.25">
      <c r="C403" s="22" t="s">
        <v>962</v>
      </c>
      <c r="F403" s="22" t="s">
        <v>758</v>
      </c>
    </row>
    <row r="405" spans="2:6" x14ac:dyDescent="0.25">
      <c r="C405" s="22" t="s">
        <v>963</v>
      </c>
      <c r="F405" s="22" t="s">
        <v>964</v>
      </c>
    </row>
    <row r="406" spans="2:6" x14ac:dyDescent="0.25">
      <c r="F406" s="22" t="s">
        <v>965</v>
      </c>
    </row>
    <row r="407" spans="2:6" x14ac:dyDescent="0.25">
      <c r="F407" s="22" t="s">
        <v>966</v>
      </c>
    </row>
    <row r="409" spans="2:6" x14ac:dyDescent="0.25">
      <c r="C409" s="22" t="s">
        <v>967</v>
      </c>
      <c r="F409" s="22" t="s">
        <v>758</v>
      </c>
    </row>
    <row r="412" spans="2:6" x14ac:dyDescent="0.25">
      <c r="B412" s="22" t="s">
        <v>968</v>
      </c>
      <c r="E412" s="22" t="s">
        <v>863</v>
      </c>
      <c r="F412" s="22" t="s">
        <v>969</v>
      </c>
    </row>
    <row r="413" spans="2:6" x14ac:dyDescent="0.25">
      <c r="E413" s="22" t="s">
        <v>852</v>
      </c>
    </row>
    <row r="414" spans="2:6" x14ac:dyDescent="0.25">
      <c r="C414" s="22" t="s">
        <v>970</v>
      </c>
      <c r="E414" s="22">
        <v>1E-4</v>
      </c>
      <c r="F414" s="22" t="s">
        <v>971</v>
      </c>
    </row>
    <row r="416" spans="2:6" x14ac:dyDescent="0.25">
      <c r="C416" s="22" t="s">
        <v>972</v>
      </c>
      <c r="E416" s="22">
        <v>1.0000000000000001E-5</v>
      </c>
      <c r="F416" s="22" t="s">
        <v>973</v>
      </c>
    </row>
    <row r="418" spans="2:7" x14ac:dyDescent="0.25">
      <c r="C418" s="22" t="s">
        <v>974</v>
      </c>
      <c r="F418" s="22" t="s">
        <v>758</v>
      </c>
    </row>
    <row r="420" spans="2:7" x14ac:dyDescent="0.25">
      <c r="C420" s="22" t="s">
        <v>975</v>
      </c>
      <c r="F420" s="22" t="s">
        <v>842</v>
      </c>
    </row>
    <row r="422" spans="2:7" x14ac:dyDescent="0.25">
      <c r="C422" s="22" t="s">
        <v>976</v>
      </c>
      <c r="F422" s="22" t="s">
        <v>758</v>
      </c>
    </row>
    <row r="424" spans="2:7" x14ac:dyDescent="0.25">
      <c r="C424" s="22" t="s">
        <v>977</v>
      </c>
      <c r="F424" s="22" t="s">
        <v>758</v>
      </c>
    </row>
    <row r="427" spans="2:7" x14ac:dyDescent="0.25">
      <c r="B427" s="22" t="s">
        <v>978</v>
      </c>
      <c r="E427" s="22" t="s">
        <v>863</v>
      </c>
      <c r="F427" s="22" t="s">
        <v>979</v>
      </c>
    </row>
    <row r="428" spans="2:7" x14ac:dyDescent="0.25">
      <c r="C428" s="22" t="s">
        <v>980</v>
      </c>
      <c r="F428" s="22" t="s">
        <v>981</v>
      </c>
    </row>
    <row r="429" spans="2:7" x14ac:dyDescent="0.25">
      <c r="F429" s="22" t="s">
        <v>982</v>
      </c>
    </row>
    <row r="430" spans="2:7" x14ac:dyDescent="0.25">
      <c r="F430" s="22" t="s">
        <v>983</v>
      </c>
    </row>
    <row r="431" spans="2:7" x14ac:dyDescent="0.25">
      <c r="G431" s="22" t="s">
        <v>984</v>
      </c>
    </row>
    <row r="432" spans="2:7" x14ac:dyDescent="0.25">
      <c r="E432" s="22">
        <v>0.46920000000000001</v>
      </c>
      <c r="F432" s="22" t="s">
        <v>985</v>
      </c>
    </row>
    <row r="433" spans="3:7" x14ac:dyDescent="0.25">
      <c r="F433" s="22" t="s">
        <v>986</v>
      </c>
    </row>
    <row r="435" spans="3:7" x14ac:dyDescent="0.25">
      <c r="C435" s="22" t="s">
        <v>987</v>
      </c>
      <c r="F435" s="22" t="s">
        <v>988</v>
      </c>
    </row>
    <row r="436" spans="3:7" x14ac:dyDescent="0.25">
      <c r="F436" s="22" t="s">
        <v>989</v>
      </c>
    </row>
    <row r="437" spans="3:7" x14ac:dyDescent="0.25">
      <c r="F437" s="22" t="s">
        <v>990</v>
      </c>
    </row>
    <row r="438" spans="3:7" x14ac:dyDescent="0.25">
      <c r="G438" s="22" t="s">
        <v>991</v>
      </c>
    </row>
    <row r="439" spans="3:7" x14ac:dyDescent="0.25">
      <c r="E439" s="22">
        <v>0.46920000000000001</v>
      </c>
      <c r="F439" s="22" t="s">
        <v>992</v>
      </c>
    </row>
    <row r="440" spans="3:7" x14ac:dyDescent="0.25">
      <c r="G440" s="22" t="s">
        <v>993</v>
      </c>
    </row>
    <row r="442" spans="3:7" x14ac:dyDescent="0.25">
      <c r="C442" s="22" t="s">
        <v>994</v>
      </c>
      <c r="F442" s="22" t="s">
        <v>995</v>
      </c>
    </row>
    <row r="443" spans="3:7" x14ac:dyDescent="0.25">
      <c r="F443" s="22" t="s">
        <v>996</v>
      </c>
    </row>
    <row r="444" spans="3:7" x14ac:dyDescent="0.25">
      <c r="E444" s="22">
        <v>1</v>
      </c>
      <c r="F444" s="22" t="s">
        <v>997</v>
      </c>
    </row>
    <row r="446" spans="3:7" x14ac:dyDescent="0.25">
      <c r="C446" s="22" t="s">
        <v>998</v>
      </c>
      <c r="F446" s="22" t="s">
        <v>999</v>
      </c>
    </row>
    <row r="447" spans="3:7" x14ac:dyDescent="0.25">
      <c r="F447" s="22" t="s">
        <v>1000</v>
      </c>
    </row>
    <row r="448" spans="3:7" x14ac:dyDescent="0.25">
      <c r="E448" s="22">
        <v>1</v>
      </c>
      <c r="F448" s="22" t="s">
        <v>997</v>
      </c>
    </row>
    <row r="450" spans="2:12" x14ac:dyDescent="0.25">
      <c r="C450" s="22" t="s">
        <v>1001</v>
      </c>
      <c r="F450" s="22" t="s">
        <v>1002</v>
      </c>
    </row>
    <row r="451" spans="2:12" x14ac:dyDescent="0.25">
      <c r="F451" s="22" t="s">
        <v>1003</v>
      </c>
    </row>
    <row r="452" spans="2:12" x14ac:dyDescent="0.25">
      <c r="F452" s="22" t="s">
        <v>1004</v>
      </c>
    </row>
    <row r="453" spans="2:12" x14ac:dyDescent="0.25">
      <c r="G453" s="22" t="s">
        <v>1005</v>
      </c>
      <c r="L453" s="22" t="s">
        <v>1006</v>
      </c>
    </row>
    <row r="454" spans="2:12" x14ac:dyDescent="0.25">
      <c r="E454" s="22">
        <v>1</v>
      </c>
      <c r="F454" s="22" t="s">
        <v>997</v>
      </c>
      <c r="L454" s="22" t="s">
        <v>1007</v>
      </c>
    </row>
    <row r="456" spans="2:12" x14ac:dyDescent="0.25">
      <c r="C456" s="22" t="s">
        <v>1008</v>
      </c>
      <c r="F456" s="22" t="s">
        <v>413</v>
      </c>
    </row>
    <row r="457" spans="2:12" x14ac:dyDescent="0.25">
      <c r="F457" s="22" t="s">
        <v>1009</v>
      </c>
    </row>
    <row r="458" spans="2:12" x14ac:dyDescent="0.25">
      <c r="E458" s="22">
        <v>1</v>
      </c>
      <c r="F458" s="22" t="s">
        <v>997</v>
      </c>
    </row>
    <row r="461" spans="2:12" x14ac:dyDescent="0.25">
      <c r="B461" s="22" t="s">
        <v>1010</v>
      </c>
      <c r="E461" s="22" t="s">
        <v>863</v>
      </c>
      <c r="F461" s="22" t="s">
        <v>1011</v>
      </c>
    </row>
    <row r="462" spans="2:12" x14ac:dyDescent="0.25">
      <c r="F462" s="22" t="s">
        <v>1012</v>
      </c>
    </row>
    <row r="463" spans="2:12" x14ac:dyDescent="0.25">
      <c r="F463" s="22" t="s">
        <v>1013</v>
      </c>
    </row>
    <row r="464" spans="2:12" x14ac:dyDescent="0.25">
      <c r="F464" s="22" t="s">
        <v>1014</v>
      </c>
    </row>
    <row r="465" spans="1:7" x14ac:dyDescent="0.25">
      <c r="F465" s="22" t="s">
        <v>1015</v>
      </c>
    </row>
    <row r="466" spans="1:7" x14ac:dyDescent="0.25">
      <c r="F466" s="22" t="s">
        <v>1016</v>
      </c>
    </row>
    <row r="467" spans="1:7" x14ac:dyDescent="0.25">
      <c r="F467" s="22" t="s">
        <v>1017</v>
      </c>
    </row>
    <row r="468" spans="1:7" x14ac:dyDescent="0.25">
      <c r="F468" s="22" t="s">
        <v>1018</v>
      </c>
    </row>
    <row r="471" spans="1:7" x14ac:dyDescent="0.25">
      <c r="B471" s="22" t="s">
        <v>1019</v>
      </c>
      <c r="E471" s="22" t="s">
        <v>863</v>
      </c>
      <c r="F471" s="22" t="s">
        <v>1020</v>
      </c>
    </row>
    <row r="472" spans="1:7" x14ac:dyDescent="0.25">
      <c r="F472" s="22" t="s">
        <v>1021</v>
      </c>
    </row>
    <row r="473" spans="1:7" x14ac:dyDescent="0.25">
      <c r="F473" s="22" t="s">
        <v>1022</v>
      </c>
    </row>
    <row r="474" spans="1:7" x14ac:dyDescent="0.25">
      <c r="G474" s="22" t="s">
        <v>1023</v>
      </c>
    </row>
    <row r="477" spans="1:7" x14ac:dyDescent="0.25">
      <c r="A477" s="23" t="s">
        <v>1024</v>
      </c>
      <c r="B477" s="23"/>
      <c r="F477" s="22" t="s">
        <v>1025</v>
      </c>
    </row>
    <row r="478" spans="1:7" x14ac:dyDescent="0.25">
      <c r="B478" s="22" t="s">
        <v>1026</v>
      </c>
      <c r="E478" s="22" t="s">
        <v>739</v>
      </c>
      <c r="F478" s="22" t="s">
        <v>878</v>
      </c>
    </row>
    <row r="479" spans="1:7" x14ac:dyDescent="0.25">
      <c r="F479" s="22" t="s">
        <v>1027</v>
      </c>
    </row>
    <row r="481" spans="1:7" x14ac:dyDescent="0.25">
      <c r="B481" s="22" t="s">
        <v>1028</v>
      </c>
      <c r="E481" s="22" t="s">
        <v>1029</v>
      </c>
      <c r="F481" s="22" t="s">
        <v>1030</v>
      </c>
    </row>
    <row r="482" spans="1:7" x14ac:dyDescent="0.25">
      <c r="F482" s="22" t="s">
        <v>1031</v>
      </c>
    </row>
    <row r="483" spans="1:7" x14ac:dyDescent="0.25">
      <c r="G483" s="22" t="s">
        <v>1032</v>
      </c>
    </row>
    <row r="484" spans="1:7" x14ac:dyDescent="0.25">
      <c r="F484" s="22" t="s">
        <v>1033</v>
      </c>
    </row>
    <row r="485" spans="1:7" x14ac:dyDescent="0.25">
      <c r="G485" s="22" t="s">
        <v>1034</v>
      </c>
    </row>
    <row r="486" spans="1:7" x14ac:dyDescent="0.25">
      <c r="F486" s="22" t="s">
        <v>1035</v>
      </c>
    </row>
    <row r="487" spans="1:7" x14ac:dyDescent="0.25">
      <c r="F487" s="22" t="s">
        <v>1036</v>
      </c>
    </row>
    <row r="488" spans="1:7" x14ac:dyDescent="0.25">
      <c r="F488" s="22" t="s">
        <v>1037</v>
      </c>
    </row>
    <row r="489" spans="1:7" x14ac:dyDescent="0.25">
      <c r="F489" s="22" t="s">
        <v>1038</v>
      </c>
    </row>
    <row r="492" spans="1:7" x14ac:dyDescent="0.25">
      <c r="A492" s="22" t="s">
        <v>1039</v>
      </c>
      <c r="F492" s="22" t="s">
        <v>1040</v>
      </c>
    </row>
    <row r="493" spans="1:7" x14ac:dyDescent="0.25">
      <c r="B493" s="22" t="s">
        <v>1041</v>
      </c>
      <c r="E493" s="22" t="s">
        <v>739</v>
      </c>
      <c r="F493" s="22" t="s">
        <v>878</v>
      </c>
    </row>
    <row r="494" spans="1:7" x14ac:dyDescent="0.25">
      <c r="F494" s="22" t="s">
        <v>1042</v>
      </c>
    </row>
    <row r="496" spans="1:7" x14ac:dyDescent="0.25">
      <c r="B496" s="22" t="s">
        <v>1043</v>
      </c>
      <c r="E496" s="22" t="s">
        <v>722</v>
      </c>
      <c r="F496" s="22" t="s">
        <v>1044</v>
      </c>
    </row>
    <row r="497" spans="1:7" x14ac:dyDescent="0.25">
      <c r="F497" s="22" t="s">
        <v>1045</v>
      </c>
    </row>
    <row r="498" spans="1:7" x14ac:dyDescent="0.25">
      <c r="F498" s="22" t="s">
        <v>1046</v>
      </c>
    </row>
    <row r="499" spans="1:7" x14ac:dyDescent="0.25">
      <c r="F499" s="22" t="s">
        <v>1047</v>
      </c>
    </row>
    <row r="500" spans="1:7" x14ac:dyDescent="0.25">
      <c r="G500" s="22" t="s">
        <v>1048</v>
      </c>
    </row>
    <row r="501" spans="1:7" x14ac:dyDescent="0.25">
      <c r="F501" s="22" t="s">
        <v>1049</v>
      </c>
    </row>
    <row r="504" spans="1:7" x14ac:dyDescent="0.25">
      <c r="A504" s="22" t="s">
        <v>1050</v>
      </c>
      <c r="F504" s="22" t="s">
        <v>1051</v>
      </c>
    </row>
    <row r="505" spans="1:7" x14ac:dyDescent="0.25">
      <c r="F505" s="22" t="s">
        <v>1052</v>
      </c>
    </row>
    <row r="506" spans="1:7" x14ac:dyDescent="0.25">
      <c r="B506" s="22" t="s">
        <v>1053</v>
      </c>
      <c r="E506" s="22" t="s">
        <v>739</v>
      </c>
      <c r="F506" s="22" t="s">
        <v>878</v>
      </c>
    </row>
    <row r="507" spans="1:7" x14ac:dyDescent="0.25">
      <c r="F507" s="22" t="s">
        <v>1054</v>
      </c>
    </row>
    <row r="509" spans="1:7" x14ac:dyDescent="0.25">
      <c r="B509" s="22" t="s">
        <v>1055</v>
      </c>
    </row>
    <row r="510" spans="1:7" x14ac:dyDescent="0.25">
      <c r="B510" s="22" t="s">
        <v>1056</v>
      </c>
      <c r="E510" s="22" t="s">
        <v>739</v>
      </c>
      <c r="F510" s="22" t="s">
        <v>1057</v>
      </c>
    </row>
    <row r="512" spans="1:7" x14ac:dyDescent="0.25">
      <c r="B512" s="22" t="s">
        <v>1058</v>
      </c>
      <c r="E512" s="22" t="s">
        <v>1059</v>
      </c>
      <c r="F512" s="22" t="s">
        <v>1060</v>
      </c>
    </row>
    <row r="515" spans="1:7" x14ac:dyDescent="0.25">
      <c r="A515" s="22" t="s">
        <v>1061</v>
      </c>
      <c r="F515" s="22" t="s">
        <v>1062</v>
      </c>
    </row>
    <row r="516" spans="1:7" x14ac:dyDescent="0.25">
      <c r="B516" s="22" t="s">
        <v>1063</v>
      </c>
      <c r="E516" s="22" t="s">
        <v>739</v>
      </c>
      <c r="F516" s="22" t="s">
        <v>878</v>
      </c>
    </row>
    <row r="517" spans="1:7" x14ac:dyDescent="0.25">
      <c r="F517" s="22" t="s">
        <v>1064</v>
      </c>
    </row>
    <row r="519" spans="1:7" x14ac:dyDescent="0.25">
      <c r="B519" s="22" t="s">
        <v>1065</v>
      </c>
      <c r="E519" s="22" t="s">
        <v>1066</v>
      </c>
      <c r="F519" s="22" t="s">
        <v>1067</v>
      </c>
    </row>
    <row r="520" spans="1:7" x14ac:dyDescent="0.25">
      <c r="B520" s="22">
        <v>1</v>
      </c>
      <c r="C520" s="22" t="s">
        <v>1068</v>
      </c>
      <c r="F520" s="22" t="s">
        <v>1069</v>
      </c>
    </row>
    <row r="521" spans="1:7" x14ac:dyDescent="0.25">
      <c r="F521" s="22" t="s">
        <v>1070</v>
      </c>
    </row>
    <row r="522" spans="1:7" x14ac:dyDescent="0.25">
      <c r="G522" s="22" t="s">
        <v>1071</v>
      </c>
    </row>
    <row r="523" spans="1:7" x14ac:dyDescent="0.25">
      <c r="F523" s="22" t="s">
        <v>1072</v>
      </c>
    </row>
    <row r="525" spans="1:7" x14ac:dyDescent="0.25">
      <c r="B525" s="22">
        <v>2</v>
      </c>
      <c r="C525" s="22" t="s">
        <v>1073</v>
      </c>
      <c r="F525" s="22" t="s">
        <v>1074</v>
      </c>
    </row>
    <row r="526" spans="1:7" x14ac:dyDescent="0.25">
      <c r="F526" s="22" t="s">
        <v>1075</v>
      </c>
    </row>
    <row r="528" spans="1:7" x14ac:dyDescent="0.25">
      <c r="B528" s="22">
        <v>3</v>
      </c>
      <c r="C528" s="22" t="s">
        <v>1076</v>
      </c>
      <c r="F528" s="22" t="s">
        <v>1077</v>
      </c>
    </row>
    <row r="529" spans="2:7" x14ac:dyDescent="0.25">
      <c r="F529" s="22" t="s">
        <v>1075</v>
      </c>
    </row>
    <row r="531" spans="2:7" x14ac:dyDescent="0.25">
      <c r="C531" s="22" t="s">
        <v>1078</v>
      </c>
    </row>
    <row r="532" spans="2:7" x14ac:dyDescent="0.25">
      <c r="B532" s="22" t="s">
        <v>1079</v>
      </c>
      <c r="E532" s="22" t="s">
        <v>1080</v>
      </c>
      <c r="G532" s="22" t="s">
        <v>1081</v>
      </c>
    </row>
    <row r="533" spans="2:7" x14ac:dyDescent="0.25">
      <c r="F533" s="22" t="s">
        <v>1082</v>
      </c>
    </row>
    <row r="534" spans="2:7" x14ac:dyDescent="0.25">
      <c r="B534" s="22">
        <v>1</v>
      </c>
      <c r="C534" s="22" t="s">
        <v>1083</v>
      </c>
      <c r="F534" s="22" t="s">
        <v>1057</v>
      </c>
    </row>
    <row r="536" spans="2:7" x14ac:dyDescent="0.25">
      <c r="B536" s="22">
        <v>2</v>
      </c>
      <c r="C536" s="22" t="s">
        <v>1084</v>
      </c>
      <c r="F536" s="22" t="s">
        <v>1085</v>
      </c>
    </row>
    <row r="538" spans="2:7" x14ac:dyDescent="0.25">
      <c r="B538" s="22">
        <v>3</v>
      </c>
      <c r="C538" s="22" t="s">
        <v>1086</v>
      </c>
      <c r="F538" s="22" t="s">
        <v>1087</v>
      </c>
    </row>
    <row r="540" spans="2:7" x14ac:dyDescent="0.25">
      <c r="B540" s="22">
        <v>4</v>
      </c>
      <c r="C540" s="22" t="s">
        <v>1088</v>
      </c>
      <c r="F540" s="22" t="s">
        <v>1089</v>
      </c>
    </row>
    <row r="542" spans="2:7" x14ac:dyDescent="0.25">
      <c r="B542" s="22">
        <v>5</v>
      </c>
      <c r="C542" s="22" t="s">
        <v>1090</v>
      </c>
      <c r="F542" s="22" t="s">
        <v>1091</v>
      </c>
    </row>
    <row r="544" spans="2:7" x14ac:dyDescent="0.25">
      <c r="B544" s="22">
        <v>6</v>
      </c>
      <c r="C544" s="22" t="s">
        <v>1092</v>
      </c>
      <c r="F544" s="22" t="s">
        <v>1093</v>
      </c>
    </row>
    <row r="546" spans="2:6" x14ac:dyDescent="0.25">
      <c r="B546" s="22">
        <v>7</v>
      </c>
      <c r="C546" s="22" t="s">
        <v>1094</v>
      </c>
      <c r="F546" s="22" t="s">
        <v>1095</v>
      </c>
    </row>
    <row r="547" spans="2:6" x14ac:dyDescent="0.25">
      <c r="F547" s="22" t="s">
        <v>1096</v>
      </c>
    </row>
    <row r="548" spans="2:6" x14ac:dyDescent="0.25">
      <c r="F548" s="22" t="s">
        <v>1097</v>
      </c>
    </row>
    <row r="551" spans="2:6" x14ac:dyDescent="0.25">
      <c r="B551" s="22" t="s">
        <v>1098</v>
      </c>
      <c r="E551" s="22" t="s">
        <v>863</v>
      </c>
      <c r="F551" s="22" t="s">
        <v>1099</v>
      </c>
    </row>
    <row r="552" spans="2:6" x14ac:dyDescent="0.25">
      <c r="F552" s="22" t="s">
        <v>1100</v>
      </c>
    </row>
    <row r="554" spans="2:6" x14ac:dyDescent="0.25">
      <c r="B554" s="22" t="s">
        <v>1101</v>
      </c>
    </row>
    <row r="557" spans="2:6" x14ac:dyDescent="0.25">
      <c r="B557" s="22" t="s">
        <v>1102</v>
      </c>
      <c r="E557" s="22" t="s">
        <v>863</v>
      </c>
      <c r="F557" s="22" t="s">
        <v>1103</v>
      </c>
    </row>
    <row r="558" spans="2:6" x14ac:dyDescent="0.25">
      <c r="F558" s="22" t="s">
        <v>1104</v>
      </c>
    </row>
    <row r="561" spans="1:7" x14ac:dyDescent="0.25">
      <c r="A561" s="22" t="s">
        <v>1105</v>
      </c>
      <c r="F561" s="22" t="s">
        <v>1106</v>
      </c>
    </row>
    <row r="562" spans="1:7" x14ac:dyDescent="0.25">
      <c r="B562" s="22" t="s">
        <v>1107</v>
      </c>
      <c r="E562" s="22" t="s">
        <v>739</v>
      </c>
      <c r="F562" s="22" t="s">
        <v>878</v>
      </c>
    </row>
    <row r="563" spans="1:7" x14ac:dyDescent="0.25">
      <c r="F563" s="22" t="s">
        <v>1108</v>
      </c>
    </row>
    <row r="565" spans="1:7" x14ac:dyDescent="0.25">
      <c r="B565" s="22" t="s">
        <v>1109</v>
      </c>
      <c r="E565" s="22" t="s">
        <v>1110</v>
      </c>
      <c r="F565" s="22" t="s">
        <v>1111</v>
      </c>
    </row>
    <row r="566" spans="1:7" x14ac:dyDescent="0.25">
      <c r="B566" s="22">
        <v>1</v>
      </c>
      <c r="C566" s="22" t="s">
        <v>1112</v>
      </c>
      <c r="F566" s="22" t="s">
        <v>1113</v>
      </c>
    </row>
    <row r="567" spans="1:7" x14ac:dyDescent="0.25">
      <c r="F567" s="22" t="s">
        <v>1114</v>
      </c>
    </row>
    <row r="568" spans="1:7" x14ac:dyDescent="0.25">
      <c r="F568" s="22" t="s">
        <v>1115</v>
      </c>
    </row>
    <row r="569" spans="1:7" x14ac:dyDescent="0.25">
      <c r="G569" s="22" t="s">
        <v>1116</v>
      </c>
    </row>
    <row r="570" spans="1:7" x14ac:dyDescent="0.25">
      <c r="F570" s="22" t="s">
        <v>1117</v>
      </c>
    </row>
    <row r="571" spans="1:7" x14ac:dyDescent="0.25">
      <c r="G571" s="22" t="s">
        <v>1116</v>
      </c>
    </row>
    <row r="572" spans="1:7" x14ac:dyDescent="0.25">
      <c r="G572" s="22" t="s">
        <v>1118</v>
      </c>
    </row>
    <row r="573" spans="1:7" x14ac:dyDescent="0.25">
      <c r="G573" s="22" t="s">
        <v>1119</v>
      </c>
    </row>
    <row r="575" spans="1:7" x14ac:dyDescent="0.25">
      <c r="B575" s="22">
        <v>2</v>
      </c>
      <c r="C575" s="22" t="s">
        <v>1120</v>
      </c>
      <c r="F575" s="22" t="s">
        <v>1121</v>
      </c>
    </row>
    <row r="576" spans="1:7" x14ac:dyDescent="0.25">
      <c r="F576" s="22" t="s">
        <v>1122</v>
      </c>
    </row>
    <row r="579" spans="1:6" x14ac:dyDescent="0.25">
      <c r="B579" s="22" t="s">
        <v>1123</v>
      </c>
      <c r="E579" s="22" t="s">
        <v>1124</v>
      </c>
      <c r="F579" s="22" t="s">
        <v>1125</v>
      </c>
    </row>
    <row r="580" spans="1:6" x14ac:dyDescent="0.25">
      <c r="F580" s="22" t="s">
        <v>1126</v>
      </c>
    </row>
    <row r="582" spans="1:6" x14ac:dyDescent="0.25">
      <c r="B582" s="22" t="s">
        <v>1127</v>
      </c>
      <c r="E582" s="22" t="s">
        <v>863</v>
      </c>
      <c r="F582" s="22" t="s">
        <v>1128</v>
      </c>
    </row>
    <row r="583" spans="1:6" x14ac:dyDescent="0.25">
      <c r="F583" s="22" t="s">
        <v>1129</v>
      </c>
    </row>
    <row r="586" spans="1:6" x14ac:dyDescent="0.25">
      <c r="A586" s="22" t="s">
        <v>1130</v>
      </c>
      <c r="F586" s="22" t="s">
        <v>1131</v>
      </c>
    </row>
    <row r="587" spans="1:6" x14ac:dyDescent="0.25">
      <c r="F587" s="22" t="s">
        <v>1132</v>
      </c>
    </row>
    <row r="588" spans="1:6" x14ac:dyDescent="0.25">
      <c r="F588" s="22" t="s">
        <v>1133</v>
      </c>
    </row>
    <row r="589" spans="1:6" x14ac:dyDescent="0.25">
      <c r="F589" s="22" t="s">
        <v>1134</v>
      </c>
    </row>
    <row r="590" spans="1:6" x14ac:dyDescent="0.25">
      <c r="B590" s="22" t="s">
        <v>1135</v>
      </c>
      <c r="E590" s="22" t="s">
        <v>739</v>
      </c>
      <c r="F590" s="22" t="s">
        <v>878</v>
      </c>
    </row>
    <row r="591" spans="1:6" x14ac:dyDescent="0.25">
      <c r="F591" s="22" t="s">
        <v>1136</v>
      </c>
    </row>
    <row r="593" spans="2:7" x14ac:dyDescent="0.25">
      <c r="B593" s="22" t="s">
        <v>1137</v>
      </c>
      <c r="E593" s="22" t="s">
        <v>1124</v>
      </c>
    </row>
    <row r="594" spans="2:7" x14ac:dyDescent="0.25">
      <c r="B594" s="22">
        <v>1</v>
      </c>
      <c r="C594" s="22" t="s">
        <v>1138</v>
      </c>
      <c r="F594" s="22" t="s">
        <v>1139</v>
      </c>
    </row>
    <row r="595" spans="2:7" x14ac:dyDescent="0.25">
      <c r="F595" s="22" t="s">
        <v>1140</v>
      </c>
    </row>
    <row r="596" spans="2:7" x14ac:dyDescent="0.25">
      <c r="G596" s="22" t="s">
        <v>1141</v>
      </c>
    </row>
    <row r="597" spans="2:7" x14ac:dyDescent="0.25">
      <c r="F597" s="22" t="s">
        <v>1142</v>
      </c>
    </row>
    <row r="598" spans="2:7" x14ac:dyDescent="0.25">
      <c r="G598" s="22" t="s">
        <v>1143</v>
      </c>
    </row>
    <row r="599" spans="2:7" x14ac:dyDescent="0.25">
      <c r="F599" s="22" t="s">
        <v>1144</v>
      </c>
    </row>
    <row r="601" spans="2:7" x14ac:dyDescent="0.25">
      <c r="B601" s="22">
        <v>2</v>
      </c>
      <c r="C601" s="22" t="s">
        <v>1145</v>
      </c>
      <c r="F601" s="22" t="s">
        <v>1146</v>
      </c>
    </row>
    <row r="602" spans="2:7" x14ac:dyDescent="0.25">
      <c r="F602" s="22" t="s">
        <v>1147</v>
      </c>
    </row>
    <row r="603" spans="2:7" x14ac:dyDescent="0.25">
      <c r="F603" s="22" t="s">
        <v>1148</v>
      </c>
    </row>
    <row r="605" spans="2:7" x14ac:dyDescent="0.25">
      <c r="B605" s="22" t="s">
        <v>1149</v>
      </c>
      <c r="E605" s="22" t="s">
        <v>863</v>
      </c>
      <c r="F605" s="22" t="s">
        <v>1150</v>
      </c>
    </row>
    <row r="606" spans="2:7" x14ac:dyDescent="0.25">
      <c r="F606" s="22" t="s">
        <v>1151</v>
      </c>
    </row>
    <row r="607" spans="2:7" x14ac:dyDescent="0.25">
      <c r="F607" s="22" t="s">
        <v>1152</v>
      </c>
    </row>
    <row r="608" spans="2:7" x14ac:dyDescent="0.25">
      <c r="F608" s="22" t="s">
        <v>1153</v>
      </c>
    </row>
    <row r="610" spans="2:6" x14ac:dyDescent="0.25">
      <c r="B610" s="22" t="s">
        <v>1154</v>
      </c>
      <c r="E610" s="22" t="s">
        <v>1155</v>
      </c>
      <c r="F610" s="22" t="s">
        <v>1156</v>
      </c>
    </row>
    <row r="611" spans="2:6" x14ac:dyDescent="0.25">
      <c r="F611" s="22" t="s">
        <v>1157</v>
      </c>
    </row>
    <row r="612" spans="2:6" x14ac:dyDescent="0.25">
      <c r="F612" s="22" t="s">
        <v>1158</v>
      </c>
    </row>
    <row r="613" spans="2:6" x14ac:dyDescent="0.25">
      <c r="B613" s="22">
        <v>1</v>
      </c>
      <c r="C613" s="22" t="s">
        <v>1159</v>
      </c>
      <c r="F613" s="22" t="s">
        <v>1160</v>
      </c>
    </row>
    <row r="615" spans="2:6" x14ac:dyDescent="0.25">
      <c r="B615" s="22">
        <v>2</v>
      </c>
      <c r="C615" s="22" t="s">
        <v>1161</v>
      </c>
      <c r="F615" s="22" t="s">
        <v>1162</v>
      </c>
    </row>
    <row r="617" spans="2:6" x14ac:dyDescent="0.25">
      <c r="B617" s="22">
        <v>3</v>
      </c>
      <c r="C617" s="22" t="s">
        <v>1163</v>
      </c>
      <c r="F617" s="22" t="s">
        <v>1164</v>
      </c>
    </row>
    <row r="619" spans="2:6" x14ac:dyDescent="0.25">
      <c r="B619" s="22">
        <v>4</v>
      </c>
      <c r="C619" s="22" t="s">
        <v>1165</v>
      </c>
      <c r="F619" s="22" t="s">
        <v>1166</v>
      </c>
    </row>
    <row r="621" spans="2:6" x14ac:dyDescent="0.25">
      <c r="B621" s="22">
        <v>5</v>
      </c>
      <c r="C621" s="22" t="s">
        <v>1167</v>
      </c>
      <c r="F621" s="22" t="s">
        <v>1168</v>
      </c>
    </row>
    <row r="623" spans="2:6" x14ac:dyDescent="0.25">
      <c r="B623" s="22">
        <v>6</v>
      </c>
      <c r="C623" s="22" t="s">
        <v>1169</v>
      </c>
      <c r="F623" s="22" t="s">
        <v>1170</v>
      </c>
    </row>
    <row r="625" spans="1:6" x14ac:dyDescent="0.25">
      <c r="B625" s="22">
        <v>7</v>
      </c>
      <c r="C625" s="22" t="s">
        <v>592</v>
      </c>
      <c r="F625" s="22" t="s">
        <v>1171</v>
      </c>
    </row>
    <row r="626" spans="1:6" x14ac:dyDescent="0.25">
      <c r="F626" s="22" t="s">
        <v>1172</v>
      </c>
    </row>
    <row r="628" spans="1:6" x14ac:dyDescent="0.25">
      <c r="B628" s="22" t="s">
        <v>1173</v>
      </c>
      <c r="E628" s="22" t="s">
        <v>863</v>
      </c>
      <c r="F628" s="22" t="s">
        <v>1174</v>
      </c>
    </row>
    <row r="629" spans="1:6" x14ac:dyDescent="0.25">
      <c r="F629" s="22" t="s">
        <v>1175</v>
      </c>
    </row>
    <row r="630" spans="1:6" x14ac:dyDescent="0.25">
      <c r="F630" s="22" t="s">
        <v>1176</v>
      </c>
    </row>
    <row r="631" spans="1:6" x14ac:dyDescent="0.25">
      <c r="F631" s="22" t="s">
        <v>1177</v>
      </c>
    </row>
    <row r="632" spans="1:6" x14ac:dyDescent="0.25">
      <c r="F632" s="22" t="s">
        <v>1178</v>
      </c>
    </row>
    <row r="633" spans="1:6" x14ac:dyDescent="0.25">
      <c r="F633" s="22" t="s">
        <v>1179</v>
      </c>
    </row>
    <row r="634" spans="1:6" x14ac:dyDescent="0.25">
      <c r="B634" s="22" t="s">
        <v>1180</v>
      </c>
    </row>
    <row r="636" spans="1:6" x14ac:dyDescent="0.25">
      <c r="B636" s="22" t="s">
        <v>1181</v>
      </c>
      <c r="E636" s="22" t="s">
        <v>1182</v>
      </c>
      <c r="F636" s="22" t="s">
        <v>1183</v>
      </c>
    </row>
    <row r="637" spans="1:6" x14ac:dyDescent="0.25">
      <c r="F637" s="22" t="s">
        <v>1184</v>
      </c>
    </row>
    <row r="640" spans="1:6" x14ac:dyDescent="0.25">
      <c r="A640" s="22" t="s">
        <v>1185</v>
      </c>
      <c r="F640" s="22" t="s">
        <v>1186</v>
      </c>
    </row>
    <row r="641" spans="1:6" x14ac:dyDescent="0.25">
      <c r="B641" s="22" t="s">
        <v>1187</v>
      </c>
      <c r="E641" s="22" t="s">
        <v>739</v>
      </c>
      <c r="F641" s="22" t="s">
        <v>878</v>
      </c>
    </row>
    <row r="642" spans="1:6" x14ac:dyDescent="0.25">
      <c r="F642" s="22" t="s">
        <v>1188</v>
      </c>
    </row>
    <row r="644" spans="1:6" x14ac:dyDescent="0.25">
      <c r="B644" s="22" t="s">
        <v>1189</v>
      </c>
      <c r="F644" s="22" t="s">
        <v>1190</v>
      </c>
    </row>
    <row r="645" spans="1:6" x14ac:dyDescent="0.25">
      <c r="F645" s="22" t="s">
        <v>1191</v>
      </c>
    </row>
    <row r="646" spans="1:6" x14ac:dyDescent="0.25">
      <c r="F646" s="22" t="s">
        <v>1192</v>
      </c>
    </row>
    <row r="647" spans="1:6" x14ac:dyDescent="0.25">
      <c r="F647" s="22" t="s">
        <v>1193</v>
      </c>
    </row>
    <row r="650" spans="1:6" x14ac:dyDescent="0.25">
      <c r="A650" s="22" t="s">
        <v>1194</v>
      </c>
    </row>
    <row r="651" spans="1:6" x14ac:dyDescent="0.25">
      <c r="B651" s="22" t="s">
        <v>195</v>
      </c>
      <c r="E651" s="22" t="s">
        <v>622</v>
      </c>
      <c r="F651" s="22" t="s">
        <v>1195</v>
      </c>
    </row>
    <row r="652" spans="1:6" x14ac:dyDescent="0.25">
      <c r="C652" s="22" t="s">
        <v>1196</v>
      </c>
      <c r="F652" s="22" t="s">
        <v>1197</v>
      </c>
    </row>
    <row r="653" spans="1:6" x14ac:dyDescent="0.25">
      <c r="F653" s="22" t="s">
        <v>1198</v>
      </c>
    </row>
    <row r="654" spans="1:6" x14ac:dyDescent="0.25">
      <c r="F654" s="22" t="s">
        <v>1199</v>
      </c>
    </row>
    <row r="655" spans="1:6" x14ac:dyDescent="0.25">
      <c r="F655" s="22" t="s">
        <v>1200</v>
      </c>
    </row>
    <row r="657" spans="2:6" x14ac:dyDescent="0.25">
      <c r="B657" s="22" t="s">
        <v>200</v>
      </c>
      <c r="E657" s="22" t="s">
        <v>1201</v>
      </c>
      <c r="F657" s="22" t="s">
        <v>1202</v>
      </c>
    </row>
    <row r="658" spans="2:6" x14ac:dyDescent="0.25">
      <c r="C658" s="22" t="s">
        <v>1203</v>
      </c>
      <c r="F658" s="22" t="s">
        <v>1204</v>
      </c>
    </row>
    <row r="659" spans="2:6" x14ac:dyDescent="0.25">
      <c r="F659" s="22" t="s">
        <v>1205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161"/>
  <sheetViews>
    <sheetView workbookViewId="0">
      <selection activeCell="G19" sqref="G19"/>
    </sheetView>
  </sheetViews>
  <sheetFormatPr defaultRowHeight="15" x14ac:dyDescent="0.25"/>
  <cols>
    <col min="1" max="16384" width="9.140625" style="22"/>
  </cols>
  <sheetData>
    <row r="3" spans="2:6" x14ac:dyDescent="0.25">
      <c r="B3" s="22" t="s">
        <v>1206</v>
      </c>
      <c r="F3" s="22" t="s">
        <v>1207</v>
      </c>
    </row>
    <row r="4" spans="2:6" x14ac:dyDescent="0.25">
      <c r="B4" s="22" t="s">
        <v>78</v>
      </c>
      <c r="F4" s="22" t="s">
        <v>1208</v>
      </c>
    </row>
    <row r="5" spans="2:6" x14ac:dyDescent="0.25">
      <c r="C5" s="22" t="s">
        <v>1209</v>
      </c>
      <c r="F5" s="22" t="s">
        <v>1210</v>
      </c>
    </row>
    <row r="6" spans="2:6" x14ac:dyDescent="0.25">
      <c r="F6" s="22" t="s">
        <v>1211</v>
      </c>
    </row>
    <row r="7" spans="2:6" x14ac:dyDescent="0.25">
      <c r="F7" s="22" t="s">
        <v>1212</v>
      </c>
    </row>
    <row r="8" spans="2:6" x14ac:dyDescent="0.25">
      <c r="F8" s="22" t="s">
        <v>1213</v>
      </c>
    </row>
    <row r="10" spans="2:6" x14ac:dyDescent="0.25">
      <c r="C10" s="22" t="s">
        <v>1214</v>
      </c>
      <c r="F10" s="22" t="s">
        <v>1215</v>
      </c>
    </row>
    <row r="11" spans="2:6" x14ac:dyDescent="0.25">
      <c r="F11" s="22" t="s">
        <v>1216</v>
      </c>
    </row>
    <row r="12" spans="2:6" x14ac:dyDescent="0.25">
      <c r="F12" s="22" t="s">
        <v>1217</v>
      </c>
    </row>
    <row r="13" spans="2:6" x14ac:dyDescent="0.25">
      <c r="F13" s="22" t="s">
        <v>1218</v>
      </c>
    </row>
    <row r="14" spans="2:6" x14ac:dyDescent="0.25">
      <c r="F14" s="22" t="s">
        <v>1219</v>
      </c>
    </row>
    <row r="15" spans="2:6" x14ac:dyDescent="0.25">
      <c r="F15" s="22" t="s">
        <v>1220</v>
      </c>
    </row>
    <row r="16" spans="2:6" x14ac:dyDescent="0.25">
      <c r="F16" s="22" t="s">
        <v>1221</v>
      </c>
    </row>
    <row r="17" spans="3:8" x14ac:dyDescent="0.25">
      <c r="F17" s="22" t="s">
        <v>1222</v>
      </c>
    </row>
    <row r="19" spans="3:8" x14ac:dyDescent="0.25">
      <c r="C19" s="22" t="s">
        <v>1223</v>
      </c>
      <c r="F19" s="22" t="s">
        <v>1224</v>
      </c>
    </row>
    <row r="20" spans="3:8" x14ac:dyDescent="0.25">
      <c r="F20" s="22" t="s">
        <v>1225</v>
      </c>
    </row>
    <row r="21" spans="3:8" x14ac:dyDescent="0.25">
      <c r="F21" s="22" t="s">
        <v>1226</v>
      </c>
    </row>
    <row r="22" spans="3:8" x14ac:dyDescent="0.25">
      <c r="F22" s="22" t="s">
        <v>1227</v>
      </c>
    </row>
    <row r="23" spans="3:8" x14ac:dyDescent="0.25">
      <c r="F23" s="22" t="s">
        <v>1228</v>
      </c>
    </row>
    <row r="24" spans="3:8" x14ac:dyDescent="0.25">
      <c r="F24" s="22" t="s">
        <v>1229</v>
      </c>
    </row>
    <row r="25" spans="3:8" x14ac:dyDescent="0.25">
      <c r="G25" s="22" t="s">
        <v>1230</v>
      </c>
    </row>
    <row r="26" spans="3:8" x14ac:dyDescent="0.25">
      <c r="G26" s="22" t="s">
        <v>1231</v>
      </c>
    </row>
    <row r="27" spans="3:8" x14ac:dyDescent="0.25">
      <c r="H27" s="22" t="s">
        <v>1232</v>
      </c>
    </row>
    <row r="28" spans="3:8" x14ac:dyDescent="0.25">
      <c r="H28" s="22" t="s">
        <v>1233</v>
      </c>
    </row>
    <row r="29" spans="3:8" x14ac:dyDescent="0.25">
      <c r="G29" s="22" t="s">
        <v>1234</v>
      </c>
    </row>
    <row r="30" spans="3:8" x14ac:dyDescent="0.25">
      <c r="H30" s="22" t="s">
        <v>1235</v>
      </c>
    </row>
    <row r="31" spans="3:8" x14ac:dyDescent="0.25">
      <c r="H31" s="22" t="s">
        <v>1236</v>
      </c>
    </row>
    <row r="32" spans="3:8" x14ac:dyDescent="0.25">
      <c r="H32" s="22" t="s">
        <v>1237</v>
      </c>
    </row>
    <row r="33" spans="3:8" x14ac:dyDescent="0.25">
      <c r="G33" s="22" t="s">
        <v>1238</v>
      </c>
    </row>
    <row r="34" spans="3:8" x14ac:dyDescent="0.25">
      <c r="H34" s="22" t="s">
        <v>1239</v>
      </c>
    </row>
    <row r="36" spans="3:8" x14ac:dyDescent="0.25">
      <c r="C36" s="22" t="s">
        <v>1240</v>
      </c>
      <c r="F36" s="22" t="s">
        <v>811</v>
      </c>
    </row>
    <row r="37" spans="3:8" x14ac:dyDescent="0.25">
      <c r="F37" s="22" t="s">
        <v>1241</v>
      </c>
    </row>
    <row r="38" spans="3:8" x14ac:dyDescent="0.25">
      <c r="F38" s="22" t="s">
        <v>1242</v>
      </c>
    </row>
    <row r="39" spans="3:8" x14ac:dyDescent="0.25">
      <c r="F39" s="22" t="s">
        <v>1243</v>
      </c>
    </row>
    <row r="40" spans="3:8" x14ac:dyDescent="0.25">
      <c r="F40" s="22" t="s">
        <v>1244</v>
      </c>
    </row>
    <row r="42" spans="3:8" x14ac:dyDescent="0.25">
      <c r="C42" s="22" t="s">
        <v>1245</v>
      </c>
      <c r="F42" s="22" t="s">
        <v>1246</v>
      </c>
    </row>
    <row r="43" spans="3:8" x14ac:dyDescent="0.25">
      <c r="F43" s="22" t="s">
        <v>1247</v>
      </c>
    </row>
    <row r="44" spans="3:8" x14ac:dyDescent="0.25">
      <c r="F44" s="22" t="s">
        <v>1248</v>
      </c>
    </row>
    <row r="46" spans="3:8" x14ac:dyDescent="0.25">
      <c r="C46" s="22" t="s">
        <v>1249</v>
      </c>
      <c r="F46" s="22" t="s">
        <v>1250</v>
      </c>
    </row>
    <row r="47" spans="3:8" x14ac:dyDescent="0.25">
      <c r="F47" s="22" t="s">
        <v>1251</v>
      </c>
    </row>
    <row r="48" spans="3:8" x14ac:dyDescent="0.25">
      <c r="F48" s="22" t="s">
        <v>1252</v>
      </c>
    </row>
    <row r="49" spans="3:6" x14ac:dyDescent="0.25">
      <c r="F49" s="22" t="s">
        <v>1253</v>
      </c>
    </row>
    <row r="50" spans="3:6" x14ac:dyDescent="0.25">
      <c r="F50" s="22" t="s">
        <v>1254</v>
      </c>
    </row>
    <row r="51" spans="3:6" x14ac:dyDescent="0.25">
      <c r="F51" s="22" t="s">
        <v>1255</v>
      </c>
    </row>
    <row r="52" spans="3:6" x14ac:dyDescent="0.25">
      <c r="F52" s="22" t="s">
        <v>1256</v>
      </c>
    </row>
    <row r="54" spans="3:6" x14ac:dyDescent="0.25">
      <c r="C54" s="22" t="s">
        <v>1257</v>
      </c>
      <c r="F54" s="22" t="s">
        <v>1258</v>
      </c>
    </row>
    <row r="55" spans="3:6" x14ac:dyDescent="0.25">
      <c r="F55" s="22" t="s">
        <v>1259</v>
      </c>
    </row>
    <row r="56" spans="3:6" x14ac:dyDescent="0.25">
      <c r="F56" s="22" t="s">
        <v>1260</v>
      </c>
    </row>
    <row r="57" spans="3:6" x14ac:dyDescent="0.25">
      <c r="F57" s="22" t="s">
        <v>1261</v>
      </c>
    </row>
    <row r="59" spans="3:6" x14ac:dyDescent="0.25">
      <c r="C59" s="22" t="s">
        <v>1262</v>
      </c>
      <c r="F59" s="22" t="s">
        <v>1263</v>
      </c>
    </row>
    <row r="60" spans="3:6" x14ac:dyDescent="0.25">
      <c r="F60" s="22" t="s">
        <v>1264</v>
      </c>
    </row>
    <row r="61" spans="3:6" x14ac:dyDescent="0.25">
      <c r="F61" s="22" t="s">
        <v>1265</v>
      </c>
    </row>
    <row r="62" spans="3:6" x14ac:dyDescent="0.25">
      <c r="F62" s="22" t="s">
        <v>1266</v>
      </c>
    </row>
    <row r="64" spans="3:6" x14ac:dyDescent="0.25">
      <c r="C64" s="22" t="s">
        <v>1267</v>
      </c>
      <c r="F64" s="22" t="s">
        <v>1268</v>
      </c>
    </row>
    <row r="65" spans="2:6" x14ac:dyDescent="0.25">
      <c r="F65" s="22" t="s">
        <v>1269</v>
      </c>
    </row>
    <row r="66" spans="2:6" x14ac:dyDescent="0.25">
      <c r="F66" s="22" t="s">
        <v>1270</v>
      </c>
    </row>
    <row r="67" spans="2:6" x14ac:dyDescent="0.25">
      <c r="F67" s="22" t="s">
        <v>1271</v>
      </c>
    </row>
    <row r="69" spans="2:6" x14ac:dyDescent="0.25">
      <c r="C69" s="22" t="s">
        <v>1272</v>
      </c>
      <c r="F69" s="22" t="s">
        <v>1273</v>
      </c>
    </row>
    <row r="70" spans="2:6" x14ac:dyDescent="0.25">
      <c r="F70" s="22" t="s">
        <v>1274</v>
      </c>
    </row>
    <row r="71" spans="2:6" x14ac:dyDescent="0.25">
      <c r="F71" s="22" t="s">
        <v>1275</v>
      </c>
    </row>
    <row r="73" spans="2:6" x14ac:dyDescent="0.25">
      <c r="C73" s="22" t="s">
        <v>1276</v>
      </c>
      <c r="F73" s="22" t="s">
        <v>1277</v>
      </c>
    </row>
    <row r="75" spans="2:6" x14ac:dyDescent="0.25">
      <c r="C75" s="22" t="s">
        <v>1278</v>
      </c>
      <c r="F75" s="22" t="s">
        <v>1277</v>
      </c>
    </row>
    <row r="76" spans="2:6" x14ac:dyDescent="0.25">
      <c r="C76" s="22" t="s">
        <v>1279</v>
      </c>
      <c r="F76" s="22">
        <v>0</v>
      </c>
    </row>
    <row r="78" spans="2:6" x14ac:dyDescent="0.25">
      <c r="B78" s="22" t="s">
        <v>82</v>
      </c>
      <c r="E78" s="22" t="s">
        <v>1209</v>
      </c>
      <c r="F78" s="22" t="s">
        <v>1280</v>
      </c>
    </row>
    <row r="79" spans="2:6" x14ac:dyDescent="0.25">
      <c r="C79" s="22" t="s">
        <v>1281</v>
      </c>
      <c r="F79" s="22" t="s">
        <v>1282</v>
      </c>
    </row>
    <row r="80" spans="2:6" x14ac:dyDescent="0.25">
      <c r="F80" s="22" t="s">
        <v>1283</v>
      </c>
    </row>
    <row r="81" spans="2:6" x14ac:dyDescent="0.25">
      <c r="F81" s="22" t="s">
        <v>1284</v>
      </c>
    </row>
    <row r="82" spans="2:6" x14ac:dyDescent="0.25">
      <c r="F82" s="22" t="s">
        <v>1285</v>
      </c>
    </row>
    <row r="83" spans="2:6" x14ac:dyDescent="0.25">
      <c r="F83" s="22" t="s">
        <v>1286</v>
      </c>
    </row>
    <row r="85" spans="2:6" x14ac:dyDescent="0.25">
      <c r="B85" s="22" t="s">
        <v>88</v>
      </c>
      <c r="E85" s="22" t="s">
        <v>1209</v>
      </c>
    </row>
    <row r="86" spans="2:6" x14ac:dyDescent="0.25">
      <c r="C86" s="22" t="s">
        <v>1287</v>
      </c>
      <c r="F86" s="22" t="s">
        <v>1288</v>
      </c>
    </row>
    <row r="87" spans="2:6" x14ac:dyDescent="0.25">
      <c r="F87" s="22" t="s">
        <v>1289</v>
      </c>
    </row>
    <row r="88" spans="2:6" x14ac:dyDescent="0.25">
      <c r="F88" s="22" t="s">
        <v>1290</v>
      </c>
    </row>
    <row r="90" spans="2:6" x14ac:dyDescent="0.25">
      <c r="B90" s="22" t="s">
        <v>165</v>
      </c>
      <c r="E90" s="22" t="s">
        <v>1291</v>
      </c>
      <c r="F90" s="22" t="s">
        <v>1292</v>
      </c>
    </row>
    <row r="91" spans="2:6" x14ac:dyDescent="0.25">
      <c r="C91" s="22" t="s">
        <v>1293</v>
      </c>
      <c r="F91" s="22" t="s">
        <v>1294</v>
      </c>
    </row>
    <row r="92" spans="2:6" x14ac:dyDescent="0.25">
      <c r="F92" s="22" t="s">
        <v>1295</v>
      </c>
    </row>
    <row r="94" spans="2:6" x14ac:dyDescent="0.25">
      <c r="B94" s="22" t="s">
        <v>168</v>
      </c>
      <c r="E94" s="22" t="s">
        <v>1291</v>
      </c>
      <c r="F94" s="22" t="s">
        <v>1296</v>
      </c>
    </row>
    <row r="95" spans="2:6" x14ac:dyDescent="0.25">
      <c r="C95" s="22" t="s">
        <v>1297</v>
      </c>
      <c r="F95" s="22" t="s">
        <v>1298</v>
      </c>
    </row>
    <row r="96" spans="2:6" x14ac:dyDescent="0.25">
      <c r="F96" s="22" t="s">
        <v>1299</v>
      </c>
    </row>
    <row r="97" spans="2:6" x14ac:dyDescent="0.25">
      <c r="F97" s="22" t="s">
        <v>1300</v>
      </c>
    </row>
    <row r="99" spans="2:6" x14ac:dyDescent="0.25">
      <c r="B99" s="22" t="s">
        <v>170</v>
      </c>
      <c r="E99" s="22" t="s">
        <v>1301</v>
      </c>
      <c r="F99" s="22" t="s">
        <v>1302</v>
      </c>
    </row>
    <row r="100" spans="2:6" x14ac:dyDescent="0.25">
      <c r="B100" s="22">
        <v>1</v>
      </c>
      <c r="C100" s="22" t="s">
        <v>1303</v>
      </c>
      <c r="F100" s="22" t="s">
        <v>1304</v>
      </c>
    </row>
    <row r="101" spans="2:6" x14ac:dyDescent="0.25">
      <c r="F101" s="22" t="s">
        <v>1305</v>
      </c>
    </row>
    <row r="103" spans="2:6" x14ac:dyDescent="0.25">
      <c r="B103" s="22">
        <v>2</v>
      </c>
      <c r="C103" s="22" t="s">
        <v>1306</v>
      </c>
      <c r="F103" s="22" t="s">
        <v>1307</v>
      </c>
    </row>
    <row r="104" spans="2:6" x14ac:dyDescent="0.25">
      <c r="F104" s="22" t="s">
        <v>1308</v>
      </c>
    </row>
    <row r="106" spans="2:6" x14ac:dyDescent="0.25">
      <c r="B106" s="22" t="s">
        <v>1309</v>
      </c>
      <c r="E106" s="22">
        <v>2</v>
      </c>
      <c r="F106" s="22" t="s">
        <v>1310</v>
      </c>
    </row>
    <row r="107" spans="2:6" x14ac:dyDescent="0.25">
      <c r="B107" s="22">
        <v>1</v>
      </c>
      <c r="C107" s="22" t="s">
        <v>1311</v>
      </c>
      <c r="F107" s="22" t="s">
        <v>1312</v>
      </c>
    </row>
    <row r="109" spans="2:6" x14ac:dyDescent="0.25">
      <c r="B109" s="22">
        <v>2</v>
      </c>
      <c r="C109" s="22" t="s">
        <v>1313</v>
      </c>
      <c r="F109" s="22" t="s">
        <v>1314</v>
      </c>
    </row>
    <row r="112" spans="2:6" x14ac:dyDescent="0.25">
      <c r="B112" s="22" t="s">
        <v>1315</v>
      </c>
      <c r="E112" s="22" t="s">
        <v>1316</v>
      </c>
      <c r="F112" s="22" t="s">
        <v>1310</v>
      </c>
    </row>
    <row r="113" spans="2:6" x14ac:dyDescent="0.25">
      <c r="B113" s="22">
        <v>1</v>
      </c>
      <c r="C113" s="22" t="s">
        <v>1317</v>
      </c>
      <c r="F113" s="22" t="s">
        <v>1318</v>
      </c>
    </row>
    <row r="114" spans="2:6" x14ac:dyDescent="0.25">
      <c r="F114" s="22" t="s">
        <v>1319</v>
      </c>
    </row>
    <row r="115" spans="2:6" x14ac:dyDescent="0.25">
      <c r="F115" s="22" t="s">
        <v>1320</v>
      </c>
    </row>
    <row r="117" spans="2:6" x14ac:dyDescent="0.25">
      <c r="B117" s="22">
        <v>2</v>
      </c>
      <c r="C117" s="22" t="s">
        <v>1321</v>
      </c>
      <c r="F117" s="22" t="s">
        <v>1322</v>
      </c>
    </row>
    <row r="118" spans="2:6" x14ac:dyDescent="0.25">
      <c r="F118" s="22" t="s">
        <v>1323</v>
      </c>
    </row>
    <row r="120" spans="2:6" x14ac:dyDescent="0.25">
      <c r="B120" s="22">
        <v>3</v>
      </c>
      <c r="C120" s="22" t="s">
        <v>1324</v>
      </c>
      <c r="F120" s="22" t="s">
        <v>1325</v>
      </c>
    </row>
    <row r="121" spans="2:6" x14ac:dyDescent="0.25">
      <c r="F121" s="22" t="s">
        <v>993</v>
      </c>
    </row>
    <row r="122" spans="2:6" x14ac:dyDescent="0.25">
      <c r="B122" s="22" t="s">
        <v>1326</v>
      </c>
    </row>
    <row r="124" spans="2:6" x14ac:dyDescent="0.25">
      <c r="B124" s="22" t="s">
        <v>1327</v>
      </c>
      <c r="E124" s="22" t="s">
        <v>1316</v>
      </c>
      <c r="F124" s="22" t="s">
        <v>1310</v>
      </c>
    </row>
    <row r="125" spans="2:6" x14ac:dyDescent="0.25">
      <c r="B125" s="22">
        <v>1</v>
      </c>
      <c r="C125" s="22" t="s">
        <v>1328</v>
      </c>
      <c r="F125" s="22" t="s">
        <v>1329</v>
      </c>
    </row>
    <row r="127" spans="2:6" x14ac:dyDescent="0.25">
      <c r="B127" s="22">
        <v>2</v>
      </c>
      <c r="C127" s="22" t="s">
        <v>1330</v>
      </c>
      <c r="F127" s="22" t="s">
        <v>1331</v>
      </c>
    </row>
    <row r="129" spans="2:7" x14ac:dyDescent="0.25">
      <c r="B129" s="22">
        <v>3</v>
      </c>
      <c r="C129" s="22" t="s">
        <v>1332</v>
      </c>
      <c r="F129" s="22" t="s">
        <v>1333</v>
      </c>
    </row>
    <row r="130" spans="2:7" x14ac:dyDescent="0.25">
      <c r="B130" s="22" t="s">
        <v>1334</v>
      </c>
    </row>
    <row r="132" spans="2:7" x14ac:dyDescent="0.25">
      <c r="B132" s="22" t="s">
        <v>1335</v>
      </c>
      <c r="E132" s="22">
        <v>1</v>
      </c>
      <c r="F132" s="22" t="s">
        <v>1336</v>
      </c>
    </row>
    <row r="133" spans="2:7" x14ac:dyDescent="0.25">
      <c r="C133" s="22" t="s">
        <v>1337</v>
      </c>
      <c r="F133" s="22" t="s">
        <v>1338</v>
      </c>
    </row>
    <row r="135" spans="2:7" x14ac:dyDescent="0.25">
      <c r="B135" s="22" t="s">
        <v>1339</v>
      </c>
      <c r="E135" s="22" t="s">
        <v>1340</v>
      </c>
      <c r="G135" s="22" t="s">
        <v>1336</v>
      </c>
    </row>
    <row r="136" spans="2:7" x14ac:dyDescent="0.25">
      <c r="C136" s="22" t="s">
        <v>1341</v>
      </c>
      <c r="F136" s="22" t="s">
        <v>1342</v>
      </c>
    </row>
    <row r="137" spans="2:7" x14ac:dyDescent="0.25">
      <c r="F137" s="22" t="s">
        <v>1343</v>
      </c>
    </row>
    <row r="138" spans="2:7" x14ac:dyDescent="0.25">
      <c r="F138" s="22" t="s">
        <v>1344</v>
      </c>
    </row>
    <row r="140" spans="2:7" x14ac:dyDescent="0.25">
      <c r="B140" s="22" t="s">
        <v>195</v>
      </c>
      <c r="E140" s="22" t="s">
        <v>1345</v>
      </c>
      <c r="F140" s="22" t="s">
        <v>1346</v>
      </c>
    </row>
    <row r="141" spans="2:7" x14ac:dyDescent="0.25">
      <c r="C141" s="22" t="s">
        <v>1347</v>
      </c>
      <c r="F141" s="22" t="s">
        <v>1348</v>
      </c>
    </row>
    <row r="142" spans="2:7" x14ac:dyDescent="0.25">
      <c r="F142" s="22" t="s">
        <v>1349</v>
      </c>
    </row>
    <row r="144" spans="2:7" x14ac:dyDescent="0.25">
      <c r="B144" s="22" t="s">
        <v>200</v>
      </c>
      <c r="E144" s="22">
        <v>1</v>
      </c>
      <c r="F144" s="22" t="s">
        <v>1350</v>
      </c>
    </row>
    <row r="145" spans="2:6" x14ac:dyDescent="0.25">
      <c r="C145" s="22" t="s">
        <v>1351</v>
      </c>
      <c r="F145" s="22" t="s">
        <v>1352</v>
      </c>
    </row>
    <row r="146" spans="2:6" x14ac:dyDescent="0.25">
      <c r="F146" s="22" t="s">
        <v>1353</v>
      </c>
    </row>
    <row r="147" spans="2:6" x14ac:dyDescent="0.25">
      <c r="F147" s="22" t="s">
        <v>1354</v>
      </c>
    </row>
    <row r="149" spans="2:6" x14ac:dyDescent="0.25">
      <c r="B149" s="22" t="s">
        <v>1355</v>
      </c>
      <c r="E149" s="22" t="s">
        <v>1291</v>
      </c>
      <c r="F149" s="22" t="s">
        <v>1356</v>
      </c>
    </row>
    <row r="150" spans="2:6" x14ac:dyDescent="0.25">
      <c r="C150" s="22" t="s">
        <v>1357</v>
      </c>
      <c r="F150" s="22" t="s">
        <v>1358</v>
      </c>
    </row>
    <row r="151" spans="2:6" x14ac:dyDescent="0.25">
      <c r="F151" s="22" t="s">
        <v>1359</v>
      </c>
    </row>
    <row r="153" spans="2:6" x14ac:dyDescent="0.25">
      <c r="B153" s="22" t="s">
        <v>1360</v>
      </c>
      <c r="E153" s="22">
        <v>1</v>
      </c>
      <c r="F153" s="22" t="s">
        <v>1356</v>
      </c>
    </row>
    <row r="154" spans="2:6" x14ac:dyDescent="0.25">
      <c r="C154" s="22" t="s">
        <v>1361</v>
      </c>
      <c r="F154" s="22" t="s">
        <v>1362</v>
      </c>
    </row>
    <row r="155" spans="2:6" x14ac:dyDescent="0.25">
      <c r="F155" s="22" t="s">
        <v>1363</v>
      </c>
    </row>
    <row r="156" spans="2:6" x14ac:dyDescent="0.25">
      <c r="F156" s="22" t="s">
        <v>1364</v>
      </c>
    </row>
    <row r="158" spans="2:6" x14ac:dyDescent="0.25">
      <c r="B158" s="22" t="s">
        <v>1365</v>
      </c>
      <c r="E158" s="22" t="s">
        <v>1366</v>
      </c>
      <c r="F158" s="22" t="s">
        <v>1367</v>
      </c>
    </row>
    <row r="159" spans="2:6" x14ac:dyDescent="0.25">
      <c r="C159" s="22" t="s">
        <v>1368</v>
      </c>
      <c r="F159" s="22" t="s">
        <v>1369</v>
      </c>
    </row>
    <row r="160" spans="2:6" x14ac:dyDescent="0.25">
      <c r="B160" s="22" t="s">
        <v>2154</v>
      </c>
    </row>
    <row r="161" spans="2:2" x14ac:dyDescent="0.25">
      <c r="B161" s="22" t="s">
        <v>2155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23"/>
  <sheetViews>
    <sheetView workbookViewId="0">
      <selection sqref="A1:XFD1048576"/>
    </sheetView>
  </sheetViews>
  <sheetFormatPr defaultRowHeight="15" x14ac:dyDescent="0.25"/>
  <cols>
    <col min="1" max="16384" width="9.140625" style="22"/>
  </cols>
  <sheetData>
    <row r="3" spans="2:8" x14ac:dyDescent="0.25">
      <c r="B3" s="22" t="s">
        <v>1370</v>
      </c>
      <c r="F3" s="22" t="s">
        <v>1371</v>
      </c>
      <c r="H3" s="22" t="s">
        <v>1372</v>
      </c>
    </row>
    <row r="4" spans="2:8" x14ac:dyDescent="0.25">
      <c r="B4" s="22" t="s">
        <v>78</v>
      </c>
      <c r="E4" s="22">
        <v>1</v>
      </c>
    </row>
    <row r="5" spans="2:8" x14ac:dyDescent="0.25">
      <c r="C5" s="22" t="s">
        <v>373</v>
      </c>
      <c r="F5" s="22" t="s">
        <v>1373</v>
      </c>
    </row>
    <row r="6" spans="2:8" x14ac:dyDescent="0.25">
      <c r="F6" s="22" t="s">
        <v>1374</v>
      </c>
    </row>
    <row r="7" spans="2:8" x14ac:dyDescent="0.25">
      <c r="F7" s="22" t="s">
        <v>1375</v>
      </c>
    </row>
    <row r="8" spans="2:8" x14ac:dyDescent="0.25">
      <c r="F8" s="22" t="s">
        <v>1376</v>
      </c>
    </row>
    <row r="9" spans="2:8" x14ac:dyDescent="0.25">
      <c r="F9" s="22" t="s">
        <v>1377</v>
      </c>
    </row>
    <row r="10" spans="2:8" x14ac:dyDescent="0.25">
      <c r="G10" s="22" t="s">
        <v>1378</v>
      </c>
    </row>
    <row r="11" spans="2:8" x14ac:dyDescent="0.25">
      <c r="G11" s="22" t="s">
        <v>1379</v>
      </c>
    </row>
    <row r="13" spans="2:8" x14ac:dyDescent="0.25">
      <c r="B13" s="22" t="s">
        <v>82</v>
      </c>
      <c r="E13" s="22" t="s">
        <v>1345</v>
      </c>
      <c r="F13" s="22" t="s">
        <v>1380</v>
      </c>
    </row>
    <row r="14" spans="2:8" x14ac:dyDescent="0.25">
      <c r="C14" s="22" t="s">
        <v>1381</v>
      </c>
      <c r="F14" s="22" t="s">
        <v>1382</v>
      </c>
    </row>
    <row r="15" spans="2:8" x14ac:dyDescent="0.25">
      <c r="F15" s="22" t="s">
        <v>1383</v>
      </c>
    </row>
    <row r="16" spans="2:8" x14ac:dyDescent="0.25">
      <c r="F16" s="22" t="s">
        <v>1384</v>
      </c>
    </row>
    <row r="18" spans="2:6" x14ac:dyDescent="0.25">
      <c r="B18" s="22" t="s">
        <v>88</v>
      </c>
      <c r="E18" s="22">
        <v>4</v>
      </c>
      <c r="F18" s="22" t="s">
        <v>1385</v>
      </c>
    </row>
    <row r="19" spans="2:6" x14ac:dyDescent="0.25">
      <c r="C19" s="22" t="s">
        <v>1386</v>
      </c>
      <c r="F19" s="22" t="s">
        <v>1387</v>
      </c>
    </row>
    <row r="20" spans="2:6" x14ac:dyDescent="0.25">
      <c r="F20" s="22" t="s">
        <v>1388</v>
      </c>
    </row>
    <row r="22" spans="2:6" x14ac:dyDescent="0.25">
      <c r="B22" s="22" t="s">
        <v>165</v>
      </c>
      <c r="E22" s="22">
        <v>4</v>
      </c>
      <c r="F22" s="22" t="s">
        <v>1385</v>
      </c>
    </row>
    <row r="23" spans="2:6" x14ac:dyDescent="0.25">
      <c r="C23" s="22" t="s">
        <v>1389</v>
      </c>
      <c r="F23" s="22" t="s">
        <v>1390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W575"/>
  <sheetViews>
    <sheetView workbookViewId="0">
      <selection sqref="A1:XFD1048576"/>
    </sheetView>
  </sheetViews>
  <sheetFormatPr defaultRowHeight="15" x14ac:dyDescent="0.25"/>
  <cols>
    <col min="1" max="16384" width="9.140625" style="22"/>
  </cols>
  <sheetData>
    <row r="3" spans="2:6" x14ac:dyDescent="0.25">
      <c r="B3" s="22" t="s">
        <v>1391</v>
      </c>
    </row>
    <row r="4" spans="2:6" x14ac:dyDescent="0.25">
      <c r="B4" s="22" t="s">
        <v>1392</v>
      </c>
    </row>
    <row r="5" spans="2:6" x14ac:dyDescent="0.25">
      <c r="B5" s="22" t="s">
        <v>1393</v>
      </c>
      <c r="E5" s="22">
        <v>3</v>
      </c>
    </row>
    <row r="6" spans="2:6" x14ac:dyDescent="0.25">
      <c r="B6" s="22">
        <v>1</v>
      </c>
      <c r="C6" s="22" t="s">
        <v>1394</v>
      </c>
      <c r="F6" s="22" t="s">
        <v>1395</v>
      </c>
    </row>
    <row r="7" spans="2:6" x14ac:dyDescent="0.25">
      <c r="F7" s="22" t="s">
        <v>1396</v>
      </c>
    </row>
    <row r="8" spans="2:6" x14ac:dyDescent="0.25">
      <c r="F8" s="22" t="s">
        <v>1397</v>
      </c>
    </row>
    <row r="9" spans="2:6" x14ac:dyDescent="0.25">
      <c r="F9" s="22" t="s">
        <v>1398</v>
      </c>
    </row>
    <row r="10" spans="2:6" x14ac:dyDescent="0.25">
      <c r="F10" s="22" t="s">
        <v>1399</v>
      </c>
    </row>
    <row r="11" spans="2:6" x14ac:dyDescent="0.25">
      <c r="F11" s="22" t="s">
        <v>1400</v>
      </c>
    </row>
    <row r="12" spans="2:6" x14ac:dyDescent="0.25">
      <c r="F12" s="22" t="s">
        <v>1401</v>
      </c>
    </row>
    <row r="13" spans="2:6" x14ac:dyDescent="0.25">
      <c r="F13" s="22" t="s">
        <v>1402</v>
      </c>
    </row>
    <row r="14" spans="2:6" x14ac:dyDescent="0.25">
      <c r="F14" s="22" t="s">
        <v>1403</v>
      </c>
    </row>
    <row r="15" spans="2:6" x14ac:dyDescent="0.25">
      <c r="F15" s="22" t="s">
        <v>1404</v>
      </c>
    </row>
    <row r="16" spans="2:6" x14ac:dyDescent="0.25">
      <c r="F16" s="22" t="s">
        <v>1405</v>
      </c>
    </row>
    <row r="17" spans="2:6" x14ac:dyDescent="0.25">
      <c r="F17" s="22" t="s">
        <v>1406</v>
      </c>
    </row>
    <row r="18" spans="2:6" x14ac:dyDescent="0.25">
      <c r="F18" s="22" t="s">
        <v>1407</v>
      </c>
    </row>
    <row r="19" spans="2:6" x14ac:dyDescent="0.25">
      <c r="F19" s="22" t="s">
        <v>1408</v>
      </c>
    </row>
    <row r="20" spans="2:6" x14ac:dyDescent="0.25">
      <c r="F20" s="22" t="s">
        <v>1409</v>
      </c>
    </row>
    <row r="21" spans="2:6" x14ac:dyDescent="0.25">
      <c r="F21" s="22" t="s">
        <v>1410</v>
      </c>
    </row>
    <row r="22" spans="2:6" x14ac:dyDescent="0.25">
      <c r="F22" s="22" t="s">
        <v>1411</v>
      </c>
    </row>
    <row r="23" spans="2:6" x14ac:dyDescent="0.25">
      <c r="F23" s="22" t="s">
        <v>1412</v>
      </c>
    </row>
    <row r="25" spans="2:6" x14ac:dyDescent="0.25">
      <c r="B25" s="22">
        <v>2</v>
      </c>
      <c r="C25" s="22" t="s">
        <v>1413</v>
      </c>
      <c r="F25" s="22" t="s">
        <v>1414</v>
      </c>
    </row>
    <row r="26" spans="2:6" x14ac:dyDescent="0.25">
      <c r="F26" s="22" t="s">
        <v>1415</v>
      </c>
    </row>
    <row r="27" spans="2:6" x14ac:dyDescent="0.25">
      <c r="F27" s="22" t="s">
        <v>1416</v>
      </c>
    </row>
    <row r="28" spans="2:6" x14ac:dyDescent="0.25">
      <c r="F28" s="22" t="s">
        <v>1417</v>
      </c>
    </row>
    <row r="30" spans="2:6" x14ac:dyDescent="0.25">
      <c r="B30" s="22">
        <v>3</v>
      </c>
      <c r="C30" s="22" t="s">
        <v>1418</v>
      </c>
      <c r="F30" s="22" t="s">
        <v>1419</v>
      </c>
    </row>
    <row r="31" spans="2:6" x14ac:dyDescent="0.25">
      <c r="F31" s="22" t="s">
        <v>1420</v>
      </c>
    </row>
    <row r="32" spans="2:6" x14ac:dyDescent="0.25">
      <c r="F32" s="22" t="s">
        <v>1421</v>
      </c>
    </row>
    <row r="33" spans="1:6" x14ac:dyDescent="0.25">
      <c r="F33" s="22" t="s">
        <v>1422</v>
      </c>
    </row>
    <row r="37" spans="1:6" x14ac:dyDescent="0.25">
      <c r="A37" s="22" t="s">
        <v>1423</v>
      </c>
      <c r="F37" s="22" t="s">
        <v>1424</v>
      </c>
    </row>
    <row r="38" spans="1:6" x14ac:dyDescent="0.25">
      <c r="B38" s="22" t="s">
        <v>1425</v>
      </c>
      <c r="E38" s="22">
        <v>3</v>
      </c>
    </row>
    <row r="39" spans="1:6" x14ac:dyDescent="0.25">
      <c r="B39" s="22">
        <v>1</v>
      </c>
      <c r="C39" s="22" t="s">
        <v>1426</v>
      </c>
      <c r="D39" s="22">
        <v>1</v>
      </c>
      <c r="F39" s="22">
        <v>1</v>
      </c>
    </row>
    <row r="41" spans="1:6" x14ac:dyDescent="0.25">
      <c r="B41" s="22">
        <v>2</v>
      </c>
      <c r="C41" s="22" t="s">
        <v>1413</v>
      </c>
      <c r="F41" s="22" t="s">
        <v>1427</v>
      </c>
    </row>
    <row r="42" spans="1:6" x14ac:dyDescent="0.25">
      <c r="F42" s="22" t="s">
        <v>1428</v>
      </c>
    </row>
    <row r="43" spans="1:6" x14ac:dyDescent="0.25">
      <c r="F43" s="22" t="s">
        <v>1429</v>
      </c>
    </row>
    <row r="45" spans="1:6" x14ac:dyDescent="0.25">
      <c r="B45" s="22">
        <v>3</v>
      </c>
      <c r="C45" s="22" t="s">
        <v>1418</v>
      </c>
      <c r="F45" s="22" t="s">
        <v>1419</v>
      </c>
    </row>
    <row r="48" spans="1:6" x14ac:dyDescent="0.25">
      <c r="B48" s="22" t="s">
        <v>1430</v>
      </c>
      <c r="E48" s="22" t="s">
        <v>1431</v>
      </c>
    </row>
    <row r="49" spans="2:11" x14ac:dyDescent="0.25">
      <c r="B49" s="22">
        <v>1</v>
      </c>
      <c r="C49" s="22" t="s">
        <v>1432</v>
      </c>
      <c r="F49" s="22" t="s">
        <v>1433</v>
      </c>
    </row>
    <row r="52" spans="2:11" x14ac:dyDescent="0.25">
      <c r="B52" s="22" t="s">
        <v>1434</v>
      </c>
      <c r="E52" s="22">
        <v>7</v>
      </c>
      <c r="F52" s="22" t="s">
        <v>1435</v>
      </c>
    </row>
    <row r="53" spans="2:11" x14ac:dyDescent="0.25">
      <c r="B53" s="22">
        <v>1</v>
      </c>
      <c r="C53" s="22" t="s">
        <v>518</v>
      </c>
      <c r="F53" s="22" t="s">
        <v>1436</v>
      </c>
      <c r="I53" s="22" t="s">
        <v>1437</v>
      </c>
      <c r="J53" s="22" t="s">
        <v>1438</v>
      </c>
      <c r="K53" s="22" t="s">
        <v>1439</v>
      </c>
    </row>
    <row r="54" spans="2:11" x14ac:dyDescent="0.25">
      <c r="F54" s="22" t="s">
        <v>1440</v>
      </c>
      <c r="I54" s="22" t="s">
        <v>592</v>
      </c>
    </row>
    <row r="55" spans="2:11" x14ac:dyDescent="0.25">
      <c r="F55" s="22" t="s">
        <v>1441</v>
      </c>
      <c r="I55" s="22" t="s">
        <v>594</v>
      </c>
    </row>
    <row r="56" spans="2:11" x14ac:dyDescent="0.25">
      <c r="F56" s="22" t="s">
        <v>1442</v>
      </c>
      <c r="I56" s="22" t="s">
        <v>597</v>
      </c>
    </row>
    <row r="57" spans="2:11" x14ac:dyDescent="0.25">
      <c r="F57" s="22" t="s">
        <v>897</v>
      </c>
    </row>
    <row r="58" spans="2:11" x14ac:dyDescent="0.25">
      <c r="F58" s="22" t="s">
        <v>898</v>
      </c>
    </row>
    <row r="59" spans="2:11" x14ac:dyDescent="0.25">
      <c r="F59" s="22" t="s">
        <v>1443</v>
      </c>
      <c r="I59" s="22" t="s">
        <v>592</v>
      </c>
      <c r="J59" s="22" t="s">
        <v>600</v>
      </c>
    </row>
    <row r="60" spans="2:11" x14ac:dyDescent="0.25">
      <c r="F60" s="22" t="s">
        <v>1444</v>
      </c>
      <c r="I60" s="22" t="s">
        <v>594</v>
      </c>
      <c r="J60" s="22" t="s">
        <v>603</v>
      </c>
    </row>
    <row r="61" spans="2:11" x14ac:dyDescent="0.25">
      <c r="F61" s="22" t="s">
        <v>1445</v>
      </c>
      <c r="I61" s="22" t="s">
        <v>606</v>
      </c>
      <c r="J61" s="22" t="s">
        <v>594</v>
      </c>
    </row>
    <row r="62" spans="2:11" x14ac:dyDescent="0.25">
      <c r="F62" s="22" t="s">
        <v>1446</v>
      </c>
      <c r="I62" s="22" t="s">
        <v>609</v>
      </c>
      <c r="J62" s="22" t="s">
        <v>610</v>
      </c>
    </row>
    <row r="63" spans="2:11" x14ac:dyDescent="0.25">
      <c r="F63" s="22" t="s">
        <v>1447</v>
      </c>
      <c r="I63" s="22" t="s">
        <v>613</v>
      </c>
      <c r="J63" s="22" t="s">
        <v>614</v>
      </c>
    </row>
    <row r="64" spans="2:11" x14ac:dyDescent="0.25">
      <c r="F64" s="22" t="s">
        <v>1448</v>
      </c>
      <c r="I64" s="22" t="s">
        <v>592</v>
      </c>
      <c r="J64" s="22" t="s">
        <v>600</v>
      </c>
      <c r="K64" s="22" t="s">
        <v>603</v>
      </c>
    </row>
    <row r="65" spans="2:11" x14ac:dyDescent="0.25">
      <c r="F65" s="22" t="s">
        <v>1449</v>
      </c>
      <c r="I65" s="22" t="s">
        <v>606</v>
      </c>
      <c r="J65" s="22" t="s">
        <v>594</v>
      </c>
      <c r="K65" s="22" t="s">
        <v>603</v>
      </c>
    </row>
    <row r="66" spans="2:11" x14ac:dyDescent="0.25">
      <c r="F66" s="22" t="s">
        <v>1450</v>
      </c>
      <c r="I66" s="22" t="s">
        <v>609</v>
      </c>
      <c r="J66" s="22" t="s">
        <v>610</v>
      </c>
      <c r="K66" s="22" t="s">
        <v>603</v>
      </c>
    </row>
    <row r="67" spans="2:11" x14ac:dyDescent="0.25">
      <c r="F67" s="22" t="s">
        <v>1451</v>
      </c>
      <c r="I67" s="22" t="s">
        <v>613</v>
      </c>
      <c r="J67" s="22" t="s">
        <v>614</v>
      </c>
      <c r="K67" s="22" t="s">
        <v>603</v>
      </c>
    </row>
    <row r="68" spans="2:11" x14ac:dyDescent="0.25">
      <c r="F68" s="22" t="s">
        <v>1452</v>
      </c>
    </row>
    <row r="69" spans="2:11" x14ac:dyDescent="0.25">
      <c r="F69" s="22" t="s">
        <v>1453</v>
      </c>
    </row>
    <row r="71" spans="2:11" x14ac:dyDescent="0.25">
      <c r="B71" s="22">
        <v>2</v>
      </c>
      <c r="C71" s="22" t="s">
        <v>1454</v>
      </c>
      <c r="F71" s="22" t="s">
        <v>1455</v>
      </c>
    </row>
    <row r="73" spans="2:11" x14ac:dyDescent="0.25">
      <c r="B73" s="22">
        <v>3</v>
      </c>
      <c r="C73" s="22" t="s">
        <v>1456</v>
      </c>
      <c r="F73" s="22" t="s">
        <v>1457</v>
      </c>
    </row>
    <row r="75" spans="2:11" x14ac:dyDescent="0.25">
      <c r="B75" s="22">
        <v>4</v>
      </c>
      <c r="C75" s="22" t="s">
        <v>1458</v>
      </c>
      <c r="F75" s="22" t="s">
        <v>1459</v>
      </c>
    </row>
    <row r="76" spans="2:11" x14ac:dyDescent="0.25">
      <c r="F76" s="22" t="s">
        <v>1460</v>
      </c>
    </row>
    <row r="78" spans="2:11" x14ac:dyDescent="0.25">
      <c r="B78" s="22">
        <v>5</v>
      </c>
      <c r="C78" s="22" t="s">
        <v>1345</v>
      </c>
      <c r="F78" s="22" t="s">
        <v>1461</v>
      </c>
    </row>
    <row r="79" spans="2:11" x14ac:dyDescent="0.25">
      <c r="F79" s="22" t="s">
        <v>1462</v>
      </c>
    </row>
    <row r="80" spans="2:11" x14ac:dyDescent="0.25">
      <c r="F80" s="22" t="s">
        <v>1463</v>
      </c>
    </row>
    <row r="82" spans="2:6" x14ac:dyDescent="0.25">
      <c r="B82" s="22">
        <v>6</v>
      </c>
      <c r="C82" s="22" t="s">
        <v>1464</v>
      </c>
      <c r="F82" s="22" t="s">
        <v>1465</v>
      </c>
    </row>
    <row r="83" spans="2:6" x14ac:dyDescent="0.25">
      <c r="F83" s="22" t="s">
        <v>1466</v>
      </c>
    </row>
    <row r="84" spans="2:6" x14ac:dyDescent="0.25">
      <c r="F84" s="22" t="s">
        <v>1467</v>
      </c>
    </row>
    <row r="86" spans="2:6" x14ac:dyDescent="0.25">
      <c r="B86" s="22">
        <v>7</v>
      </c>
      <c r="C86" s="22" t="s">
        <v>1468</v>
      </c>
      <c r="F86" s="22" t="s">
        <v>1469</v>
      </c>
    </row>
    <row r="87" spans="2:6" x14ac:dyDescent="0.25">
      <c r="F87" s="22" t="s">
        <v>1466</v>
      </c>
    </row>
    <row r="90" spans="2:6" x14ac:dyDescent="0.25">
      <c r="B90" s="22" t="s">
        <v>1470</v>
      </c>
    </row>
    <row r="91" spans="2:6" x14ac:dyDescent="0.25">
      <c r="C91" s="22" t="s">
        <v>1471</v>
      </c>
      <c r="E91" s="22" t="s">
        <v>1454</v>
      </c>
      <c r="F91" s="22" t="s">
        <v>1472</v>
      </c>
    </row>
    <row r="92" spans="2:6" x14ac:dyDescent="0.25">
      <c r="F92" s="22" t="s">
        <v>1473</v>
      </c>
    </row>
    <row r="94" spans="2:6" x14ac:dyDescent="0.25">
      <c r="B94" s="22" t="s">
        <v>1474</v>
      </c>
    </row>
    <row r="95" spans="2:6" x14ac:dyDescent="0.25">
      <c r="C95" s="22" t="s">
        <v>1475</v>
      </c>
      <c r="E95" s="22" t="s">
        <v>1454</v>
      </c>
      <c r="F95" s="22" t="s">
        <v>1476</v>
      </c>
    </row>
    <row r="96" spans="2:6" x14ac:dyDescent="0.25">
      <c r="F96" s="22" t="s">
        <v>1473</v>
      </c>
    </row>
    <row r="98" spans="2:6" x14ac:dyDescent="0.25">
      <c r="B98" s="22" t="s">
        <v>1477</v>
      </c>
    </row>
    <row r="99" spans="2:6" x14ac:dyDescent="0.25">
      <c r="C99" s="22" t="s">
        <v>1478</v>
      </c>
      <c r="E99" s="22" t="s">
        <v>1456</v>
      </c>
      <c r="F99" s="22" t="s">
        <v>1479</v>
      </c>
    </row>
    <row r="100" spans="2:6" x14ac:dyDescent="0.25">
      <c r="F100" s="22" t="s">
        <v>1480</v>
      </c>
    </row>
    <row r="101" spans="2:6" x14ac:dyDescent="0.25">
      <c r="F101" s="22" t="s">
        <v>1481</v>
      </c>
    </row>
    <row r="103" spans="2:6" x14ac:dyDescent="0.25">
      <c r="B103" s="22" t="s">
        <v>1482</v>
      </c>
    </row>
    <row r="104" spans="2:6" x14ac:dyDescent="0.25">
      <c r="C104" s="22" t="s">
        <v>1483</v>
      </c>
      <c r="E104" s="22" t="s">
        <v>1456</v>
      </c>
      <c r="F104" s="22" t="s">
        <v>1479</v>
      </c>
    </row>
    <row r="105" spans="2:6" x14ac:dyDescent="0.25">
      <c r="F105" s="22" t="s">
        <v>1484</v>
      </c>
    </row>
    <row r="106" spans="2:6" x14ac:dyDescent="0.25">
      <c r="F106" s="22" t="s">
        <v>1481</v>
      </c>
    </row>
    <row r="108" spans="2:6" x14ac:dyDescent="0.25">
      <c r="B108" s="22" t="s">
        <v>1485</v>
      </c>
    </row>
    <row r="109" spans="2:6" x14ac:dyDescent="0.25">
      <c r="C109" s="22" t="s">
        <v>1486</v>
      </c>
      <c r="E109" s="22" t="s">
        <v>1458</v>
      </c>
      <c r="F109" s="22" t="s">
        <v>1487</v>
      </c>
    </row>
    <row r="110" spans="2:6" x14ac:dyDescent="0.25">
      <c r="F110" s="22" t="s">
        <v>1488</v>
      </c>
    </row>
    <row r="111" spans="2:6" x14ac:dyDescent="0.25">
      <c r="F111" s="22" t="s">
        <v>1489</v>
      </c>
    </row>
    <row r="113" spans="2:6" x14ac:dyDescent="0.25">
      <c r="B113" s="22" t="s">
        <v>1490</v>
      </c>
    </row>
    <row r="114" spans="2:6" x14ac:dyDescent="0.25">
      <c r="C114" s="22" t="s">
        <v>1491</v>
      </c>
      <c r="E114" s="22" t="s">
        <v>1458</v>
      </c>
      <c r="F114" s="22" t="s">
        <v>1487</v>
      </c>
    </row>
    <row r="115" spans="2:6" x14ac:dyDescent="0.25">
      <c r="F115" s="22" t="s">
        <v>1492</v>
      </c>
    </row>
    <row r="116" spans="2:6" x14ac:dyDescent="0.25">
      <c r="F116" s="22" t="s">
        <v>1489</v>
      </c>
    </row>
    <row r="118" spans="2:6" x14ac:dyDescent="0.25">
      <c r="B118" s="22" t="s">
        <v>1493</v>
      </c>
      <c r="D118" s="22" t="s">
        <v>1494</v>
      </c>
      <c r="E118" s="22" t="s">
        <v>1495</v>
      </c>
      <c r="F118" s="22" t="s">
        <v>1496</v>
      </c>
    </row>
    <row r="119" spans="2:6" x14ac:dyDescent="0.25">
      <c r="B119" s="22">
        <v>1</v>
      </c>
      <c r="C119" s="22" t="s">
        <v>1497</v>
      </c>
      <c r="F119" s="22" t="s">
        <v>1498</v>
      </c>
    </row>
    <row r="120" spans="2:6" x14ac:dyDescent="0.25">
      <c r="F120" s="22" t="s">
        <v>1499</v>
      </c>
    </row>
    <row r="121" spans="2:6" x14ac:dyDescent="0.25">
      <c r="F121" s="22" t="s">
        <v>1500</v>
      </c>
    </row>
    <row r="122" spans="2:6" x14ac:dyDescent="0.25">
      <c r="F122" s="22" t="s">
        <v>1501</v>
      </c>
    </row>
    <row r="124" spans="2:6" x14ac:dyDescent="0.25">
      <c r="B124" s="22">
        <v>2</v>
      </c>
      <c r="C124" s="22" t="s">
        <v>1502</v>
      </c>
      <c r="F124" s="22" t="s">
        <v>1503</v>
      </c>
    </row>
    <row r="125" spans="2:6" x14ac:dyDescent="0.25">
      <c r="F125" s="22" t="s">
        <v>1348</v>
      </c>
    </row>
    <row r="126" spans="2:6" x14ac:dyDescent="0.25">
      <c r="F126" s="22" t="s">
        <v>1504</v>
      </c>
    </row>
    <row r="127" spans="2:6" x14ac:dyDescent="0.25">
      <c r="F127" s="22" t="s">
        <v>1505</v>
      </c>
    </row>
    <row r="128" spans="2:6" x14ac:dyDescent="0.25">
      <c r="F128" s="22" t="s">
        <v>1506</v>
      </c>
    </row>
    <row r="129" spans="2:6" x14ac:dyDescent="0.25">
      <c r="F129" s="22" t="s">
        <v>1507</v>
      </c>
    </row>
    <row r="130" spans="2:6" x14ac:dyDescent="0.25">
      <c r="F130" s="22" t="s">
        <v>1508</v>
      </c>
    </row>
    <row r="131" spans="2:6" x14ac:dyDescent="0.25">
      <c r="F131" s="22" t="s">
        <v>1509</v>
      </c>
    </row>
    <row r="133" spans="2:6" x14ac:dyDescent="0.25">
      <c r="B133" s="22" t="s">
        <v>1510</v>
      </c>
      <c r="E133" s="22">
        <v>1</v>
      </c>
      <c r="F133" s="22" t="s">
        <v>1511</v>
      </c>
    </row>
    <row r="134" spans="2:6" x14ac:dyDescent="0.25">
      <c r="B134" s="22">
        <v>1</v>
      </c>
      <c r="C134" s="22" t="s">
        <v>1512</v>
      </c>
      <c r="F134" s="22" t="s">
        <v>1513</v>
      </c>
    </row>
    <row r="135" spans="2:6" x14ac:dyDescent="0.25">
      <c r="F135" s="22" t="s">
        <v>1514</v>
      </c>
    </row>
    <row r="136" spans="2:6" x14ac:dyDescent="0.25">
      <c r="F136" s="22" t="s">
        <v>1515</v>
      </c>
    </row>
    <row r="137" spans="2:6" x14ac:dyDescent="0.25">
      <c r="F137" s="22" t="s">
        <v>1516</v>
      </c>
    </row>
    <row r="138" spans="2:6" x14ac:dyDescent="0.25">
      <c r="F138" s="22" t="s">
        <v>1517</v>
      </c>
    </row>
    <row r="139" spans="2:6" x14ac:dyDescent="0.25">
      <c r="F139" s="22" t="s">
        <v>1518</v>
      </c>
    </row>
    <row r="140" spans="2:6" x14ac:dyDescent="0.25">
      <c r="B140" s="22" t="s">
        <v>1519</v>
      </c>
    </row>
    <row r="142" spans="2:6" x14ac:dyDescent="0.25">
      <c r="B142" s="22" t="s">
        <v>1520</v>
      </c>
      <c r="E142" s="22" t="s">
        <v>1464</v>
      </c>
      <c r="F142" s="22" t="s">
        <v>1521</v>
      </c>
    </row>
    <row r="143" spans="2:6" x14ac:dyDescent="0.25">
      <c r="B143" s="22">
        <v>1</v>
      </c>
      <c r="C143" s="22" t="s">
        <v>1522</v>
      </c>
      <c r="F143" s="22" t="s">
        <v>1523</v>
      </c>
    </row>
    <row r="144" spans="2:6" x14ac:dyDescent="0.25">
      <c r="F144" s="22" t="s">
        <v>1524</v>
      </c>
    </row>
    <row r="145" spans="2:6" x14ac:dyDescent="0.25">
      <c r="F145" s="22" t="s">
        <v>1525</v>
      </c>
    </row>
    <row r="146" spans="2:6" x14ac:dyDescent="0.25">
      <c r="F146" s="22" t="s">
        <v>1526</v>
      </c>
    </row>
    <row r="147" spans="2:6" x14ac:dyDescent="0.25">
      <c r="F147" s="22" t="s">
        <v>1527</v>
      </c>
    </row>
    <row r="149" spans="2:6" x14ac:dyDescent="0.25">
      <c r="B149" s="22" t="s">
        <v>1528</v>
      </c>
      <c r="E149" s="22" t="s">
        <v>1468</v>
      </c>
      <c r="F149" s="22" t="s">
        <v>1529</v>
      </c>
    </row>
    <row r="150" spans="2:6" x14ac:dyDescent="0.25">
      <c r="B150" s="22">
        <v>1</v>
      </c>
      <c r="C150" s="22" t="s">
        <v>1530</v>
      </c>
      <c r="F150" s="22" t="s">
        <v>1531</v>
      </c>
    </row>
    <row r="151" spans="2:6" x14ac:dyDescent="0.25">
      <c r="F151" s="22" t="s">
        <v>1532</v>
      </c>
    </row>
    <row r="152" spans="2:6" x14ac:dyDescent="0.25">
      <c r="F152" s="22" t="s">
        <v>1533</v>
      </c>
    </row>
    <row r="153" spans="2:6" x14ac:dyDescent="0.25">
      <c r="F153" s="22" t="s">
        <v>1534</v>
      </c>
    </row>
    <row r="155" spans="2:6" x14ac:dyDescent="0.25">
      <c r="B155" s="22" t="s">
        <v>1535</v>
      </c>
      <c r="D155" s="22" t="s">
        <v>1536</v>
      </c>
      <c r="F155" s="22" t="s">
        <v>1537</v>
      </c>
    </row>
    <row r="156" spans="2:6" x14ac:dyDescent="0.25">
      <c r="B156" s="22">
        <v>1</v>
      </c>
      <c r="C156" s="22" t="s">
        <v>1538</v>
      </c>
      <c r="F156" s="22" t="s">
        <v>1539</v>
      </c>
    </row>
    <row r="158" spans="2:6" x14ac:dyDescent="0.25">
      <c r="B158" s="22">
        <v>2</v>
      </c>
      <c r="C158" s="22" t="s">
        <v>1540</v>
      </c>
      <c r="F158" s="22" t="s">
        <v>1541</v>
      </c>
    </row>
    <row r="160" spans="2:6" x14ac:dyDescent="0.25">
      <c r="B160" s="22">
        <v>3</v>
      </c>
      <c r="C160" s="22" t="s">
        <v>1502</v>
      </c>
      <c r="F160" s="22" t="s">
        <v>1542</v>
      </c>
    </row>
    <row r="161" spans="1:6" x14ac:dyDescent="0.25">
      <c r="F161" s="22" t="s">
        <v>1348</v>
      </c>
    </row>
    <row r="162" spans="1:6" x14ac:dyDescent="0.25">
      <c r="F162" s="22" t="s">
        <v>1543</v>
      </c>
    </row>
    <row r="163" spans="1:6" x14ac:dyDescent="0.25">
      <c r="F163" s="22" t="s">
        <v>1544</v>
      </c>
    </row>
    <row r="164" spans="1:6" x14ac:dyDescent="0.25">
      <c r="F164" s="22" t="s">
        <v>1506</v>
      </c>
    </row>
    <row r="166" spans="1:6" x14ac:dyDescent="0.25">
      <c r="B166" s="22" t="s">
        <v>1545</v>
      </c>
      <c r="E166" s="22">
        <v>1</v>
      </c>
      <c r="F166" s="22" t="s">
        <v>1546</v>
      </c>
    </row>
    <row r="167" spans="1:6" x14ac:dyDescent="0.25">
      <c r="B167" s="22">
        <v>1</v>
      </c>
      <c r="C167" s="22" t="s">
        <v>1512</v>
      </c>
      <c r="F167" s="22" t="s">
        <v>1547</v>
      </c>
    </row>
    <row r="169" spans="1:6" x14ac:dyDescent="0.25">
      <c r="B169" s="22" t="s">
        <v>1548</v>
      </c>
    </row>
    <row r="171" spans="1:6" x14ac:dyDescent="0.25">
      <c r="A171" s="22" t="s">
        <v>1398</v>
      </c>
    </row>
    <row r="172" spans="1:6" x14ac:dyDescent="0.25">
      <c r="B172" s="22" t="s">
        <v>1549</v>
      </c>
      <c r="E172" s="22">
        <v>3</v>
      </c>
    </row>
    <row r="173" spans="1:6" x14ac:dyDescent="0.25">
      <c r="B173" s="22">
        <v>1</v>
      </c>
      <c r="C173" s="22" t="s">
        <v>1394</v>
      </c>
      <c r="F173" s="22">
        <v>2</v>
      </c>
    </row>
    <row r="175" spans="1:6" x14ac:dyDescent="0.25">
      <c r="B175" s="22">
        <v>2</v>
      </c>
      <c r="C175" s="22" t="s">
        <v>1413</v>
      </c>
      <c r="F175" s="22" t="s">
        <v>1550</v>
      </c>
    </row>
    <row r="177" spans="2:6" x14ac:dyDescent="0.25">
      <c r="B177" s="22">
        <v>3</v>
      </c>
      <c r="C177" s="22" t="s">
        <v>1418</v>
      </c>
      <c r="F177" s="22" t="s">
        <v>1419</v>
      </c>
    </row>
    <row r="179" spans="2:6" x14ac:dyDescent="0.25">
      <c r="B179" s="22" t="s">
        <v>1551</v>
      </c>
      <c r="E179" s="22">
        <v>1</v>
      </c>
    </row>
    <row r="180" spans="2:6" x14ac:dyDescent="0.25">
      <c r="B180" s="22">
        <v>1</v>
      </c>
      <c r="C180" s="22" t="s">
        <v>672</v>
      </c>
      <c r="F180" s="22" t="s">
        <v>1552</v>
      </c>
    </row>
    <row r="181" spans="2:6" x14ac:dyDescent="0.25">
      <c r="F181" s="22" t="s">
        <v>1553</v>
      </c>
    </row>
    <row r="182" spans="2:6" x14ac:dyDescent="0.25">
      <c r="F182" s="22" t="s">
        <v>1554</v>
      </c>
    </row>
    <row r="183" spans="2:6" x14ac:dyDescent="0.25">
      <c r="F183" s="22" t="s">
        <v>1555</v>
      </c>
    </row>
    <row r="185" spans="2:6" x14ac:dyDescent="0.25">
      <c r="B185" s="22" t="s">
        <v>1556</v>
      </c>
    </row>
    <row r="186" spans="2:6" x14ac:dyDescent="0.25">
      <c r="B186" s="22" t="s">
        <v>1557</v>
      </c>
      <c r="E186" s="22" t="s">
        <v>1558</v>
      </c>
    </row>
    <row r="187" spans="2:6" x14ac:dyDescent="0.25">
      <c r="B187" s="22">
        <v>1</v>
      </c>
      <c r="C187" s="22" t="s">
        <v>1559</v>
      </c>
      <c r="F187" s="22" t="s">
        <v>1560</v>
      </c>
    </row>
    <row r="189" spans="2:6" x14ac:dyDescent="0.25">
      <c r="B189" s="22">
        <v>2</v>
      </c>
      <c r="C189" s="22" t="s">
        <v>1561</v>
      </c>
      <c r="F189" s="22" t="s">
        <v>1562</v>
      </c>
    </row>
    <row r="190" spans="2:6" x14ac:dyDescent="0.25">
      <c r="F190" s="22" t="s">
        <v>1563</v>
      </c>
    </row>
    <row r="192" spans="2:6" x14ac:dyDescent="0.25">
      <c r="B192" s="22">
        <v>3</v>
      </c>
      <c r="C192" s="22" t="s">
        <v>1564</v>
      </c>
      <c r="F192" s="22" t="s">
        <v>1565</v>
      </c>
    </row>
    <row r="193" spans="2:7" x14ac:dyDescent="0.25">
      <c r="F193" s="22" t="s">
        <v>1566</v>
      </c>
    </row>
    <row r="195" spans="2:7" x14ac:dyDescent="0.25">
      <c r="B195" s="22" t="s">
        <v>1567</v>
      </c>
      <c r="E195" s="22" t="s">
        <v>1564</v>
      </c>
    </row>
    <row r="196" spans="2:7" x14ac:dyDescent="0.25">
      <c r="B196" s="22">
        <v>1</v>
      </c>
      <c r="C196" s="22" t="s">
        <v>1568</v>
      </c>
      <c r="F196" s="22" t="s">
        <v>1569</v>
      </c>
    </row>
    <row r="197" spans="2:7" x14ac:dyDescent="0.25">
      <c r="F197" s="22" t="s">
        <v>1570</v>
      </c>
    </row>
    <row r="198" spans="2:7" x14ac:dyDescent="0.25">
      <c r="F198" s="22" t="s">
        <v>1571</v>
      </c>
    </row>
    <row r="199" spans="2:7" x14ac:dyDescent="0.25">
      <c r="F199" s="22" t="s">
        <v>1572</v>
      </c>
    </row>
    <row r="201" spans="2:7" x14ac:dyDescent="0.25">
      <c r="B201" s="22" t="s">
        <v>1573</v>
      </c>
      <c r="E201" s="22" t="s">
        <v>1574</v>
      </c>
    </row>
    <row r="202" spans="2:7" x14ac:dyDescent="0.25">
      <c r="B202" s="22">
        <v>1</v>
      </c>
      <c r="C202" s="22" t="s">
        <v>1575</v>
      </c>
      <c r="G202" s="22" t="s">
        <v>1576</v>
      </c>
    </row>
    <row r="203" spans="2:7" x14ac:dyDescent="0.25">
      <c r="G203" s="22" t="s">
        <v>1577</v>
      </c>
    </row>
    <row r="204" spans="2:7" x14ac:dyDescent="0.25">
      <c r="G204" s="22" t="s">
        <v>1578</v>
      </c>
    </row>
    <row r="205" spans="2:7" x14ac:dyDescent="0.25">
      <c r="G205" s="22" t="s">
        <v>1579</v>
      </c>
    </row>
    <row r="206" spans="2:7" x14ac:dyDescent="0.25">
      <c r="G206" s="22" t="s">
        <v>1580</v>
      </c>
    </row>
    <row r="207" spans="2:7" x14ac:dyDescent="0.25">
      <c r="G207" s="22" t="s">
        <v>993</v>
      </c>
    </row>
    <row r="209" spans="2:6" x14ac:dyDescent="0.25">
      <c r="B209" s="22" t="s">
        <v>1581</v>
      </c>
      <c r="E209" s="22" t="s">
        <v>1561</v>
      </c>
      <c r="F209" s="22" t="s">
        <v>1582</v>
      </c>
    </row>
    <row r="210" spans="2:6" x14ac:dyDescent="0.25">
      <c r="B210" s="22">
        <v>1</v>
      </c>
      <c r="C210" s="22" t="s">
        <v>1583</v>
      </c>
      <c r="F210" s="22" t="s">
        <v>1584</v>
      </c>
    </row>
    <row r="211" spans="2:6" x14ac:dyDescent="0.25">
      <c r="F211" s="22" t="s">
        <v>1585</v>
      </c>
    </row>
    <row r="212" spans="2:6" x14ac:dyDescent="0.25">
      <c r="F212" s="22" t="s">
        <v>1586</v>
      </c>
    </row>
    <row r="213" spans="2:6" x14ac:dyDescent="0.25">
      <c r="B213" s="22" t="s">
        <v>1587</v>
      </c>
    </row>
    <row r="215" spans="2:6" x14ac:dyDescent="0.25">
      <c r="B215" s="22" t="s">
        <v>1588</v>
      </c>
    </row>
    <row r="216" spans="2:6" x14ac:dyDescent="0.25">
      <c r="B216" s="22" t="s">
        <v>1589</v>
      </c>
      <c r="E216" s="22" t="s">
        <v>1558</v>
      </c>
    </row>
    <row r="217" spans="2:6" x14ac:dyDescent="0.25">
      <c r="B217" s="22">
        <v>1</v>
      </c>
      <c r="C217" s="22" t="s">
        <v>1559</v>
      </c>
      <c r="F217" s="22" t="s">
        <v>1590</v>
      </c>
    </row>
    <row r="218" spans="2:6" x14ac:dyDescent="0.25">
      <c r="F218" s="22" t="s">
        <v>1591</v>
      </c>
    </row>
    <row r="220" spans="2:6" x14ac:dyDescent="0.25">
      <c r="B220" s="22">
        <v>2</v>
      </c>
      <c r="C220" s="22" t="s">
        <v>1592</v>
      </c>
      <c r="F220" s="22" t="s">
        <v>1593</v>
      </c>
    </row>
    <row r="222" spans="2:6" x14ac:dyDescent="0.25">
      <c r="B222" s="22">
        <v>3</v>
      </c>
      <c r="C222" s="22" t="s">
        <v>1561</v>
      </c>
      <c r="F222" s="22" t="s">
        <v>1562</v>
      </c>
    </row>
    <row r="223" spans="2:6" x14ac:dyDescent="0.25">
      <c r="F223" s="22" t="s">
        <v>1594</v>
      </c>
    </row>
    <row r="225" spans="2:7" x14ac:dyDescent="0.25">
      <c r="B225" s="22">
        <v>4</v>
      </c>
      <c r="C225" s="22" t="s">
        <v>1564</v>
      </c>
      <c r="F225" s="22" t="s">
        <v>1565</v>
      </c>
    </row>
    <row r="226" spans="2:7" x14ac:dyDescent="0.25">
      <c r="F226" s="22" t="s">
        <v>1594</v>
      </c>
    </row>
    <row r="228" spans="2:7" x14ac:dyDescent="0.25">
      <c r="B228" s="22" t="s">
        <v>1595</v>
      </c>
      <c r="E228" s="22" t="s">
        <v>1564</v>
      </c>
    </row>
    <row r="229" spans="2:7" x14ac:dyDescent="0.25">
      <c r="B229" s="22">
        <v>1</v>
      </c>
      <c r="C229" s="22" t="s">
        <v>1568</v>
      </c>
      <c r="F229" s="22" t="s">
        <v>1569</v>
      </c>
    </row>
    <row r="230" spans="2:7" x14ac:dyDescent="0.25">
      <c r="F230" s="22" t="s">
        <v>1596</v>
      </c>
    </row>
    <row r="231" spans="2:7" x14ac:dyDescent="0.25">
      <c r="F231" s="22" t="s">
        <v>1597</v>
      </c>
    </row>
    <row r="232" spans="2:7" x14ac:dyDescent="0.25">
      <c r="F232" s="22" t="s">
        <v>1598</v>
      </c>
    </row>
    <row r="234" spans="2:7" x14ac:dyDescent="0.25">
      <c r="B234" s="22" t="s">
        <v>1599</v>
      </c>
      <c r="E234" s="22" t="s">
        <v>1574</v>
      </c>
    </row>
    <row r="235" spans="2:7" x14ac:dyDescent="0.25">
      <c r="B235" s="22">
        <v>1</v>
      </c>
      <c r="C235" s="22" t="s">
        <v>1575</v>
      </c>
      <c r="G235" s="22" t="s">
        <v>1576</v>
      </c>
    </row>
    <row r="236" spans="2:7" x14ac:dyDescent="0.25">
      <c r="G236" s="22" t="s">
        <v>1600</v>
      </c>
    </row>
    <row r="238" spans="2:7" x14ac:dyDescent="0.25">
      <c r="B238" s="22" t="s">
        <v>1601</v>
      </c>
      <c r="E238" s="22" t="s">
        <v>1561</v>
      </c>
      <c r="F238" s="22" t="s">
        <v>1582</v>
      </c>
    </row>
    <row r="239" spans="2:7" x14ac:dyDescent="0.25">
      <c r="B239" s="22">
        <v>1</v>
      </c>
      <c r="C239" s="22" t="s">
        <v>1583</v>
      </c>
      <c r="F239" s="22" t="s">
        <v>1584</v>
      </c>
    </row>
    <row r="240" spans="2:7" x14ac:dyDescent="0.25">
      <c r="F240" s="22" t="s">
        <v>1585</v>
      </c>
    </row>
    <row r="243" spans="1:6" x14ac:dyDescent="0.25">
      <c r="A243" s="22" t="s">
        <v>1602</v>
      </c>
    </row>
    <row r="244" spans="1:6" x14ac:dyDescent="0.25">
      <c r="B244" s="22" t="s">
        <v>1603</v>
      </c>
      <c r="E244" s="22">
        <v>3</v>
      </c>
    </row>
    <row r="245" spans="1:6" x14ac:dyDescent="0.25">
      <c r="B245" s="22">
        <v>1</v>
      </c>
      <c r="C245" s="22" t="s">
        <v>1394</v>
      </c>
      <c r="F245" s="22">
        <v>3</v>
      </c>
    </row>
    <row r="247" spans="1:6" x14ac:dyDescent="0.25">
      <c r="B247" s="22">
        <v>2</v>
      </c>
      <c r="C247" s="22" t="s">
        <v>1413</v>
      </c>
      <c r="F247" s="22" t="s">
        <v>1604</v>
      </c>
    </row>
    <row r="249" spans="1:6" x14ac:dyDescent="0.25">
      <c r="B249" s="22">
        <v>3</v>
      </c>
      <c r="C249" s="22" t="s">
        <v>1418</v>
      </c>
      <c r="F249" s="22" t="s">
        <v>1605</v>
      </c>
    </row>
    <row r="251" spans="1:6" x14ac:dyDescent="0.25">
      <c r="B251" s="22" t="s">
        <v>1606</v>
      </c>
    </row>
    <row r="252" spans="1:6" x14ac:dyDescent="0.25">
      <c r="B252" s="22">
        <v>1</v>
      </c>
      <c r="C252" s="22" t="s">
        <v>672</v>
      </c>
      <c r="F252" s="22" t="s">
        <v>1552</v>
      </c>
    </row>
    <row r="253" spans="1:6" x14ac:dyDescent="0.25">
      <c r="F253" s="22" t="s">
        <v>1607</v>
      </c>
    </row>
    <row r="254" spans="1:6" x14ac:dyDescent="0.25">
      <c r="F254" s="22" t="s">
        <v>1608</v>
      </c>
    </row>
    <row r="255" spans="1:6" x14ac:dyDescent="0.25">
      <c r="F255" s="22" t="s">
        <v>1609</v>
      </c>
    </row>
    <row r="257" spans="2:6" x14ac:dyDescent="0.25">
      <c r="B257" s="22" t="s">
        <v>1610</v>
      </c>
    </row>
    <row r="258" spans="2:6" x14ac:dyDescent="0.25">
      <c r="B258" s="22" t="s">
        <v>1611</v>
      </c>
      <c r="E258" s="22" t="s">
        <v>1612</v>
      </c>
    </row>
    <row r="259" spans="2:6" x14ac:dyDescent="0.25">
      <c r="B259" s="22">
        <v>1</v>
      </c>
      <c r="C259" s="22" t="s">
        <v>1613</v>
      </c>
      <c r="F259" s="22" t="s">
        <v>1614</v>
      </c>
    </row>
    <row r="260" spans="2:6" x14ac:dyDescent="0.25">
      <c r="F260" s="22" t="s">
        <v>1615</v>
      </c>
    </row>
    <row r="261" spans="2:6" x14ac:dyDescent="0.25">
      <c r="F261" s="22" t="s">
        <v>1616</v>
      </c>
    </row>
    <row r="262" spans="2:6" x14ac:dyDescent="0.25">
      <c r="F262" s="22" t="s">
        <v>1617</v>
      </c>
    </row>
    <row r="263" spans="2:6" x14ac:dyDescent="0.25">
      <c r="F263" s="22" t="s">
        <v>1618</v>
      </c>
    </row>
    <row r="264" spans="2:6" x14ac:dyDescent="0.25">
      <c r="F264" s="22" t="s">
        <v>1619</v>
      </c>
    </row>
    <row r="266" spans="2:6" x14ac:dyDescent="0.25">
      <c r="B266" s="22">
        <v>2</v>
      </c>
      <c r="C266" s="22" t="s">
        <v>1620</v>
      </c>
      <c r="F266" s="22" t="s">
        <v>1621</v>
      </c>
    </row>
    <row r="267" spans="2:6" x14ac:dyDescent="0.25">
      <c r="F267" s="22" t="s">
        <v>1622</v>
      </c>
    </row>
    <row r="269" spans="2:6" x14ac:dyDescent="0.25">
      <c r="B269" s="22" t="s">
        <v>1623</v>
      </c>
      <c r="E269" s="22" t="s">
        <v>1624</v>
      </c>
      <c r="F269" s="22" t="s">
        <v>1582</v>
      </c>
    </row>
    <row r="270" spans="2:6" x14ac:dyDescent="0.25">
      <c r="B270" s="22">
        <v>1</v>
      </c>
      <c r="C270" s="22" t="s">
        <v>1583</v>
      </c>
      <c r="F270" s="22" t="s">
        <v>1625</v>
      </c>
    </row>
    <row r="271" spans="2:6" x14ac:dyDescent="0.25">
      <c r="F271" s="22" t="s">
        <v>1626</v>
      </c>
    </row>
    <row r="272" spans="2:6" x14ac:dyDescent="0.25">
      <c r="F272" s="22" t="s">
        <v>1627</v>
      </c>
    </row>
    <row r="273" spans="2:6" x14ac:dyDescent="0.25">
      <c r="B273" s="22" t="s">
        <v>1628</v>
      </c>
    </row>
    <row r="275" spans="2:6" x14ac:dyDescent="0.25">
      <c r="B275" s="22" t="s">
        <v>1629</v>
      </c>
    </row>
    <row r="276" spans="2:6" x14ac:dyDescent="0.25">
      <c r="B276" s="22" t="s">
        <v>1630</v>
      </c>
      <c r="E276" s="22" t="s">
        <v>1631</v>
      </c>
    </row>
    <row r="277" spans="2:6" x14ac:dyDescent="0.25">
      <c r="B277" s="22">
        <v>1</v>
      </c>
      <c r="C277" s="22" t="s">
        <v>1632</v>
      </c>
      <c r="F277" s="22" t="s">
        <v>1633</v>
      </c>
    </row>
    <row r="278" spans="2:6" x14ac:dyDescent="0.25">
      <c r="F278" s="22" t="s">
        <v>1591</v>
      </c>
    </row>
    <row r="280" spans="2:6" x14ac:dyDescent="0.25">
      <c r="B280" s="22">
        <v>2</v>
      </c>
      <c r="C280" s="22" t="s">
        <v>1634</v>
      </c>
      <c r="F280" s="22" t="s">
        <v>1635</v>
      </c>
    </row>
    <row r="282" spans="2:6" x14ac:dyDescent="0.25">
      <c r="B282" s="22">
        <v>3</v>
      </c>
      <c r="C282" s="22" t="s">
        <v>1620</v>
      </c>
      <c r="F282" s="22" t="s">
        <v>1621</v>
      </c>
    </row>
    <row r="283" spans="2:6" x14ac:dyDescent="0.25">
      <c r="F283" s="22" t="s">
        <v>1636</v>
      </c>
    </row>
    <row r="285" spans="2:6" x14ac:dyDescent="0.25">
      <c r="B285" s="22" t="s">
        <v>1637</v>
      </c>
      <c r="E285" s="22" t="s">
        <v>1624</v>
      </c>
      <c r="F285" s="22" t="s">
        <v>1582</v>
      </c>
    </row>
    <row r="286" spans="2:6" x14ac:dyDescent="0.25">
      <c r="B286" s="22">
        <v>1</v>
      </c>
      <c r="C286" s="22" t="s">
        <v>1583</v>
      </c>
      <c r="F286" s="22" t="s">
        <v>1638</v>
      </c>
    </row>
    <row r="287" spans="2:6" x14ac:dyDescent="0.25">
      <c r="F287" s="22" t="s">
        <v>1639</v>
      </c>
    </row>
    <row r="288" spans="2:6" x14ac:dyDescent="0.25">
      <c r="B288" s="22" t="s">
        <v>1640</v>
      </c>
    </row>
    <row r="291" spans="1:6" x14ac:dyDescent="0.25">
      <c r="A291" s="22" t="s">
        <v>1641</v>
      </c>
    </row>
    <row r="292" spans="1:6" x14ac:dyDescent="0.25">
      <c r="B292" s="22" t="s">
        <v>1642</v>
      </c>
    </row>
    <row r="293" spans="1:6" x14ac:dyDescent="0.25">
      <c r="B293" s="22">
        <v>1</v>
      </c>
      <c r="C293" s="22" t="s">
        <v>1394</v>
      </c>
      <c r="F293" s="22">
        <v>4</v>
      </c>
    </row>
    <row r="295" spans="1:6" x14ac:dyDescent="0.25">
      <c r="B295" s="22">
        <v>2</v>
      </c>
      <c r="C295" s="22" t="s">
        <v>1413</v>
      </c>
      <c r="F295" s="22" t="s">
        <v>1604</v>
      </c>
    </row>
    <row r="297" spans="1:6" x14ac:dyDescent="0.25">
      <c r="B297" s="22">
        <v>3</v>
      </c>
      <c r="C297" s="22" t="s">
        <v>1418</v>
      </c>
      <c r="F297" s="22" t="s">
        <v>1605</v>
      </c>
    </row>
    <row r="299" spans="1:6" x14ac:dyDescent="0.25">
      <c r="B299" s="22" t="s">
        <v>1643</v>
      </c>
    </row>
    <row r="300" spans="1:6" x14ac:dyDescent="0.25">
      <c r="B300" s="22">
        <v>1</v>
      </c>
      <c r="C300" s="22" t="s">
        <v>672</v>
      </c>
      <c r="F300" s="22" t="s">
        <v>1552</v>
      </c>
    </row>
    <row r="301" spans="1:6" x14ac:dyDescent="0.25">
      <c r="F301" s="22" t="s">
        <v>1644</v>
      </c>
    </row>
    <row r="302" spans="1:6" x14ac:dyDescent="0.25">
      <c r="F302" s="22" t="s">
        <v>1645</v>
      </c>
    </row>
    <row r="303" spans="1:6" x14ac:dyDescent="0.25">
      <c r="F303" s="22" t="s">
        <v>1646</v>
      </c>
    </row>
    <row r="304" spans="1:6" x14ac:dyDescent="0.25">
      <c r="F304" s="22" t="s">
        <v>1647</v>
      </c>
    </row>
    <row r="305" spans="2:49" x14ac:dyDescent="0.25">
      <c r="F305" s="22" t="s">
        <v>1648</v>
      </c>
    </row>
    <row r="307" spans="2:49" x14ac:dyDescent="0.25">
      <c r="B307" s="22" t="s">
        <v>1649</v>
      </c>
    </row>
    <row r="308" spans="2:49" x14ac:dyDescent="0.25">
      <c r="B308" s="22" t="s">
        <v>1650</v>
      </c>
      <c r="E308" s="22" t="s">
        <v>1651</v>
      </c>
    </row>
    <row r="309" spans="2:49" x14ac:dyDescent="0.25">
      <c r="B309" s="22">
        <v>1</v>
      </c>
      <c r="C309" s="22" t="s">
        <v>1652</v>
      </c>
      <c r="F309" s="22" t="s">
        <v>1653</v>
      </c>
    </row>
    <row r="310" spans="2:49" x14ac:dyDescent="0.25">
      <c r="F310" s="22" t="s">
        <v>1654</v>
      </c>
    </row>
    <row r="312" spans="2:49" x14ac:dyDescent="0.25">
      <c r="B312" s="22">
        <v>2</v>
      </c>
      <c r="C312" s="22" t="s">
        <v>1655</v>
      </c>
      <c r="F312" s="22" t="s">
        <v>1656</v>
      </c>
    </row>
    <row r="314" spans="2:49" x14ac:dyDescent="0.25">
      <c r="B314" s="22">
        <v>3</v>
      </c>
      <c r="C314" s="22" t="s">
        <v>1657</v>
      </c>
      <c r="F314" s="22" t="s">
        <v>1658</v>
      </c>
    </row>
    <row r="315" spans="2:49" x14ac:dyDescent="0.25">
      <c r="F315" s="22" t="s">
        <v>1659</v>
      </c>
    </row>
    <row r="316" spans="2:49" x14ac:dyDescent="0.25">
      <c r="F316" s="22" t="s">
        <v>1660</v>
      </c>
    </row>
    <row r="318" spans="2:49" x14ac:dyDescent="0.25">
      <c r="B318" s="22">
        <v>4</v>
      </c>
      <c r="C318" s="22" t="s">
        <v>1661</v>
      </c>
      <c r="F318" s="22" t="s">
        <v>1662</v>
      </c>
    </row>
    <row r="319" spans="2:49" x14ac:dyDescent="0.25">
      <c r="F319" s="22" t="s">
        <v>1663</v>
      </c>
      <c r="AW319" s="22" t="s">
        <v>2156</v>
      </c>
    </row>
    <row r="320" spans="2:49" x14ac:dyDescent="0.25">
      <c r="F320" s="22" t="s">
        <v>1660</v>
      </c>
    </row>
    <row r="322" spans="2:6" x14ac:dyDescent="0.25">
      <c r="B322" s="22">
        <v>5</v>
      </c>
      <c r="C322" s="22" t="s">
        <v>1664</v>
      </c>
      <c r="F322" s="22" t="s">
        <v>1665</v>
      </c>
    </row>
    <row r="323" spans="2:6" x14ac:dyDescent="0.25">
      <c r="F323" s="22" t="s">
        <v>1666</v>
      </c>
    </row>
    <row r="325" spans="2:6" x14ac:dyDescent="0.25">
      <c r="B325" s="22">
        <v>6</v>
      </c>
      <c r="C325" s="22" t="s">
        <v>1667</v>
      </c>
      <c r="F325" s="22" t="s">
        <v>1668</v>
      </c>
    </row>
    <row r="326" spans="2:6" x14ac:dyDescent="0.25">
      <c r="F326" s="22" t="s">
        <v>1669</v>
      </c>
    </row>
    <row r="327" spans="2:6" x14ac:dyDescent="0.25">
      <c r="F327" s="22" t="s">
        <v>1670</v>
      </c>
    </row>
    <row r="329" spans="2:6" x14ac:dyDescent="0.25">
      <c r="B329" s="22" t="s">
        <v>1671</v>
      </c>
      <c r="E329" s="22" t="s">
        <v>1672</v>
      </c>
      <c r="F329" s="22" t="s">
        <v>1673</v>
      </c>
    </row>
    <row r="330" spans="2:6" x14ac:dyDescent="0.25">
      <c r="B330" s="22">
        <v>1</v>
      </c>
      <c r="C330" s="22" t="s">
        <v>1674</v>
      </c>
      <c r="F330" s="22" t="s">
        <v>1675</v>
      </c>
    </row>
    <row r="332" spans="2:6" x14ac:dyDescent="0.25">
      <c r="B332" s="22">
        <v>2</v>
      </c>
      <c r="C332" s="22" t="s">
        <v>1676</v>
      </c>
      <c r="F332" s="22" t="s">
        <v>1677</v>
      </c>
    </row>
    <row r="334" spans="2:6" x14ac:dyDescent="0.25">
      <c r="B334" s="22">
        <v>3</v>
      </c>
      <c r="C334" s="22" t="s">
        <v>1678</v>
      </c>
      <c r="F334" s="22" t="s">
        <v>1679</v>
      </c>
    </row>
    <row r="336" spans="2:6" x14ac:dyDescent="0.25">
      <c r="B336" s="22">
        <v>4</v>
      </c>
      <c r="C336" s="22" t="s">
        <v>1680</v>
      </c>
      <c r="F336" s="22" t="s">
        <v>1681</v>
      </c>
    </row>
    <row r="337" spans="2:7" x14ac:dyDescent="0.25">
      <c r="C337" s="22" t="s">
        <v>1682</v>
      </c>
    </row>
    <row r="338" spans="2:7" x14ac:dyDescent="0.25">
      <c r="C338" s="22" t="s">
        <v>1683</v>
      </c>
      <c r="F338" s="22" t="s">
        <v>1684</v>
      </c>
    </row>
    <row r="340" spans="2:7" x14ac:dyDescent="0.25">
      <c r="C340" s="22" t="s">
        <v>1685</v>
      </c>
      <c r="F340" s="22" t="s">
        <v>1686</v>
      </c>
    </row>
    <row r="341" spans="2:7" x14ac:dyDescent="0.25">
      <c r="F341" s="22" t="s">
        <v>1687</v>
      </c>
    </row>
    <row r="342" spans="2:7" x14ac:dyDescent="0.25">
      <c r="F342" s="22" t="s">
        <v>1688</v>
      </c>
    </row>
    <row r="343" spans="2:7" x14ac:dyDescent="0.25">
      <c r="F343" s="22" t="s">
        <v>1689</v>
      </c>
    </row>
    <row r="345" spans="2:7" x14ac:dyDescent="0.25">
      <c r="B345" s="22" t="s">
        <v>1690</v>
      </c>
      <c r="D345" s="22" t="s">
        <v>1691</v>
      </c>
      <c r="F345" s="22" t="s">
        <v>1692</v>
      </c>
    </row>
    <row r="346" spans="2:7" x14ac:dyDescent="0.25">
      <c r="B346" s="22">
        <v>1</v>
      </c>
      <c r="C346" s="22" t="s">
        <v>1693</v>
      </c>
      <c r="G346" s="22" t="s">
        <v>1694</v>
      </c>
    </row>
    <row r="347" spans="2:7" x14ac:dyDescent="0.25">
      <c r="G347" s="22" t="s">
        <v>1695</v>
      </c>
    </row>
    <row r="348" spans="2:7" x14ac:dyDescent="0.25">
      <c r="G348" s="22" t="s">
        <v>1696</v>
      </c>
    </row>
    <row r="349" spans="2:7" x14ac:dyDescent="0.25">
      <c r="G349" s="22" t="s">
        <v>1697</v>
      </c>
    </row>
    <row r="350" spans="2:7" x14ac:dyDescent="0.25">
      <c r="B350" s="22" t="s">
        <v>1698</v>
      </c>
    </row>
    <row r="352" spans="2:7" x14ac:dyDescent="0.25">
      <c r="B352" s="22" t="s">
        <v>1699</v>
      </c>
    </row>
    <row r="353" spans="2:6" x14ac:dyDescent="0.25">
      <c r="B353" s="22" t="s">
        <v>1700</v>
      </c>
      <c r="E353" s="22" t="s">
        <v>1701</v>
      </c>
    </row>
    <row r="354" spans="2:6" x14ac:dyDescent="0.25">
      <c r="B354" s="22">
        <v>1</v>
      </c>
      <c r="C354" s="22" t="s">
        <v>1652</v>
      </c>
      <c r="F354" s="22" t="s">
        <v>1702</v>
      </c>
    </row>
    <row r="355" spans="2:6" x14ac:dyDescent="0.25">
      <c r="F355" s="22" t="s">
        <v>1703</v>
      </c>
    </row>
    <row r="356" spans="2:6" x14ac:dyDescent="0.25">
      <c r="F356" s="22" t="s">
        <v>1704</v>
      </c>
    </row>
    <row r="358" spans="2:6" x14ac:dyDescent="0.25">
      <c r="B358" s="22">
        <v>2</v>
      </c>
      <c r="C358" s="22" t="s">
        <v>1705</v>
      </c>
      <c r="F358" s="22" t="s">
        <v>1706</v>
      </c>
    </row>
    <row r="359" spans="2:6" x14ac:dyDescent="0.25">
      <c r="F359" s="22" t="s">
        <v>1707</v>
      </c>
    </row>
    <row r="361" spans="2:6" x14ac:dyDescent="0.25">
      <c r="B361" s="22">
        <v>3</v>
      </c>
      <c r="C361" s="22" t="s">
        <v>1708</v>
      </c>
      <c r="F361" s="22" t="s">
        <v>1706</v>
      </c>
    </row>
    <row r="362" spans="2:6" x14ac:dyDescent="0.25">
      <c r="F362" s="22" t="s">
        <v>1709</v>
      </c>
    </row>
    <row r="364" spans="2:6" x14ac:dyDescent="0.25">
      <c r="B364" s="22">
        <v>4</v>
      </c>
      <c r="C364" s="22" t="s">
        <v>1710</v>
      </c>
      <c r="F364" s="22" t="s">
        <v>1711</v>
      </c>
    </row>
    <row r="365" spans="2:6" x14ac:dyDescent="0.25">
      <c r="F365" s="22" t="s">
        <v>1712</v>
      </c>
    </row>
    <row r="367" spans="2:6" x14ac:dyDescent="0.25">
      <c r="B367" s="22">
        <v>5</v>
      </c>
      <c r="C367" s="22" t="s">
        <v>1713</v>
      </c>
      <c r="F367" s="22" t="s">
        <v>1714</v>
      </c>
    </row>
    <row r="368" spans="2:6" x14ac:dyDescent="0.25">
      <c r="F368" s="22" t="s">
        <v>1715</v>
      </c>
    </row>
    <row r="370" spans="2:6" x14ac:dyDescent="0.25">
      <c r="B370" s="22" t="s">
        <v>1716</v>
      </c>
      <c r="E370" s="22" t="s">
        <v>1717</v>
      </c>
      <c r="F370" s="22" t="s">
        <v>1718</v>
      </c>
    </row>
    <row r="371" spans="2:6" x14ac:dyDescent="0.25">
      <c r="B371" s="22">
        <v>1</v>
      </c>
      <c r="C371" s="22" t="s">
        <v>1719</v>
      </c>
      <c r="F371" s="22" t="s">
        <v>1720</v>
      </c>
    </row>
    <row r="373" spans="2:6" x14ac:dyDescent="0.25">
      <c r="B373" s="22" t="s">
        <v>1721</v>
      </c>
      <c r="E373" s="22" t="s">
        <v>1717</v>
      </c>
      <c r="F373" s="22" t="s">
        <v>1722</v>
      </c>
    </row>
    <row r="374" spans="2:6" x14ac:dyDescent="0.25">
      <c r="B374" s="22">
        <v>1</v>
      </c>
      <c r="C374" s="22" t="s">
        <v>1723</v>
      </c>
      <c r="F374" s="22" t="s">
        <v>1724</v>
      </c>
    </row>
    <row r="376" spans="2:6" x14ac:dyDescent="0.25">
      <c r="B376" s="22" t="s">
        <v>1725</v>
      </c>
      <c r="E376" s="22">
        <v>2</v>
      </c>
      <c r="F376" s="22" t="s">
        <v>1726</v>
      </c>
    </row>
    <row r="377" spans="2:6" x14ac:dyDescent="0.25">
      <c r="B377" s="22">
        <v>1</v>
      </c>
      <c r="C377" s="22" t="s">
        <v>1727</v>
      </c>
      <c r="F377" s="22" t="s">
        <v>1728</v>
      </c>
    </row>
    <row r="379" spans="2:6" x14ac:dyDescent="0.25">
      <c r="B379" s="22">
        <v>2</v>
      </c>
      <c r="C379" s="22" t="s">
        <v>1729</v>
      </c>
      <c r="F379" s="22" t="s">
        <v>1730</v>
      </c>
    </row>
    <row r="381" spans="2:6" x14ac:dyDescent="0.25">
      <c r="B381" s="22" t="s">
        <v>1731</v>
      </c>
      <c r="F381" s="22" t="s">
        <v>1732</v>
      </c>
    </row>
    <row r="382" spans="2:6" x14ac:dyDescent="0.25">
      <c r="B382" s="22">
        <v>1</v>
      </c>
      <c r="C382" s="22" t="s">
        <v>1674</v>
      </c>
      <c r="F382" s="22" t="s">
        <v>1675</v>
      </c>
    </row>
    <row r="384" spans="2:6" x14ac:dyDescent="0.25">
      <c r="B384" s="22">
        <v>2</v>
      </c>
      <c r="C384" s="22" t="s">
        <v>1676</v>
      </c>
      <c r="F384" s="22" t="s">
        <v>1677</v>
      </c>
    </row>
    <row r="386" spans="2:7" x14ac:dyDescent="0.25">
      <c r="B386" s="22">
        <v>3</v>
      </c>
      <c r="C386" s="22" t="s">
        <v>1678</v>
      </c>
      <c r="F386" s="22" t="s">
        <v>1679</v>
      </c>
    </row>
    <row r="388" spans="2:7" x14ac:dyDescent="0.25">
      <c r="B388" s="22">
        <v>4</v>
      </c>
      <c r="C388" s="22" t="s">
        <v>1680</v>
      </c>
      <c r="F388" s="22" t="s">
        <v>1681</v>
      </c>
    </row>
    <row r="389" spans="2:7" x14ac:dyDescent="0.25">
      <c r="C389" s="22" t="s">
        <v>1682</v>
      </c>
    </row>
    <row r="390" spans="2:7" x14ac:dyDescent="0.25">
      <c r="C390" s="22" t="s">
        <v>1683</v>
      </c>
      <c r="F390" s="22" t="s">
        <v>1684</v>
      </c>
    </row>
    <row r="392" spans="2:7" x14ac:dyDescent="0.25">
      <c r="C392" s="22" t="s">
        <v>1685</v>
      </c>
      <c r="F392" s="22" t="s">
        <v>1686</v>
      </c>
    </row>
    <row r="394" spans="2:7" x14ac:dyDescent="0.25">
      <c r="B394" s="22" t="s">
        <v>1733</v>
      </c>
      <c r="D394" s="22" t="s">
        <v>1691</v>
      </c>
      <c r="F394" s="22" t="s">
        <v>1734</v>
      </c>
    </row>
    <row r="395" spans="2:7" x14ac:dyDescent="0.25">
      <c r="B395" s="22">
        <v>1</v>
      </c>
      <c r="C395" s="22" t="s">
        <v>1693</v>
      </c>
      <c r="G395" s="22" t="s">
        <v>1694</v>
      </c>
    </row>
    <row r="396" spans="2:7" x14ac:dyDescent="0.25">
      <c r="G396" s="22" t="s">
        <v>1735</v>
      </c>
    </row>
    <row r="397" spans="2:7" x14ac:dyDescent="0.25">
      <c r="G397" s="22" t="s">
        <v>1736</v>
      </c>
    </row>
    <row r="398" spans="2:7" x14ac:dyDescent="0.25">
      <c r="G398" s="22" t="s">
        <v>1696</v>
      </c>
    </row>
    <row r="399" spans="2:7" x14ac:dyDescent="0.25">
      <c r="B399" s="22" t="s">
        <v>1737</v>
      </c>
    </row>
    <row r="401" spans="2:6" x14ac:dyDescent="0.25">
      <c r="B401" s="22" t="s">
        <v>1738</v>
      </c>
    </row>
    <row r="402" spans="2:6" x14ac:dyDescent="0.25">
      <c r="B402" s="22" t="s">
        <v>1739</v>
      </c>
      <c r="E402" s="22" t="s">
        <v>1701</v>
      </c>
    </row>
    <row r="403" spans="2:6" x14ac:dyDescent="0.25">
      <c r="B403" s="22">
        <v>1</v>
      </c>
      <c r="C403" s="22" t="s">
        <v>1719</v>
      </c>
      <c r="F403" s="22" t="s">
        <v>1740</v>
      </c>
    </row>
    <row r="405" spans="2:6" x14ac:dyDescent="0.25">
      <c r="B405" s="22">
        <v>2</v>
      </c>
      <c r="C405" s="22" t="s">
        <v>1741</v>
      </c>
      <c r="F405" s="22" t="s">
        <v>1742</v>
      </c>
    </row>
    <row r="406" spans="2:6" x14ac:dyDescent="0.25">
      <c r="F406" s="22" t="s">
        <v>1743</v>
      </c>
    </row>
    <row r="407" spans="2:6" x14ac:dyDescent="0.25">
      <c r="B407" s="22" t="s">
        <v>1744</v>
      </c>
    </row>
    <row r="409" spans="2:6" x14ac:dyDescent="0.25">
      <c r="B409" s="22" t="s">
        <v>1745</v>
      </c>
    </row>
    <row r="410" spans="2:6" x14ac:dyDescent="0.25">
      <c r="B410" s="22" t="s">
        <v>1746</v>
      </c>
      <c r="E410" s="22">
        <v>1</v>
      </c>
    </row>
    <row r="411" spans="2:6" x14ac:dyDescent="0.25">
      <c r="B411" s="22">
        <v>1</v>
      </c>
      <c r="C411" s="22" t="s">
        <v>1747</v>
      </c>
      <c r="F411" s="22" t="s">
        <v>1748</v>
      </c>
    </row>
    <row r="412" spans="2:6" x14ac:dyDescent="0.25">
      <c r="F412" s="22" t="s">
        <v>1749</v>
      </c>
    </row>
    <row r="414" spans="2:6" x14ac:dyDescent="0.25">
      <c r="B414" s="22" t="s">
        <v>1750</v>
      </c>
      <c r="F414" s="22" t="s">
        <v>1751</v>
      </c>
    </row>
    <row r="415" spans="2:6" x14ac:dyDescent="0.25">
      <c r="B415" s="22">
        <v>1</v>
      </c>
      <c r="C415" s="22" t="s">
        <v>1752</v>
      </c>
      <c r="F415" s="22" t="s">
        <v>1753</v>
      </c>
    </row>
    <row r="417" spans="2:6" x14ac:dyDescent="0.25">
      <c r="B417" s="22" t="s">
        <v>1754</v>
      </c>
      <c r="D417" s="22" t="s">
        <v>1755</v>
      </c>
      <c r="F417" s="22" t="s">
        <v>1756</v>
      </c>
    </row>
    <row r="418" spans="2:6" x14ac:dyDescent="0.25">
      <c r="B418" s="22">
        <v>1</v>
      </c>
      <c r="C418" s="22" t="s">
        <v>1757</v>
      </c>
      <c r="F418" s="22" t="s">
        <v>1758</v>
      </c>
    </row>
    <row r="419" spans="2:6" x14ac:dyDescent="0.25">
      <c r="F419" s="22" t="s">
        <v>1759</v>
      </c>
    </row>
    <row r="421" spans="2:6" x14ac:dyDescent="0.25">
      <c r="B421" s="22">
        <v>2</v>
      </c>
      <c r="C421" s="22" t="s">
        <v>1760</v>
      </c>
      <c r="F421" s="22" t="s">
        <v>1761</v>
      </c>
    </row>
    <row r="423" spans="2:6" x14ac:dyDescent="0.25">
      <c r="B423" s="22">
        <v>3</v>
      </c>
      <c r="C423" s="22" t="s">
        <v>1762</v>
      </c>
      <c r="F423" s="22" t="s">
        <v>1763</v>
      </c>
    </row>
    <row r="424" spans="2:6" x14ac:dyDescent="0.25">
      <c r="B424" s="22" t="s">
        <v>1764</v>
      </c>
    </row>
    <row r="426" spans="2:6" x14ac:dyDescent="0.25">
      <c r="B426" s="22" t="s">
        <v>1765</v>
      </c>
      <c r="D426" s="22" t="s">
        <v>1755</v>
      </c>
      <c r="F426" s="22" t="s">
        <v>1766</v>
      </c>
    </row>
    <row r="427" spans="2:6" x14ac:dyDescent="0.25">
      <c r="B427" s="22">
        <v>1</v>
      </c>
      <c r="C427" s="22" t="s">
        <v>1757</v>
      </c>
      <c r="F427" s="22" t="s">
        <v>1767</v>
      </c>
    </row>
    <row r="428" spans="2:6" x14ac:dyDescent="0.25">
      <c r="F428" s="22" t="s">
        <v>1768</v>
      </c>
    </row>
    <row r="430" spans="2:6" x14ac:dyDescent="0.25">
      <c r="B430" s="22">
        <v>2</v>
      </c>
      <c r="C430" s="22" t="s">
        <v>1760</v>
      </c>
      <c r="F430" s="22" t="s">
        <v>1769</v>
      </c>
    </row>
    <row r="431" spans="2:6" x14ac:dyDescent="0.25">
      <c r="F431" s="22" t="s">
        <v>1770</v>
      </c>
    </row>
    <row r="433" spans="1:6" x14ac:dyDescent="0.25">
      <c r="B433" s="22">
        <v>3</v>
      </c>
      <c r="C433" s="22" t="s">
        <v>1771</v>
      </c>
      <c r="F433" s="22" t="s">
        <v>1772</v>
      </c>
    </row>
    <row r="434" spans="1:6" x14ac:dyDescent="0.25">
      <c r="B434" s="22" t="s">
        <v>1773</v>
      </c>
    </row>
    <row r="437" spans="1:6" x14ac:dyDescent="0.25">
      <c r="A437" s="22" t="s">
        <v>1401</v>
      </c>
    </row>
    <row r="438" spans="1:6" x14ac:dyDescent="0.25">
      <c r="B438" s="22" t="s">
        <v>1774</v>
      </c>
      <c r="E438" s="22">
        <v>3</v>
      </c>
    </row>
    <row r="439" spans="1:6" x14ac:dyDescent="0.25">
      <c r="B439" s="22">
        <v>1</v>
      </c>
      <c r="C439" s="22" t="s">
        <v>1394</v>
      </c>
      <c r="F439" s="22">
        <v>5</v>
      </c>
    </row>
    <row r="441" spans="1:6" x14ac:dyDescent="0.25">
      <c r="B441" s="22">
        <v>2</v>
      </c>
      <c r="C441" s="22" t="s">
        <v>1413</v>
      </c>
      <c r="F441" s="22" t="s">
        <v>1775</v>
      </c>
    </row>
    <row r="443" spans="1:6" x14ac:dyDescent="0.25">
      <c r="B443" s="22">
        <v>3</v>
      </c>
      <c r="C443" s="22" t="s">
        <v>1418</v>
      </c>
      <c r="F443" s="22" t="s">
        <v>1776</v>
      </c>
    </row>
    <row r="445" spans="1:6" x14ac:dyDescent="0.25">
      <c r="B445" s="22" t="s">
        <v>1777</v>
      </c>
    </row>
    <row r="446" spans="1:6" x14ac:dyDescent="0.25">
      <c r="B446" s="22">
        <v>1</v>
      </c>
      <c r="C446" s="22" t="s">
        <v>1778</v>
      </c>
      <c r="F446" s="22" t="s">
        <v>1779</v>
      </c>
    </row>
    <row r="448" spans="1:6" x14ac:dyDescent="0.25">
      <c r="B448" s="22">
        <v>2</v>
      </c>
      <c r="C448" s="22" t="s">
        <v>1780</v>
      </c>
      <c r="F448" s="22" t="s">
        <v>1781</v>
      </c>
    </row>
    <row r="451" spans="1:6" x14ac:dyDescent="0.25">
      <c r="A451" s="22" t="s">
        <v>1402</v>
      </c>
    </row>
    <row r="452" spans="1:6" x14ac:dyDescent="0.25">
      <c r="B452" s="22" t="s">
        <v>1782</v>
      </c>
      <c r="E452" s="22">
        <v>3</v>
      </c>
    </row>
    <row r="453" spans="1:6" x14ac:dyDescent="0.25">
      <c r="B453" s="22">
        <v>1</v>
      </c>
      <c r="C453" s="22" t="s">
        <v>1394</v>
      </c>
      <c r="F453" s="22">
        <v>6</v>
      </c>
    </row>
    <row r="455" spans="1:6" x14ac:dyDescent="0.25">
      <c r="B455" s="22">
        <v>2</v>
      </c>
      <c r="C455" s="22" t="s">
        <v>1413</v>
      </c>
      <c r="F455" s="22" t="s">
        <v>1775</v>
      </c>
    </row>
    <row r="457" spans="1:6" x14ac:dyDescent="0.25">
      <c r="B457" s="22">
        <v>3</v>
      </c>
      <c r="C457" s="22" t="s">
        <v>1418</v>
      </c>
      <c r="F457" s="22" t="s">
        <v>1783</v>
      </c>
    </row>
    <row r="459" spans="1:6" x14ac:dyDescent="0.25">
      <c r="A459" s="22" t="s">
        <v>1784</v>
      </c>
    </row>
    <row r="460" spans="1:6" x14ac:dyDescent="0.25">
      <c r="B460" s="22" t="s">
        <v>1309</v>
      </c>
      <c r="E460" s="22">
        <v>3</v>
      </c>
    </row>
    <row r="461" spans="1:6" x14ac:dyDescent="0.25">
      <c r="B461" s="22">
        <v>1</v>
      </c>
      <c r="C461" s="22" t="s">
        <v>1394</v>
      </c>
      <c r="F461" s="22">
        <v>7</v>
      </c>
    </row>
    <row r="463" spans="1:6" x14ac:dyDescent="0.25">
      <c r="B463" s="22">
        <v>2</v>
      </c>
      <c r="C463" s="22" t="s">
        <v>1413</v>
      </c>
      <c r="F463" s="22" t="s">
        <v>1775</v>
      </c>
    </row>
    <row r="465" spans="2:6" x14ac:dyDescent="0.25">
      <c r="B465" s="22">
        <v>3</v>
      </c>
      <c r="C465" s="22" t="s">
        <v>1418</v>
      </c>
      <c r="F465" s="22" t="s">
        <v>1783</v>
      </c>
    </row>
    <row r="467" spans="2:6" x14ac:dyDescent="0.25">
      <c r="B467" s="22" t="s">
        <v>1315</v>
      </c>
      <c r="E467" s="22">
        <v>2</v>
      </c>
    </row>
    <row r="468" spans="2:6" x14ac:dyDescent="0.25">
      <c r="B468" s="22">
        <v>1</v>
      </c>
      <c r="C468" s="22" t="s">
        <v>672</v>
      </c>
      <c r="F468" s="22" t="s">
        <v>1785</v>
      </c>
    </row>
    <row r="469" spans="2:6" x14ac:dyDescent="0.25">
      <c r="F469" s="22" t="s">
        <v>1786</v>
      </c>
    </row>
    <row r="470" spans="2:6" x14ac:dyDescent="0.25">
      <c r="F470" s="22" t="s">
        <v>1787</v>
      </c>
    </row>
    <row r="471" spans="2:6" x14ac:dyDescent="0.25">
      <c r="F471" s="22" t="s">
        <v>1788</v>
      </c>
    </row>
    <row r="472" spans="2:6" x14ac:dyDescent="0.25">
      <c r="F472" s="22" t="s">
        <v>1789</v>
      </c>
    </row>
    <row r="474" spans="2:6" x14ac:dyDescent="0.25">
      <c r="B474" s="22">
        <v>2</v>
      </c>
      <c r="C474" s="22" t="s">
        <v>1790</v>
      </c>
      <c r="F474" s="22" t="s">
        <v>1791</v>
      </c>
    </row>
    <row r="475" spans="2:6" x14ac:dyDescent="0.25">
      <c r="F475" s="22" t="s">
        <v>1792</v>
      </c>
    </row>
    <row r="476" spans="2:6" x14ac:dyDescent="0.25">
      <c r="F476" s="22" t="s">
        <v>1793</v>
      </c>
    </row>
    <row r="477" spans="2:6" x14ac:dyDescent="0.25">
      <c r="F477" s="22" t="s">
        <v>1794</v>
      </c>
    </row>
    <row r="478" spans="2:6" x14ac:dyDescent="0.25">
      <c r="B478" s="22" t="s">
        <v>1795</v>
      </c>
    </row>
    <row r="481" spans="1:6" x14ac:dyDescent="0.25">
      <c r="A481" s="22" t="s">
        <v>1404</v>
      </c>
    </row>
    <row r="482" spans="1:6" x14ac:dyDescent="0.25">
      <c r="B482" s="22" t="s">
        <v>1335</v>
      </c>
      <c r="E482" s="22">
        <v>3</v>
      </c>
    </row>
    <row r="483" spans="1:6" x14ac:dyDescent="0.25">
      <c r="B483" s="22">
        <v>1</v>
      </c>
      <c r="C483" s="22" t="s">
        <v>1394</v>
      </c>
      <c r="F483" s="22">
        <v>8</v>
      </c>
    </row>
    <row r="485" spans="1:6" x14ac:dyDescent="0.25">
      <c r="B485" s="22">
        <v>2</v>
      </c>
      <c r="C485" s="22" t="s">
        <v>1413</v>
      </c>
      <c r="F485" s="22" t="s">
        <v>1775</v>
      </c>
    </row>
    <row r="487" spans="1:6" x14ac:dyDescent="0.25">
      <c r="B487" s="22">
        <v>3</v>
      </c>
      <c r="C487" s="22" t="s">
        <v>1418</v>
      </c>
      <c r="F487" s="22" t="s">
        <v>1783</v>
      </c>
    </row>
    <row r="490" spans="1:6" x14ac:dyDescent="0.25">
      <c r="A490" s="22" t="s">
        <v>1405</v>
      </c>
    </row>
    <row r="491" spans="1:6" x14ac:dyDescent="0.25">
      <c r="B491" s="22" t="s">
        <v>1796</v>
      </c>
      <c r="E491" s="22">
        <v>3</v>
      </c>
    </row>
    <row r="492" spans="1:6" x14ac:dyDescent="0.25">
      <c r="B492" s="22">
        <v>1</v>
      </c>
      <c r="C492" s="22" t="s">
        <v>1394</v>
      </c>
      <c r="F492" s="22">
        <v>9</v>
      </c>
    </row>
    <row r="494" spans="1:6" x14ac:dyDescent="0.25">
      <c r="B494" s="22">
        <v>2</v>
      </c>
      <c r="C494" s="22" t="s">
        <v>1413</v>
      </c>
      <c r="F494" s="22" t="s">
        <v>1775</v>
      </c>
    </row>
    <row r="496" spans="1:6" x14ac:dyDescent="0.25">
      <c r="B496" s="22">
        <v>3</v>
      </c>
      <c r="C496" s="22" t="s">
        <v>1418</v>
      </c>
      <c r="F496" s="22" t="s">
        <v>1783</v>
      </c>
    </row>
    <row r="499" spans="1:6" x14ac:dyDescent="0.25">
      <c r="A499" s="22" t="s">
        <v>1406</v>
      </c>
    </row>
    <row r="500" spans="1:6" x14ac:dyDescent="0.25">
      <c r="B500" s="22" t="s">
        <v>1797</v>
      </c>
      <c r="E500" s="22">
        <v>3</v>
      </c>
    </row>
    <row r="501" spans="1:6" x14ac:dyDescent="0.25">
      <c r="B501" s="22">
        <v>1</v>
      </c>
      <c r="C501" s="22" t="s">
        <v>1394</v>
      </c>
      <c r="F501" s="22">
        <v>10</v>
      </c>
    </row>
    <row r="503" spans="1:6" x14ac:dyDescent="0.25">
      <c r="B503" s="22">
        <v>2</v>
      </c>
      <c r="C503" s="22" t="s">
        <v>1413</v>
      </c>
      <c r="F503" s="22" t="s">
        <v>1775</v>
      </c>
    </row>
    <row r="505" spans="1:6" x14ac:dyDescent="0.25">
      <c r="B505" s="22">
        <v>3</v>
      </c>
      <c r="C505" s="22" t="s">
        <v>1418</v>
      </c>
      <c r="F505" s="22" t="s">
        <v>1783</v>
      </c>
    </row>
    <row r="507" spans="1:6" x14ac:dyDescent="0.25">
      <c r="B507" s="22" t="s">
        <v>1798</v>
      </c>
      <c r="E507" s="22" t="s">
        <v>1799</v>
      </c>
    </row>
    <row r="508" spans="1:6" x14ac:dyDescent="0.25">
      <c r="B508" s="22">
        <v>1</v>
      </c>
      <c r="C508" s="22" t="s">
        <v>1800</v>
      </c>
      <c r="F508" s="22" t="s">
        <v>1801</v>
      </c>
    </row>
    <row r="510" spans="1:6" x14ac:dyDescent="0.25">
      <c r="B510" s="22">
        <v>2</v>
      </c>
      <c r="C510" s="22" t="s">
        <v>672</v>
      </c>
      <c r="F510" s="22" t="s">
        <v>1802</v>
      </c>
    </row>
    <row r="511" spans="1:6" x14ac:dyDescent="0.25">
      <c r="F511" s="22" t="s">
        <v>1803</v>
      </c>
    </row>
    <row r="512" spans="1:6" x14ac:dyDescent="0.25">
      <c r="F512" s="22" t="s">
        <v>1804</v>
      </c>
    </row>
    <row r="513" spans="1:6" x14ac:dyDescent="0.25">
      <c r="F513" s="22" t="s">
        <v>1805</v>
      </c>
    </row>
    <row r="514" spans="1:6" x14ac:dyDescent="0.25">
      <c r="B514" s="22" t="s">
        <v>1806</v>
      </c>
    </row>
    <row r="517" spans="1:6" x14ac:dyDescent="0.25">
      <c r="A517" s="22" t="s">
        <v>1407</v>
      </c>
    </row>
    <row r="518" spans="1:6" x14ac:dyDescent="0.25">
      <c r="B518" s="22" t="s">
        <v>1355</v>
      </c>
      <c r="E518" s="22">
        <v>3</v>
      </c>
    </row>
    <row r="519" spans="1:6" x14ac:dyDescent="0.25">
      <c r="B519" s="22">
        <v>1</v>
      </c>
      <c r="C519" s="22" t="s">
        <v>1394</v>
      </c>
      <c r="F519" s="22">
        <v>11</v>
      </c>
    </row>
    <row r="521" spans="1:6" x14ac:dyDescent="0.25">
      <c r="B521" s="22">
        <v>2</v>
      </c>
      <c r="C521" s="22" t="s">
        <v>1413</v>
      </c>
      <c r="F521" s="22" t="s">
        <v>1775</v>
      </c>
    </row>
    <row r="523" spans="1:6" x14ac:dyDescent="0.25">
      <c r="B523" s="22">
        <v>3</v>
      </c>
      <c r="C523" s="22" t="s">
        <v>1418</v>
      </c>
      <c r="F523" s="22" t="s">
        <v>1783</v>
      </c>
    </row>
    <row r="526" spans="1:6" x14ac:dyDescent="0.25">
      <c r="A526" s="22" t="s">
        <v>1408</v>
      </c>
    </row>
    <row r="527" spans="1:6" x14ac:dyDescent="0.25">
      <c r="B527" s="22" t="s">
        <v>1807</v>
      </c>
      <c r="E527" s="22">
        <v>3</v>
      </c>
    </row>
    <row r="528" spans="1:6" x14ac:dyDescent="0.25">
      <c r="B528" s="22">
        <v>1</v>
      </c>
      <c r="C528" s="22" t="s">
        <v>1394</v>
      </c>
      <c r="F528" s="22">
        <v>12</v>
      </c>
    </row>
    <row r="530" spans="1:9" x14ac:dyDescent="0.25">
      <c r="B530" s="22">
        <v>2</v>
      </c>
      <c r="C530" s="22" t="s">
        <v>1413</v>
      </c>
      <c r="F530" s="22" t="s">
        <v>1775</v>
      </c>
    </row>
    <row r="532" spans="1:9" x14ac:dyDescent="0.25">
      <c r="B532" s="22">
        <v>3</v>
      </c>
      <c r="C532" s="22" t="s">
        <v>1418</v>
      </c>
      <c r="F532" s="22" t="s">
        <v>1783</v>
      </c>
    </row>
    <row r="535" spans="1:9" x14ac:dyDescent="0.25">
      <c r="A535" s="22" t="s">
        <v>1808</v>
      </c>
    </row>
    <row r="536" spans="1:9" x14ac:dyDescent="0.25">
      <c r="B536" s="22" t="s">
        <v>1809</v>
      </c>
      <c r="E536" s="22">
        <v>3</v>
      </c>
    </row>
    <row r="537" spans="1:9" x14ac:dyDescent="0.25">
      <c r="B537" s="22">
        <v>1</v>
      </c>
      <c r="C537" s="22" t="s">
        <v>1394</v>
      </c>
      <c r="F537" s="22">
        <v>13</v>
      </c>
    </row>
    <row r="539" spans="1:9" x14ac:dyDescent="0.25">
      <c r="B539" s="22">
        <v>2</v>
      </c>
      <c r="C539" s="22" t="s">
        <v>1413</v>
      </c>
      <c r="F539" s="22" t="s">
        <v>1810</v>
      </c>
    </row>
    <row r="540" spans="1:9" x14ac:dyDescent="0.25">
      <c r="F540" s="22" t="s">
        <v>1811</v>
      </c>
      <c r="I540" s="22" t="s">
        <v>1812</v>
      </c>
    </row>
    <row r="542" spans="1:9" x14ac:dyDescent="0.25">
      <c r="B542" s="22" t="s">
        <v>1813</v>
      </c>
      <c r="E542" s="22" t="s">
        <v>1717</v>
      </c>
    </row>
    <row r="543" spans="1:9" x14ac:dyDescent="0.25">
      <c r="B543" s="22">
        <v>1</v>
      </c>
      <c r="C543" s="22" t="s">
        <v>1814</v>
      </c>
      <c r="F543" s="22" t="s">
        <v>1815</v>
      </c>
    </row>
    <row r="544" spans="1:9" x14ac:dyDescent="0.25">
      <c r="F544" s="22" t="s">
        <v>1816</v>
      </c>
    </row>
    <row r="545" spans="1:6" x14ac:dyDescent="0.25">
      <c r="B545" s="22" t="s">
        <v>1817</v>
      </c>
    </row>
    <row r="546" spans="1:6" x14ac:dyDescent="0.25">
      <c r="B546" s="22" t="s">
        <v>1818</v>
      </c>
    </row>
    <row r="549" spans="1:6" x14ac:dyDescent="0.25">
      <c r="A549" s="22" t="s">
        <v>1819</v>
      </c>
    </row>
    <row r="550" spans="1:6" x14ac:dyDescent="0.25">
      <c r="B550" s="22" t="s">
        <v>1820</v>
      </c>
      <c r="E550" s="22">
        <v>3</v>
      </c>
    </row>
    <row r="551" spans="1:6" x14ac:dyDescent="0.25">
      <c r="B551" s="22">
        <v>1</v>
      </c>
      <c r="C551" s="22" t="s">
        <v>1394</v>
      </c>
      <c r="F551" s="22">
        <v>14</v>
      </c>
    </row>
    <row r="553" spans="1:6" x14ac:dyDescent="0.25">
      <c r="B553" s="22">
        <v>2</v>
      </c>
      <c r="C553" s="22" t="s">
        <v>1413</v>
      </c>
      <c r="F553" s="22" t="s">
        <v>1821</v>
      </c>
    </row>
    <row r="554" spans="1:6" x14ac:dyDescent="0.25">
      <c r="F554" s="22" t="s">
        <v>1822</v>
      </c>
    </row>
    <row r="556" spans="1:6" x14ac:dyDescent="0.25">
      <c r="B556" s="22">
        <v>3</v>
      </c>
      <c r="C556" s="22" t="s">
        <v>1418</v>
      </c>
      <c r="F556" s="22" t="s">
        <v>1823</v>
      </c>
    </row>
    <row r="557" spans="1:6" x14ac:dyDescent="0.25">
      <c r="F557" s="22" t="s">
        <v>1824</v>
      </c>
    </row>
    <row r="560" spans="1:6" x14ac:dyDescent="0.25">
      <c r="A560" s="22" t="s">
        <v>1825</v>
      </c>
    </row>
    <row r="561" spans="1:6" x14ac:dyDescent="0.25">
      <c r="B561" s="22" t="s">
        <v>1826</v>
      </c>
      <c r="E561" s="22">
        <v>3</v>
      </c>
    </row>
    <row r="562" spans="1:6" x14ac:dyDescent="0.25">
      <c r="B562" s="22">
        <v>1</v>
      </c>
      <c r="C562" s="22" t="s">
        <v>1394</v>
      </c>
      <c r="F562" s="22">
        <v>15</v>
      </c>
    </row>
    <row r="564" spans="1:6" x14ac:dyDescent="0.25">
      <c r="B564" s="22">
        <v>2</v>
      </c>
      <c r="C564" s="22" t="s">
        <v>1413</v>
      </c>
      <c r="F564" s="22" t="s">
        <v>1775</v>
      </c>
    </row>
    <row r="566" spans="1:6" x14ac:dyDescent="0.25">
      <c r="B566" s="22">
        <v>3</v>
      </c>
      <c r="C566" s="22" t="s">
        <v>1418</v>
      </c>
      <c r="F566" s="22" t="s">
        <v>1783</v>
      </c>
    </row>
    <row r="569" spans="1:6" x14ac:dyDescent="0.25">
      <c r="A569" s="22" t="s">
        <v>1827</v>
      </c>
    </row>
    <row r="570" spans="1:6" x14ac:dyDescent="0.25">
      <c r="B570" s="22" t="s">
        <v>1828</v>
      </c>
      <c r="E570" s="22">
        <v>3</v>
      </c>
    </row>
    <row r="571" spans="1:6" x14ac:dyDescent="0.25">
      <c r="B571" s="22">
        <v>1</v>
      </c>
      <c r="C571" s="22" t="s">
        <v>1394</v>
      </c>
      <c r="F571" s="22">
        <v>99</v>
      </c>
    </row>
    <row r="573" spans="1:6" x14ac:dyDescent="0.25">
      <c r="B573" s="22">
        <v>2</v>
      </c>
      <c r="C573" s="22" t="s">
        <v>1413</v>
      </c>
      <c r="F573" s="22" t="s">
        <v>1829</v>
      </c>
    </row>
    <row r="575" spans="1:6" x14ac:dyDescent="0.25">
      <c r="B575" s="22">
        <v>3</v>
      </c>
      <c r="C575" s="22" t="s">
        <v>1418</v>
      </c>
      <c r="F575" s="22" t="s">
        <v>1830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W597"/>
  <sheetViews>
    <sheetView workbookViewId="0">
      <selection sqref="A1:XFD1048576"/>
    </sheetView>
  </sheetViews>
  <sheetFormatPr defaultRowHeight="15" x14ac:dyDescent="0.25"/>
  <cols>
    <col min="1" max="16384" width="9.140625" style="22"/>
  </cols>
  <sheetData>
    <row r="3" spans="2:23" x14ac:dyDescent="0.25">
      <c r="B3" s="22" t="s">
        <v>1391</v>
      </c>
    </row>
    <row r="4" spans="2:23" x14ac:dyDescent="0.25">
      <c r="B4" s="22" t="s">
        <v>1831</v>
      </c>
    </row>
    <row r="5" spans="2:23" x14ac:dyDescent="0.25">
      <c r="B5" s="22" t="s">
        <v>1832</v>
      </c>
      <c r="E5" s="22" t="s">
        <v>1431</v>
      </c>
    </row>
    <row r="6" spans="2:23" x14ac:dyDescent="0.25">
      <c r="B6" s="22">
        <v>1</v>
      </c>
      <c r="C6" s="22" t="s">
        <v>1833</v>
      </c>
      <c r="F6" s="22" t="s">
        <v>1433</v>
      </c>
    </row>
    <row r="9" spans="2:23" x14ac:dyDescent="0.25">
      <c r="B9" s="22" t="s">
        <v>1834</v>
      </c>
      <c r="E9" s="22" t="s">
        <v>1835</v>
      </c>
      <c r="F9" s="22" t="s">
        <v>1836</v>
      </c>
    </row>
    <row r="10" spans="2:23" x14ac:dyDescent="0.25">
      <c r="B10" s="22">
        <v>1</v>
      </c>
      <c r="C10" s="22" t="s">
        <v>1837</v>
      </c>
      <c r="F10" s="22" t="s">
        <v>1838</v>
      </c>
    </row>
    <row r="11" spans="2:23" x14ac:dyDescent="0.25">
      <c r="F11" s="22" t="s">
        <v>1839</v>
      </c>
      <c r="W11" s="22">
        <f>IF(V11=0,W10,I11-I10)</f>
        <v>0</v>
      </c>
    </row>
    <row r="12" spans="2:23" x14ac:dyDescent="0.25">
      <c r="F12" s="22" t="s">
        <v>1840</v>
      </c>
    </row>
    <row r="13" spans="2:23" x14ac:dyDescent="0.25">
      <c r="F13" s="22" t="s">
        <v>1841</v>
      </c>
    </row>
    <row r="14" spans="2:23" x14ac:dyDescent="0.25">
      <c r="F14" s="22" t="s">
        <v>1842</v>
      </c>
    </row>
    <row r="16" spans="2:23" x14ac:dyDescent="0.25">
      <c r="B16" s="22">
        <v>2</v>
      </c>
      <c r="C16" s="22" t="s">
        <v>1843</v>
      </c>
      <c r="F16" s="22" t="s">
        <v>1844</v>
      </c>
    </row>
    <row r="17" spans="2:6" x14ac:dyDescent="0.25">
      <c r="F17" s="22" t="s">
        <v>1845</v>
      </c>
    </row>
    <row r="19" spans="2:6" x14ac:dyDescent="0.25">
      <c r="B19" s="22">
        <v>3</v>
      </c>
      <c r="C19" s="22" t="s">
        <v>1846</v>
      </c>
      <c r="F19" s="22" t="s">
        <v>1847</v>
      </c>
    </row>
    <row r="20" spans="2:6" x14ac:dyDescent="0.25">
      <c r="F20" s="22" t="s">
        <v>1848</v>
      </c>
    </row>
    <row r="22" spans="2:6" x14ac:dyDescent="0.25">
      <c r="B22" s="22">
        <v>4</v>
      </c>
      <c r="C22" s="22" t="s">
        <v>1849</v>
      </c>
      <c r="F22" s="22" t="s">
        <v>1850</v>
      </c>
    </row>
    <row r="24" spans="2:6" x14ac:dyDescent="0.25">
      <c r="B24" s="22">
        <v>5</v>
      </c>
      <c r="C24" s="22" t="s">
        <v>1851</v>
      </c>
      <c r="F24" s="22" t="s">
        <v>1852</v>
      </c>
    </row>
    <row r="26" spans="2:6" x14ac:dyDescent="0.25">
      <c r="B26" s="22">
        <v>6</v>
      </c>
      <c r="C26" s="22" t="s">
        <v>1853</v>
      </c>
      <c r="F26" s="22" t="s">
        <v>1854</v>
      </c>
    </row>
    <row r="28" spans="2:6" x14ac:dyDescent="0.25">
      <c r="B28" s="22">
        <v>7</v>
      </c>
      <c r="C28" s="22" t="s">
        <v>1855</v>
      </c>
      <c r="F28" s="22" t="s">
        <v>1856</v>
      </c>
    </row>
    <row r="30" spans="2:6" x14ac:dyDescent="0.25">
      <c r="B30" s="22">
        <v>8</v>
      </c>
      <c r="C30" s="22" t="s">
        <v>1857</v>
      </c>
      <c r="F30" s="22" t="s">
        <v>748</v>
      </c>
    </row>
    <row r="31" spans="2:6" x14ac:dyDescent="0.25">
      <c r="F31" s="22" t="s">
        <v>1858</v>
      </c>
    </row>
    <row r="32" spans="2:6" x14ac:dyDescent="0.25">
      <c r="F32" s="22" t="s">
        <v>1859</v>
      </c>
    </row>
    <row r="34" spans="2:6" x14ac:dyDescent="0.25">
      <c r="B34" s="22">
        <v>9</v>
      </c>
      <c r="C34" s="22" t="s">
        <v>1860</v>
      </c>
      <c r="F34" s="22" t="s">
        <v>1861</v>
      </c>
    </row>
    <row r="35" spans="2:6" x14ac:dyDescent="0.25">
      <c r="F35" s="22" t="s">
        <v>1862</v>
      </c>
    </row>
    <row r="36" spans="2:6" x14ac:dyDescent="0.25">
      <c r="F36" s="22" t="s">
        <v>1863</v>
      </c>
    </row>
    <row r="38" spans="2:6" x14ac:dyDescent="0.25">
      <c r="B38" s="22">
        <v>10</v>
      </c>
      <c r="C38" s="22" t="s">
        <v>1864</v>
      </c>
      <c r="F38" s="22" t="s">
        <v>1865</v>
      </c>
    </row>
    <row r="39" spans="2:6" x14ac:dyDescent="0.25">
      <c r="F39" s="22" t="s">
        <v>1866</v>
      </c>
    </row>
    <row r="40" spans="2:6" x14ac:dyDescent="0.25">
      <c r="F40" s="22" t="s">
        <v>1867</v>
      </c>
    </row>
    <row r="41" spans="2:6" x14ac:dyDescent="0.25">
      <c r="F41" s="22" t="s">
        <v>1868</v>
      </c>
    </row>
    <row r="42" spans="2:6" x14ac:dyDescent="0.25">
      <c r="F42" s="22" t="s">
        <v>1869</v>
      </c>
    </row>
    <row r="43" spans="2:6" x14ac:dyDescent="0.25">
      <c r="F43" s="22" t="s">
        <v>1870</v>
      </c>
    </row>
    <row r="44" spans="2:6" x14ac:dyDescent="0.25">
      <c r="F44" s="22" t="s">
        <v>1871</v>
      </c>
    </row>
    <row r="45" spans="2:6" x14ac:dyDescent="0.25">
      <c r="F45" s="22" t="s">
        <v>1872</v>
      </c>
    </row>
    <row r="47" spans="2:6" x14ac:dyDescent="0.25">
      <c r="B47" s="22">
        <v>11</v>
      </c>
      <c r="C47" s="22" t="s">
        <v>1873</v>
      </c>
      <c r="F47" s="22" t="s">
        <v>1874</v>
      </c>
    </row>
    <row r="48" spans="2:6" x14ac:dyDescent="0.25">
      <c r="F48" s="22" t="s">
        <v>1875</v>
      </c>
    </row>
    <row r="49" spans="2:10" x14ac:dyDescent="0.25">
      <c r="G49" s="22" t="s">
        <v>1876</v>
      </c>
    </row>
    <row r="50" spans="2:10" x14ac:dyDescent="0.25">
      <c r="G50" s="22" t="s">
        <v>1877</v>
      </c>
    </row>
    <row r="51" spans="2:10" x14ac:dyDescent="0.25">
      <c r="F51" s="22" t="s">
        <v>1878</v>
      </c>
    </row>
    <row r="52" spans="2:10" x14ac:dyDescent="0.25">
      <c r="G52" s="22" t="s">
        <v>1879</v>
      </c>
    </row>
    <row r="54" spans="2:10" x14ac:dyDescent="0.25">
      <c r="B54" s="22">
        <v>12</v>
      </c>
      <c r="C54" s="22" t="s">
        <v>1880</v>
      </c>
      <c r="F54" s="22" t="s">
        <v>1881</v>
      </c>
    </row>
    <row r="55" spans="2:10" x14ac:dyDescent="0.25">
      <c r="F55" s="22" t="s">
        <v>1882</v>
      </c>
      <c r="J55" s="22" t="s">
        <v>1883</v>
      </c>
    </row>
    <row r="56" spans="2:10" x14ac:dyDescent="0.25">
      <c r="F56" s="22" t="s">
        <v>1884</v>
      </c>
    </row>
    <row r="58" spans="2:10" x14ac:dyDescent="0.25">
      <c r="B58" s="22">
        <v>13</v>
      </c>
      <c r="C58" s="22" t="s">
        <v>1885</v>
      </c>
      <c r="F58" s="22" t="s">
        <v>1886</v>
      </c>
    </row>
    <row r="59" spans="2:10" x14ac:dyDescent="0.25">
      <c r="F59" s="22" t="s">
        <v>1887</v>
      </c>
    </row>
    <row r="60" spans="2:10" x14ac:dyDescent="0.25">
      <c r="F60" s="22" t="s">
        <v>1888</v>
      </c>
    </row>
    <row r="61" spans="2:10" x14ac:dyDescent="0.25">
      <c r="F61" s="22" t="s">
        <v>1889</v>
      </c>
    </row>
    <row r="62" spans="2:10" x14ac:dyDescent="0.25">
      <c r="F62" s="22" t="s">
        <v>1890</v>
      </c>
    </row>
    <row r="63" spans="2:10" x14ac:dyDescent="0.25">
      <c r="F63" s="22" t="s">
        <v>1891</v>
      </c>
    </row>
    <row r="65" spans="2:15" x14ac:dyDescent="0.25">
      <c r="B65" s="22">
        <v>14</v>
      </c>
      <c r="C65" s="22" t="s">
        <v>637</v>
      </c>
      <c r="F65" s="22" t="s">
        <v>1892</v>
      </c>
    </row>
    <row r="66" spans="2:15" x14ac:dyDescent="0.25">
      <c r="F66" s="22" t="s">
        <v>1893</v>
      </c>
    </row>
    <row r="67" spans="2:15" x14ac:dyDescent="0.25">
      <c r="F67" s="22" t="s">
        <v>1894</v>
      </c>
    </row>
    <row r="69" spans="2:15" x14ac:dyDescent="0.25">
      <c r="B69" s="22">
        <v>15</v>
      </c>
      <c r="C69" s="22" t="s">
        <v>1895</v>
      </c>
      <c r="F69" s="22" t="s">
        <v>1896</v>
      </c>
    </row>
    <row r="71" spans="2:15" x14ac:dyDescent="0.25">
      <c r="B71" s="22">
        <v>16</v>
      </c>
      <c r="C71" s="22" t="s">
        <v>1897</v>
      </c>
      <c r="F71" s="22" t="s">
        <v>1898</v>
      </c>
    </row>
    <row r="74" spans="2:15" x14ac:dyDescent="0.25">
      <c r="B74" s="22" t="s">
        <v>1549</v>
      </c>
      <c r="D74" s="22" t="s">
        <v>1899</v>
      </c>
      <c r="F74" s="22" t="s">
        <v>1900</v>
      </c>
    </row>
    <row r="75" spans="2:15" x14ac:dyDescent="0.25">
      <c r="B75" s="22">
        <v>1</v>
      </c>
      <c r="C75" s="22" t="s">
        <v>1901</v>
      </c>
      <c r="F75" s="22" t="s">
        <v>1902</v>
      </c>
    </row>
    <row r="77" spans="2:15" x14ac:dyDescent="0.25">
      <c r="B77" s="22" t="s">
        <v>1551</v>
      </c>
      <c r="E77" s="22" t="s">
        <v>1903</v>
      </c>
      <c r="F77" s="22" t="s">
        <v>1904</v>
      </c>
    </row>
    <row r="78" spans="2:15" x14ac:dyDescent="0.25">
      <c r="B78" s="22">
        <v>1</v>
      </c>
      <c r="C78" s="22" t="s">
        <v>1905</v>
      </c>
      <c r="F78" s="22" t="s">
        <v>1906</v>
      </c>
    </row>
    <row r="79" spans="2:15" x14ac:dyDescent="0.25">
      <c r="F79" s="22" t="s">
        <v>650</v>
      </c>
      <c r="G79" s="22" t="s">
        <v>651</v>
      </c>
      <c r="H79" s="22" t="s">
        <v>652</v>
      </c>
      <c r="I79" s="22" t="s">
        <v>653</v>
      </c>
      <c r="K79" s="22" t="s">
        <v>587</v>
      </c>
      <c r="M79" s="22" t="s">
        <v>651</v>
      </c>
      <c r="N79" s="22" t="s">
        <v>652</v>
      </c>
      <c r="O79" s="22" t="s">
        <v>653</v>
      </c>
    </row>
    <row r="80" spans="2:15" x14ac:dyDescent="0.25">
      <c r="F80" s="22">
        <v>1</v>
      </c>
      <c r="G80" s="22" t="s">
        <v>654</v>
      </c>
      <c r="H80" s="22" t="s">
        <v>654</v>
      </c>
      <c r="I80" s="22" t="s">
        <v>654</v>
      </c>
      <c r="K80" s="22" t="s">
        <v>591</v>
      </c>
      <c r="M80" s="22" t="s">
        <v>592</v>
      </c>
    </row>
    <row r="81" spans="2:15" x14ac:dyDescent="0.25">
      <c r="F81" s="22">
        <v>2</v>
      </c>
      <c r="G81" s="22" t="s">
        <v>656</v>
      </c>
      <c r="H81" s="22" t="s">
        <v>654</v>
      </c>
      <c r="I81" s="22" t="s">
        <v>654</v>
      </c>
      <c r="K81" s="22" t="s">
        <v>593</v>
      </c>
      <c r="M81" s="22" t="s">
        <v>594</v>
      </c>
    </row>
    <row r="82" spans="2:15" x14ac:dyDescent="0.25">
      <c r="F82" s="22">
        <v>3</v>
      </c>
      <c r="G82" s="22" t="s">
        <v>654</v>
      </c>
      <c r="H82" s="22" t="s">
        <v>656</v>
      </c>
      <c r="I82" s="22" t="s">
        <v>654</v>
      </c>
      <c r="K82" s="22" t="s">
        <v>596</v>
      </c>
      <c r="M82" s="22" t="s">
        <v>597</v>
      </c>
    </row>
    <row r="83" spans="2:15" x14ac:dyDescent="0.25">
      <c r="F83" s="22">
        <v>4</v>
      </c>
      <c r="G83" s="22" t="s">
        <v>656</v>
      </c>
      <c r="H83" s="22" t="s">
        <v>656</v>
      </c>
      <c r="I83" s="22" t="s">
        <v>654</v>
      </c>
      <c r="K83" s="22" t="s">
        <v>599</v>
      </c>
      <c r="M83" s="22" t="s">
        <v>592</v>
      </c>
      <c r="N83" s="22" t="s">
        <v>600</v>
      </c>
    </row>
    <row r="84" spans="2:15" x14ac:dyDescent="0.25">
      <c r="F84" s="22">
        <v>5</v>
      </c>
      <c r="G84" s="22" t="s">
        <v>654</v>
      </c>
      <c r="H84" s="22" t="s">
        <v>654</v>
      </c>
      <c r="I84" s="22" t="s">
        <v>656</v>
      </c>
      <c r="K84" s="22" t="s">
        <v>602</v>
      </c>
      <c r="M84" s="22" t="s">
        <v>594</v>
      </c>
      <c r="N84" s="22" t="s">
        <v>603</v>
      </c>
    </row>
    <row r="85" spans="2:15" x14ac:dyDescent="0.25">
      <c r="F85" s="22">
        <v>6</v>
      </c>
      <c r="G85" s="22" t="s">
        <v>656</v>
      </c>
      <c r="H85" s="22" t="s">
        <v>654</v>
      </c>
      <c r="I85" s="22" t="s">
        <v>656</v>
      </c>
      <c r="K85" s="22" t="s">
        <v>605</v>
      </c>
      <c r="M85" s="22" t="s">
        <v>606</v>
      </c>
      <c r="N85" s="22" t="s">
        <v>594</v>
      </c>
    </row>
    <row r="86" spans="2:15" x14ac:dyDescent="0.25">
      <c r="F86" s="22">
        <v>7</v>
      </c>
      <c r="G86" s="22" t="s">
        <v>654</v>
      </c>
      <c r="H86" s="22" t="s">
        <v>656</v>
      </c>
      <c r="I86" s="22" t="s">
        <v>656</v>
      </c>
      <c r="K86" s="22" t="s">
        <v>608</v>
      </c>
      <c r="M86" s="22" t="s">
        <v>609</v>
      </c>
      <c r="N86" s="22" t="s">
        <v>610</v>
      </c>
    </row>
    <row r="87" spans="2:15" x14ac:dyDescent="0.25">
      <c r="F87" s="22">
        <v>8</v>
      </c>
      <c r="G87" s="22" t="s">
        <v>656</v>
      </c>
      <c r="H87" s="22" t="s">
        <v>656</v>
      </c>
      <c r="I87" s="22" t="s">
        <v>656</v>
      </c>
      <c r="K87" s="22" t="s">
        <v>612</v>
      </c>
      <c r="M87" s="22" t="s">
        <v>613</v>
      </c>
      <c r="N87" s="22" t="s">
        <v>614</v>
      </c>
    </row>
    <row r="88" spans="2:15" x14ac:dyDescent="0.25">
      <c r="K88" s="22" t="s">
        <v>616</v>
      </c>
      <c r="M88" s="22" t="s">
        <v>592</v>
      </c>
      <c r="N88" s="22" t="s">
        <v>600</v>
      </c>
      <c r="O88" s="22" t="s">
        <v>603</v>
      </c>
    </row>
    <row r="89" spans="2:15" x14ac:dyDescent="0.25">
      <c r="F89" s="22" t="s">
        <v>1907</v>
      </c>
      <c r="K89" s="22" t="s">
        <v>618</v>
      </c>
      <c r="M89" s="22" t="s">
        <v>606</v>
      </c>
      <c r="N89" s="22" t="s">
        <v>594</v>
      </c>
      <c r="O89" s="22" t="s">
        <v>603</v>
      </c>
    </row>
    <row r="90" spans="2:15" x14ac:dyDescent="0.25">
      <c r="F90" s="22" t="s">
        <v>1908</v>
      </c>
      <c r="K90" s="22" t="s">
        <v>619</v>
      </c>
      <c r="M90" s="22" t="s">
        <v>609</v>
      </c>
      <c r="N90" s="22" t="s">
        <v>610</v>
      </c>
      <c r="O90" s="22" t="s">
        <v>603</v>
      </c>
    </row>
    <row r="91" spans="2:15" x14ac:dyDescent="0.25">
      <c r="K91" s="22" t="s">
        <v>620</v>
      </c>
      <c r="M91" s="22" t="s">
        <v>613</v>
      </c>
      <c r="N91" s="22" t="s">
        <v>614</v>
      </c>
      <c r="O91" s="22" t="s">
        <v>603</v>
      </c>
    </row>
    <row r="93" spans="2:15" x14ac:dyDescent="0.25">
      <c r="B93" s="22" t="s">
        <v>1909</v>
      </c>
      <c r="E93" s="22" t="s">
        <v>1910</v>
      </c>
      <c r="F93" s="22" t="s">
        <v>1911</v>
      </c>
    </row>
    <row r="94" spans="2:15" x14ac:dyDescent="0.25">
      <c r="B94" s="22">
        <v>1</v>
      </c>
      <c r="C94" s="22" t="s">
        <v>1912</v>
      </c>
      <c r="F94" s="22" t="s">
        <v>1913</v>
      </c>
    </row>
    <row r="96" spans="2:15" x14ac:dyDescent="0.25">
      <c r="B96" s="22" t="s">
        <v>1914</v>
      </c>
      <c r="E96" s="22" t="s">
        <v>1910</v>
      </c>
      <c r="F96" s="22" t="s">
        <v>1911</v>
      </c>
    </row>
    <row r="97" spans="2:6" x14ac:dyDescent="0.25">
      <c r="B97" s="22">
        <v>1</v>
      </c>
      <c r="C97" s="22" t="s">
        <v>1915</v>
      </c>
      <c r="F97" s="22" t="s">
        <v>1916</v>
      </c>
    </row>
    <row r="100" spans="2:6" x14ac:dyDescent="0.25">
      <c r="B100" s="22" t="s">
        <v>88</v>
      </c>
      <c r="D100" s="22" t="s">
        <v>1899</v>
      </c>
    </row>
    <row r="101" spans="2:6" x14ac:dyDescent="0.25">
      <c r="B101" s="22">
        <v>1</v>
      </c>
      <c r="C101" s="22" t="s">
        <v>1917</v>
      </c>
      <c r="F101" s="22" t="s">
        <v>1918</v>
      </c>
    </row>
    <row r="104" spans="2:6" x14ac:dyDescent="0.25">
      <c r="B104" s="22" t="s">
        <v>165</v>
      </c>
      <c r="D104" s="22" t="s">
        <v>1899</v>
      </c>
    </row>
    <row r="105" spans="2:6" x14ac:dyDescent="0.25">
      <c r="B105" s="22">
        <v>1</v>
      </c>
      <c r="C105" s="22" t="s">
        <v>1919</v>
      </c>
      <c r="F105" s="22" t="s">
        <v>1920</v>
      </c>
    </row>
    <row r="106" spans="2:6" x14ac:dyDescent="0.25">
      <c r="F106" s="22" t="s">
        <v>1921</v>
      </c>
    </row>
    <row r="107" spans="2:6" x14ac:dyDescent="0.25">
      <c r="F107" s="22" t="s">
        <v>1922</v>
      </c>
    </row>
    <row r="110" spans="2:6" x14ac:dyDescent="0.25">
      <c r="B110" s="22" t="s">
        <v>168</v>
      </c>
      <c r="F110" s="22" t="s">
        <v>1923</v>
      </c>
    </row>
    <row r="112" spans="2:6" x14ac:dyDescent="0.25">
      <c r="B112" s="22" t="s">
        <v>1774</v>
      </c>
      <c r="E112" s="22" t="s">
        <v>1924</v>
      </c>
    </row>
    <row r="113" spans="2:6" x14ac:dyDescent="0.25">
      <c r="B113" s="22">
        <v>1</v>
      </c>
      <c r="C113" s="22" t="s">
        <v>629</v>
      </c>
      <c r="F113" s="22" t="s">
        <v>1925</v>
      </c>
    </row>
    <row r="115" spans="2:6" x14ac:dyDescent="0.25">
      <c r="B115" s="22">
        <v>2</v>
      </c>
      <c r="C115" s="22" t="s">
        <v>1926</v>
      </c>
      <c r="F115" s="22" t="s">
        <v>1927</v>
      </c>
    </row>
    <row r="116" spans="2:6" x14ac:dyDescent="0.25">
      <c r="F116" s="22" t="s">
        <v>1928</v>
      </c>
    </row>
    <row r="117" spans="2:6" x14ac:dyDescent="0.25">
      <c r="F117" s="22" t="s">
        <v>1929</v>
      </c>
    </row>
    <row r="119" spans="2:6" x14ac:dyDescent="0.25">
      <c r="B119" s="22">
        <v>3</v>
      </c>
      <c r="C119" s="22" t="s">
        <v>1930</v>
      </c>
      <c r="F119" s="22" t="s">
        <v>1931</v>
      </c>
    </row>
    <row r="121" spans="2:6" x14ac:dyDescent="0.25">
      <c r="B121" s="22">
        <v>4</v>
      </c>
      <c r="C121" s="22" t="s">
        <v>1932</v>
      </c>
      <c r="F121" s="22" t="s">
        <v>1933</v>
      </c>
    </row>
    <row r="122" spans="2:6" x14ac:dyDescent="0.25">
      <c r="F122" s="22" t="s">
        <v>1934</v>
      </c>
    </row>
    <row r="124" spans="2:6" x14ac:dyDescent="0.25">
      <c r="B124" s="22">
        <v>5</v>
      </c>
      <c r="C124" s="22" t="s">
        <v>1935</v>
      </c>
      <c r="F124" s="22" t="s">
        <v>1936</v>
      </c>
    </row>
    <row r="125" spans="2:6" x14ac:dyDescent="0.25">
      <c r="F125" s="22" t="s">
        <v>1937</v>
      </c>
    </row>
    <row r="127" spans="2:6" x14ac:dyDescent="0.25">
      <c r="B127" s="22">
        <v>6</v>
      </c>
      <c r="C127" s="22" t="s">
        <v>1938</v>
      </c>
      <c r="F127" s="22" t="s">
        <v>1939</v>
      </c>
    </row>
    <row r="128" spans="2:6" x14ac:dyDescent="0.25">
      <c r="F128" s="22" t="s">
        <v>1940</v>
      </c>
    </row>
    <row r="129" spans="2:6" x14ac:dyDescent="0.25">
      <c r="F129" s="22" t="s">
        <v>1941</v>
      </c>
    </row>
    <row r="130" spans="2:6" x14ac:dyDescent="0.25">
      <c r="F130" s="22" t="s">
        <v>1942</v>
      </c>
    </row>
    <row r="131" spans="2:6" x14ac:dyDescent="0.25">
      <c r="F131" s="22" t="s">
        <v>1943</v>
      </c>
    </row>
    <row r="132" spans="2:6" x14ac:dyDescent="0.25">
      <c r="F132" s="22" t="s">
        <v>1944</v>
      </c>
    </row>
    <row r="134" spans="2:6" x14ac:dyDescent="0.25">
      <c r="B134" s="22">
        <v>7</v>
      </c>
      <c r="C134" s="22" t="s">
        <v>1945</v>
      </c>
      <c r="F134" s="22" t="s">
        <v>1946</v>
      </c>
    </row>
    <row r="135" spans="2:6" x14ac:dyDescent="0.25">
      <c r="F135" s="22" t="s">
        <v>1947</v>
      </c>
    </row>
    <row r="136" spans="2:6" x14ac:dyDescent="0.25">
      <c r="F136" s="22" t="s">
        <v>1948</v>
      </c>
    </row>
    <row r="138" spans="2:6" x14ac:dyDescent="0.25">
      <c r="B138" s="22">
        <v>8</v>
      </c>
      <c r="C138" s="22" t="s">
        <v>1949</v>
      </c>
      <c r="F138" s="22" t="s">
        <v>1950</v>
      </c>
    </row>
    <row r="139" spans="2:6" x14ac:dyDescent="0.25">
      <c r="F139" s="22" t="s">
        <v>1951</v>
      </c>
    </row>
    <row r="140" spans="2:6" x14ac:dyDescent="0.25">
      <c r="F140" s="22" t="s">
        <v>1952</v>
      </c>
    </row>
    <row r="142" spans="2:6" x14ac:dyDescent="0.25">
      <c r="B142" s="22">
        <v>9</v>
      </c>
      <c r="C142" s="22" t="s">
        <v>1953</v>
      </c>
      <c r="F142" s="22" t="s">
        <v>1954</v>
      </c>
    </row>
    <row r="143" spans="2:6" x14ac:dyDescent="0.25">
      <c r="F143" s="22" t="s">
        <v>1955</v>
      </c>
    </row>
    <row r="146" spans="2:7" x14ac:dyDescent="0.25">
      <c r="B146" s="22" t="s">
        <v>1956</v>
      </c>
      <c r="E146" s="22" t="s">
        <v>1957</v>
      </c>
      <c r="F146" s="22" t="s">
        <v>1958</v>
      </c>
    </row>
    <row r="147" spans="2:7" x14ac:dyDescent="0.25">
      <c r="B147" s="22">
        <v>1</v>
      </c>
      <c r="C147" s="22" t="s">
        <v>1926</v>
      </c>
      <c r="F147" s="22" t="s">
        <v>1927</v>
      </c>
    </row>
    <row r="148" spans="2:7" x14ac:dyDescent="0.25">
      <c r="F148" s="22" t="s">
        <v>1959</v>
      </c>
    </row>
    <row r="150" spans="2:7" x14ac:dyDescent="0.25">
      <c r="B150" s="22">
        <v>2</v>
      </c>
      <c r="C150" s="22" t="s">
        <v>1930</v>
      </c>
      <c r="F150" s="22" t="s">
        <v>1931</v>
      </c>
    </row>
    <row r="152" spans="2:7" x14ac:dyDescent="0.25">
      <c r="B152" s="22">
        <v>3</v>
      </c>
      <c r="C152" s="22" t="s">
        <v>1932</v>
      </c>
      <c r="F152" s="22" t="s">
        <v>1933</v>
      </c>
    </row>
    <row r="153" spans="2:7" x14ac:dyDescent="0.25">
      <c r="F153" s="22" t="s">
        <v>1960</v>
      </c>
    </row>
    <row r="155" spans="2:7" x14ac:dyDescent="0.25">
      <c r="B155" s="22">
        <v>4</v>
      </c>
      <c r="C155" s="22" t="s">
        <v>1935</v>
      </c>
      <c r="F155" s="22" t="s">
        <v>1936</v>
      </c>
    </row>
    <row r="156" spans="2:7" x14ac:dyDescent="0.25">
      <c r="F156" s="22" t="s">
        <v>1961</v>
      </c>
    </row>
    <row r="157" spans="2:7" x14ac:dyDescent="0.25">
      <c r="C157" s="22" t="s">
        <v>1962</v>
      </c>
    </row>
    <row r="159" spans="2:7" x14ac:dyDescent="0.25">
      <c r="B159" s="22" t="s">
        <v>1777</v>
      </c>
      <c r="D159" s="22" t="s">
        <v>1963</v>
      </c>
      <c r="G159" s="22" t="s">
        <v>1964</v>
      </c>
    </row>
    <row r="160" spans="2:7" x14ac:dyDescent="0.25">
      <c r="B160" s="22">
        <v>1</v>
      </c>
      <c r="C160" s="22" t="s">
        <v>1965</v>
      </c>
      <c r="G160" s="22" t="s">
        <v>1966</v>
      </c>
    </row>
    <row r="161" spans="2:7" x14ac:dyDescent="0.25">
      <c r="G161" s="22" t="s">
        <v>1967</v>
      </c>
    </row>
    <row r="162" spans="2:7" x14ac:dyDescent="0.25">
      <c r="G162" s="22" t="s">
        <v>1968</v>
      </c>
    </row>
    <row r="164" spans="2:7" x14ac:dyDescent="0.25">
      <c r="B164" s="22" t="s">
        <v>1969</v>
      </c>
      <c r="D164" s="22" t="s">
        <v>1963</v>
      </c>
      <c r="G164" s="22" t="s">
        <v>1964</v>
      </c>
    </row>
    <row r="165" spans="2:7" x14ac:dyDescent="0.25">
      <c r="B165" s="22">
        <v>1</v>
      </c>
      <c r="C165" s="22" t="s">
        <v>1970</v>
      </c>
      <c r="G165" s="22" t="s">
        <v>1971</v>
      </c>
    </row>
    <row r="168" spans="2:7" x14ac:dyDescent="0.25">
      <c r="B168" s="22" t="s">
        <v>170</v>
      </c>
      <c r="F168" s="22" t="s">
        <v>1972</v>
      </c>
    </row>
    <row r="169" spans="2:7" x14ac:dyDescent="0.25">
      <c r="F169" s="22" t="s">
        <v>1973</v>
      </c>
    </row>
    <row r="170" spans="2:7" x14ac:dyDescent="0.25">
      <c r="F170" s="22" t="s">
        <v>1974</v>
      </c>
    </row>
    <row r="171" spans="2:7" x14ac:dyDescent="0.25">
      <c r="B171" s="22" t="s">
        <v>1782</v>
      </c>
      <c r="D171" s="22" t="s">
        <v>1975</v>
      </c>
    </row>
    <row r="172" spans="2:7" x14ac:dyDescent="0.25">
      <c r="B172" s="22">
        <v>1</v>
      </c>
      <c r="C172" s="22" t="s">
        <v>1976</v>
      </c>
      <c r="F172" s="22" t="s">
        <v>1977</v>
      </c>
    </row>
    <row r="173" spans="2:7" x14ac:dyDescent="0.25">
      <c r="F173" s="22" t="s">
        <v>1978</v>
      </c>
    </row>
    <row r="174" spans="2:7" x14ac:dyDescent="0.25">
      <c r="F174" s="22" t="s">
        <v>1979</v>
      </c>
    </row>
    <row r="176" spans="2:7" x14ac:dyDescent="0.25">
      <c r="B176" s="22">
        <v>2</v>
      </c>
      <c r="C176" s="22" t="s">
        <v>1980</v>
      </c>
      <c r="F176" s="22" t="s">
        <v>1981</v>
      </c>
    </row>
    <row r="177" spans="2:6" x14ac:dyDescent="0.25">
      <c r="F177" s="22" t="s">
        <v>1982</v>
      </c>
    </row>
    <row r="179" spans="2:6" x14ac:dyDescent="0.25">
      <c r="B179" s="22">
        <v>3</v>
      </c>
      <c r="C179" s="22" t="s">
        <v>1983</v>
      </c>
      <c r="F179" s="22" t="s">
        <v>1927</v>
      </c>
    </row>
    <row r="180" spans="2:6" x14ac:dyDescent="0.25">
      <c r="F180" s="22" t="s">
        <v>1984</v>
      </c>
    </row>
    <row r="181" spans="2:6" x14ac:dyDescent="0.25">
      <c r="F181" s="22" t="s">
        <v>1985</v>
      </c>
    </row>
    <row r="183" spans="2:6" x14ac:dyDescent="0.25">
      <c r="B183" s="22">
        <v>4</v>
      </c>
      <c r="C183" s="22" t="s">
        <v>1986</v>
      </c>
      <c r="F183" s="22" t="s">
        <v>1931</v>
      </c>
    </row>
    <row r="185" spans="2:6" x14ac:dyDescent="0.25">
      <c r="B185" s="22">
        <v>5</v>
      </c>
      <c r="C185" s="22" t="s">
        <v>1987</v>
      </c>
      <c r="F185" s="22" t="s">
        <v>1933</v>
      </c>
    </row>
    <row r="186" spans="2:6" x14ac:dyDescent="0.25">
      <c r="F186" s="22" t="s">
        <v>1988</v>
      </c>
    </row>
    <row r="188" spans="2:6" x14ac:dyDescent="0.25">
      <c r="B188" s="22">
        <v>6</v>
      </c>
      <c r="C188" s="22" t="s">
        <v>1989</v>
      </c>
      <c r="F188" s="22" t="s">
        <v>1936</v>
      </c>
    </row>
    <row r="189" spans="2:6" x14ac:dyDescent="0.25">
      <c r="F189" s="22" t="s">
        <v>1990</v>
      </c>
    </row>
    <row r="191" spans="2:6" x14ac:dyDescent="0.25">
      <c r="B191" s="22">
        <v>7</v>
      </c>
      <c r="C191" s="22" t="s">
        <v>1991</v>
      </c>
      <c r="F191" s="22" t="s">
        <v>1992</v>
      </c>
    </row>
    <row r="192" spans="2:6" x14ac:dyDescent="0.25">
      <c r="F192" s="22" t="s">
        <v>1993</v>
      </c>
    </row>
    <row r="194" spans="2:6" x14ac:dyDescent="0.25">
      <c r="B194" s="22" t="s">
        <v>1994</v>
      </c>
      <c r="F194" s="22" t="s">
        <v>1995</v>
      </c>
    </row>
    <row r="195" spans="2:6" x14ac:dyDescent="0.25">
      <c r="B195" s="22">
        <v>1</v>
      </c>
      <c r="C195" s="22" t="s">
        <v>1983</v>
      </c>
      <c r="F195" s="22" t="s">
        <v>1927</v>
      </c>
    </row>
    <row r="196" spans="2:6" x14ac:dyDescent="0.25">
      <c r="F196" s="22" t="s">
        <v>1996</v>
      </c>
    </row>
    <row r="198" spans="2:6" x14ac:dyDescent="0.25">
      <c r="B198" s="22">
        <v>2</v>
      </c>
      <c r="C198" s="22" t="s">
        <v>1986</v>
      </c>
      <c r="F198" s="22" t="s">
        <v>1931</v>
      </c>
    </row>
    <row r="200" spans="2:6" x14ac:dyDescent="0.25">
      <c r="B200" s="22">
        <v>3</v>
      </c>
      <c r="C200" s="22" t="s">
        <v>1987</v>
      </c>
      <c r="F200" s="22" t="s">
        <v>1933</v>
      </c>
    </row>
    <row r="201" spans="2:6" x14ac:dyDescent="0.25">
      <c r="F201" s="22" t="s">
        <v>1997</v>
      </c>
    </row>
    <row r="203" spans="2:6" x14ac:dyDescent="0.25">
      <c r="B203" s="22">
        <v>4</v>
      </c>
      <c r="C203" s="22" t="s">
        <v>1989</v>
      </c>
      <c r="F203" s="22" t="s">
        <v>1936</v>
      </c>
    </row>
    <row r="204" spans="2:6" x14ac:dyDescent="0.25">
      <c r="F204" s="22" t="s">
        <v>1998</v>
      </c>
    </row>
    <row r="205" spans="2:6" x14ac:dyDescent="0.25">
      <c r="C205" s="22" t="s">
        <v>1999</v>
      </c>
    </row>
    <row r="207" spans="2:6" x14ac:dyDescent="0.25">
      <c r="B207" s="22" t="s">
        <v>2000</v>
      </c>
      <c r="D207" s="22" t="s">
        <v>1899</v>
      </c>
      <c r="F207" s="22" t="s">
        <v>2001</v>
      </c>
    </row>
    <row r="208" spans="2:6" x14ac:dyDescent="0.25">
      <c r="B208" s="22">
        <v>1</v>
      </c>
      <c r="C208" s="22" t="s">
        <v>2002</v>
      </c>
      <c r="F208" s="22" t="s">
        <v>2003</v>
      </c>
    </row>
    <row r="209" spans="2:6" x14ac:dyDescent="0.25">
      <c r="F209" s="22" t="s">
        <v>993</v>
      </c>
    </row>
    <row r="210" spans="2:6" x14ac:dyDescent="0.25">
      <c r="F210" s="22" t="s">
        <v>2004</v>
      </c>
    </row>
    <row r="211" spans="2:6" x14ac:dyDescent="0.25">
      <c r="F211" s="22" t="s">
        <v>2005</v>
      </c>
    </row>
    <row r="214" spans="2:6" x14ac:dyDescent="0.25">
      <c r="B214" s="22" t="s">
        <v>185</v>
      </c>
      <c r="F214" s="22" t="s">
        <v>2006</v>
      </c>
    </row>
    <row r="216" spans="2:6" x14ac:dyDescent="0.25">
      <c r="B216" s="22" t="s">
        <v>1309</v>
      </c>
      <c r="E216" s="22" t="s">
        <v>1717</v>
      </c>
      <c r="F216" s="22" t="s">
        <v>2007</v>
      </c>
    </row>
    <row r="217" spans="2:6" x14ac:dyDescent="0.25">
      <c r="B217" s="22">
        <v>1</v>
      </c>
      <c r="C217" s="22" t="s">
        <v>2008</v>
      </c>
      <c r="F217" s="22" t="s">
        <v>2009</v>
      </c>
    </row>
    <row r="218" spans="2:6" x14ac:dyDescent="0.25">
      <c r="F218" s="22" t="s">
        <v>2010</v>
      </c>
    </row>
    <row r="219" spans="2:6" x14ac:dyDescent="0.25">
      <c r="F219" s="22" t="s">
        <v>2011</v>
      </c>
    </row>
    <row r="221" spans="2:6" x14ac:dyDescent="0.25">
      <c r="B221" s="22" t="s">
        <v>1315</v>
      </c>
      <c r="F221" s="22" t="s">
        <v>2012</v>
      </c>
    </row>
    <row r="222" spans="2:6" x14ac:dyDescent="0.25">
      <c r="B222" s="22">
        <v>1</v>
      </c>
      <c r="C222" s="22" t="s">
        <v>2013</v>
      </c>
      <c r="F222" s="22" t="s">
        <v>2014</v>
      </c>
    </row>
    <row r="223" spans="2:6" x14ac:dyDescent="0.25">
      <c r="F223" s="22" t="s">
        <v>2015</v>
      </c>
    </row>
    <row r="225" spans="2:6" x14ac:dyDescent="0.25">
      <c r="B225" s="22" t="s">
        <v>1327</v>
      </c>
      <c r="E225" s="22" t="s">
        <v>2016</v>
      </c>
      <c r="F225" s="22" t="s">
        <v>2017</v>
      </c>
    </row>
    <row r="226" spans="2:6" x14ac:dyDescent="0.25">
      <c r="B226" s="22">
        <v>1</v>
      </c>
      <c r="C226" s="22" t="s">
        <v>2018</v>
      </c>
      <c r="F226" s="22" t="s">
        <v>1927</v>
      </c>
    </row>
    <row r="228" spans="2:6" x14ac:dyDescent="0.25">
      <c r="B228" s="22">
        <v>2</v>
      </c>
      <c r="C228" s="22" t="s">
        <v>2019</v>
      </c>
      <c r="F228" s="22" t="s">
        <v>1931</v>
      </c>
    </row>
    <row r="230" spans="2:6" x14ac:dyDescent="0.25">
      <c r="B230" s="22">
        <v>3</v>
      </c>
      <c r="C230" s="22" t="s">
        <v>739</v>
      </c>
      <c r="F230" s="22" t="s">
        <v>1933</v>
      </c>
    </row>
    <row r="231" spans="2:6" x14ac:dyDescent="0.25">
      <c r="F231" s="22" t="s">
        <v>2020</v>
      </c>
    </row>
    <row r="233" spans="2:6" x14ac:dyDescent="0.25">
      <c r="B233" s="22">
        <v>4</v>
      </c>
      <c r="C233" s="22" t="s">
        <v>2021</v>
      </c>
      <c r="F233" s="22" t="s">
        <v>1936</v>
      </c>
    </row>
    <row r="234" spans="2:6" x14ac:dyDescent="0.25">
      <c r="F234" s="22" t="s">
        <v>2022</v>
      </c>
    </row>
    <row r="236" spans="2:6" x14ac:dyDescent="0.25">
      <c r="B236" s="22">
        <v>5</v>
      </c>
      <c r="C236" s="22" t="s">
        <v>2023</v>
      </c>
      <c r="F236" s="22" t="s">
        <v>2024</v>
      </c>
    </row>
    <row r="237" spans="2:6" x14ac:dyDescent="0.25">
      <c r="F237" s="22" t="s">
        <v>2025</v>
      </c>
    </row>
    <row r="238" spans="2:6" x14ac:dyDescent="0.25">
      <c r="B238" s="22" t="s">
        <v>2026</v>
      </c>
    </row>
    <row r="239" spans="2:6" x14ac:dyDescent="0.25">
      <c r="B239" s="22" t="s">
        <v>2027</v>
      </c>
    </row>
    <row r="240" spans="2:6" x14ac:dyDescent="0.25">
      <c r="B240" s="22" t="s">
        <v>2028</v>
      </c>
    </row>
    <row r="243" spans="1:6" x14ac:dyDescent="0.25">
      <c r="B243" s="22" t="s">
        <v>2029</v>
      </c>
    </row>
    <row r="244" spans="1:6" x14ac:dyDescent="0.25">
      <c r="B244" s="22" t="s">
        <v>2030</v>
      </c>
    </row>
    <row r="245" spans="1:6" x14ac:dyDescent="0.25">
      <c r="A245" s="22" t="s">
        <v>736</v>
      </c>
      <c r="F245" s="22" t="s">
        <v>737</v>
      </c>
    </row>
    <row r="246" spans="1:6" x14ac:dyDescent="0.25">
      <c r="B246" s="22" t="s">
        <v>2031</v>
      </c>
      <c r="E246" s="22" t="s">
        <v>739</v>
      </c>
      <c r="F246" s="22" t="s">
        <v>740</v>
      </c>
    </row>
    <row r="247" spans="1:6" x14ac:dyDescent="0.25">
      <c r="F247" s="22" t="s">
        <v>2032</v>
      </c>
    </row>
    <row r="249" spans="1:6" x14ac:dyDescent="0.25">
      <c r="B249" s="22" t="s">
        <v>2033</v>
      </c>
      <c r="E249" s="22" t="s">
        <v>722</v>
      </c>
      <c r="F249" s="22" t="s">
        <v>743</v>
      </c>
    </row>
    <row r="250" spans="1:6" x14ac:dyDescent="0.25">
      <c r="B250" s="22">
        <v>1</v>
      </c>
      <c r="C250" s="22" t="s">
        <v>744</v>
      </c>
      <c r="F250" s="22">
        <v>0</v>
      </c>
    </row>
    <row r="252" spans="1:6" x14ac:dyDescent="0.25">
      <c r="B252" s="22">
        <v>2</v>
      </c>
      <c r="C252" s="22" t="s">
        <v>747</v>
      </c>
      <c r="F252" s="22">
        <v>0</v>
      </c>
    </row>
    <row r="254" spans="1:6" x14ac:dyDescent="0.25">
      <c r="B254" s="22">
        <v>3</v>
      </c>
      <c r="C254" s="22" t="s">
        <v>754</v>
      </c>
      <c r="F254" s="22">
        <v>0</v>
      </c>
    </row>
    <row r="256" spans="1:6" x14ac:dyDescent="0.25">
      <c r="B256" s="22">
        <v>4</v>
      </c>
      <c r="C256" s="22" t="s">
        <v>757</v>
      </c>
      <c r="F256" s="22">
        <v>0</v>
      </c>
    </row>
    <row r="258" spans="2:7" x14ac:dyDescent="0.25">
      <c r="B258" s="22">
        <v>5</v>
      </c>
      <c r="C258" s="22" t="s">
        <v>759</v>
      </c>
      <c r="F258" s="22">
        <v>0</v>
      </c>
    </row>
    <row r="260" spans="2:7" x14ac:dyDescent="0.25">
      <c r="B260" s="22">
        <v>6</v>
      </c>
      <c r="C260" s="22" t="s">
        <v>761</v>
      </c>
      <c r="F260" s="22" t="s">
        <v>2034</v>
      </c>
    </row>
    <row r="261" spans="2:7" x14ac:dyDescent="0.25">
      <c r="F261" s="22" t="s">
        <v>95</v>
      </c>
    </row>
    <row r="262" spans="2:7" x14ac:dyDescent="0.25">
      <c r="F262" s="22" t="s">
        <v>2035</v>
      </c>
    </row>
    <row r="264" spans="2:7" x14ac:dyDescent="0.25">
      <c r="B264" s="22">
        <v>7</v>
      </c>
      <c r="C264" s="22" t="s">
        <v>765</v>
      </c>
      <c r="F264" s="22" t="s">
        <v>2036</v>
      </c>
    </row>
    <row r="265" spans="2:7" x14ac:dyDescent="0.25">
      <c r="F265" s="22" t="s">
        <v>95</v>
      </c>
    </row>
    <row r="266" spans="2:7" x14ac:dyDescent="0.25">
      <c r="F266" s="22" t="s">
        <v>2037</v>
      </c>
    </row>
    <row r="267" spans="2:7" x14ac:dyDescent="0.25">
      <c r="G267" s="22" t="s">
        <v>2038</v>
      </c>
    </row>
    <row r="269" spans="2:7" x14ac:dyDescent="0.25">
      <c r="B269" s="22">
        <v>8</v>
      </c>
      <c r="C269" s="22" t="s">
        <v>769</v>
      </c>
      <c r="F269" s="22">
        <v>0</v>
      </c>
    </row>
    <row r="271" spans="2:7" x14ac:dyDescent="0.25">
      <c r="B271" s="22">
        <v>9</v>
      </c>
      <c r="C271" s="22" t="s">
        <v>773</v>
      </c>
      <c r="F271" s="22">
        <v>0</v>
      </c>
    </row>
    <row r="273" spans="2:7" x14ac:dyDescent="0.25">
      <c r="B273" s="22">
        <v>10</v>
      </c>
      <c r="C273" s="22" t="s">
        <v>774</v>
      </c>
      <c r="F273" s="22">
        <v>0</v>
      </c>
    </row>
    <row r="275" spans="2:7" x14ac:dyDescent="0.25">
      <c r="B275" s="22">
        <v>11</v>
      </c>
      <c r="C275" s="22" t="s">
        <v>778</v>
      </c>
      <c r="F275" s="22">
        <v>0</v>
      </c>
    </row>
    <row r="277" spans="2:7" x14ac:dyDescent="0.25">
      <c r="B277" s="22">
        <v>12</v>
      </c>
      <c r="C277" s="22" t="s">
        <v>779</v>
      </c>
      <c r="F277" s="22" t="s">
        <v>2039</v>
      </c>
    </row>
    <row r="278" spans="2:7" x14ac:dyDescent="0.25">
      <c r="F278" s="22" t="s">
        <v>95</v>
      </c>
    </row>
    <row r="279" spans="2:7" x14ac:dyDescent="0.25">
      <c r="F279" s="22" t="s">
        <v>2040</v>
      </c>
    </row>
    <row r="280" spans="2:7" x14ac:dyDescent="0.25">
      <c r="G280" s="22" t="s">
        <v>2041</v>
      </c>
    </row>
    <row r="281" spans="2:7" x14ac:dyDescent="0.25">
      <c r="G281" s="22" t="s">
        <v>2042</v>
      </c>
    </row>
    <row r="283" spans="2:7" x14ac:dyDescent="0.25">
      <c r="B283" s="22">
        <v>13</v>
      </c>
      <c r="C283" s="22" t="s">
        <v>784</v>
      </c>
      <c r="F283" s="22">
        <v>0</v>
      </c>
    </row>
    <row r="285" spans="2:7" x14ac:dyDescent="0.25">
      <c r="B285" s="22">
        <v>14</v>
      </c>
      <c r="C285" s="22" t="s">
        <v>789</v>
      </c>
      <c r="F285" s="22">
        <v>0</v>
      </c>
    </row>
    <row r="287" spans="2:7" x14ac:dyDescent="0.25">
      <c r="B287" s="22">
        <v>15</v>
      </c>
      <c r="C287" s="22" t="s">
        <v>790</v>
      </c>
      <c r="F287" s="22">
        <v>0</v>
      </c>
    </row>
    <row r="289" spans="2:7" x14ac:dyDescent="0.25">
      <c r="B289" s="22">
        <v>16</v>
      </c>
      <c r="C289" s="22" t="s">
        <v>795</v>
      </c>
      <c r="F289" s="22">
        <v>0</v>
      </c>
    </row>
    <row r="291" spans="2:7" x14ac:dyDescent="0.25">
      <c r="B291" s="22">
        <v>17</v>
      </c>
      <c r="C291" s="22" t="s">
        <v>796</v>
      </c>
      <c r="F291" s="22">
        <v>0</v>
      </c>
    </row>
    <row r="293" spans="2:7" x14ac:dyDescent="0.25">
      <c r="B293" s="22">
        <v>18</v>
      </c>
      <c r="C293" s="22" t="s">
        <v>797</v>
      </c>
      <c r="F293" s="22" t="s">
        <v>2043</v>
      </c>
    </row>
    <row r="294" spans="2:7" x14ac:dyDescent="0.25">
      <c r="F294" s="22" t="s">
        <v>2044</v>
      </c>
    </row>
    <row r="295" spans="2:7" x14ac:dyDescent="0.25">
      <c r="G295" s="22" t="s">
        <v>2045</v>
      </c>
    </row>
    <row r="296" spans="2:7" x14ac:dyDescent="0.25">
      <c r="F296" s="22" t="s">
        <v>2046</v>
      </c>
    </row>
    <row r="298" spans="2:7" x14ac:dyDescent="0.25">
      <c r="B298" s="22">
        <v>19</v>
      </c>
      <c r="C298" s="22" t="s">
        <v>803</v>
      </c>
      <c r="F298" s="22">
        <v>1</v>
      </c>
    </row>
    <row r="300" spans="2:7" x14ac:dyDescent="0.25">
      <c r="B300" s="22">
        <v>20</v>
      </c>
      <c r="C300" s="22" t="s">
        <v>805</v>
      </c>
      <c r="F300" s="22">
        <v>0</v>
      </c>
    </row>
    <row r="302" spans="2:7" x14ac:dyDescent="0.25">
      <c r="B302" s="22">
        <v>21</v>
      </c>
      <c r="C302" s="22" t="s">
        <v>806</v>
      </c>
      <c r="F302" s="22">
        <v>0</v>
      </c>
    </row>
    <row r="304" spans="2:7" x14ac:dyDescent="0.25">
      <c r="B304" s="22">
        <v>22</v>
      </c>
      <c r="C304" s="22" t="s">
        <v>807</v>
      </c>
      <c r="F304" s="22">
        <v>0</v>
      </c>
    </row>
    <row r="306" spans="2:6" x14ac:dyDescent="0.25">
      <c r="B306" s="22">
        <v>23</v>
      </c>
      <c r="C306" s="22" t="s">
        <v>808</v>
      </c>
      <c r="F306" s="22">
        <v>0</v>
      </c>
    </row>
    <row r="308" spans="2:6" x14ac:dyDescent="0.25">
      <c r="B308" s="22">
        <v>24</v>
      </c>
      <c r="C308" s="22" t="s">
        <v>809</v>
      </c>
      <c r="F308" s="22">
        <v>0</v>
      </c>
    </row>
    <row r="311" spans="2:6" x14ac:dyDescent="0.25">
      <c r="B311" s="22" t="s">
        <v>2047</v>
      </c>
      <c r="E311" s="22" t="s">
        <v>722</v>
      </c>
      <c r="F311" s="22" t="s">
        <v>2048</v>
      </c>
    </row>
    <row r="312" spans="2:6" x14ac:dyDescent="0.25">
      <c r="B312" s="22">
        <v>1</v>
      </c>
      <c r="C312" s="22" t="s">
        <v>813</v>
      </c>
      <c r="F312" s="22" t="s">
        <v>95</v>
      </c>
    </row>
    <row r="313" spans="2:6" x14ac:dyDescent="0.25">
      <c r="F313" s="22" t="s">
        <v>2049</v>
      </c>
    </row>
    <row r="315" spans="2:6" x14ac:dyDescent="0.25">
      <c r="B315" s="22">
        <v>2</v>
      </c>
      <c r="C315" s="22" t="s">
        <v>815</v>
      </c>
      <c r="F315" s="22">
        <v>0</v>
      </c>
    </row>
    <row r="317" spans="2:6" x14ac:dyDescent="0.25">
      <c r="B317" s="22">
        <v>3</v>
      </c>
      <c r="C317" s="22" t="s">
        <v>816</v>
      </c>
      <c r="F317" s="22" t="s">
        <v>95</v>
      </c>
    </row>
    <row r="318" spans="2:6" x14ac:dyDescent="0.25">
      <c r="F318" s="22" t="s">
        <v>2050</v>
      </c>
    </row>
    <row r="320" spans="2:6" x14ac:dyDescent="0.25">
      <c r="B320" s="22">
        <v>4</v>
      </c>
      <c r="C320" s="22" t="s">
        <v>818</v>
      </c>
      <c r="F320" s="22" t="s">
        <v>95</v>
      </c>
    </row>
    <row r="321" spans="2:6" x14ac:dyDescent="0.25">
      <c r="F321" s="22" t="s">
        <v>2051</v>
      </c>
    </row>
    <row r="322" spans="2:6" x14ac:dyDescent="0.25">
      <c r="F322" s="22" t="s">
        <v>2052</v>
      </c>
    </row>
    <row r="323" spans="2:6" x14ac:dyDescent="0.25">
      <c r="F323" s="22" t="s">
        <v>2053</v>
      </c>
    </row>
    <row r="325" spans="2:6" x14ac:dyDescent="0.25">
      <c r="B325" s="22">
        <v>5</v>
      </c>
      <c r="C325" s="22" t="s">
        <v>820</v>
      </c>
      <c r="F325" s="22" t="s">
        <v>95</v>
      </c>
    </row>
    <row r="326" spans="2:6" x14ac:dyDescent="0.25">
      <c r="F326" s="22" t="s">
        <v>2054</v>
      </c>
    </row>
    <row r="328" spans="2:6" x14ac:dyDescent="0.25">
      <c r="B328" s="22">
        <v>6</v>
      </c>
      <c r="C328" s="22" t="s">
        <v>822</v>
      </c>
      <c r="F328" s="22" t="s">
        <v>95</v>
      </c>
    </row>
    <row r="329" spans="2:6" x14ac:dyDescent="0.25">
      <c r="F329" s="22" t="s">
        <v>2055</v>
      </c>
    </row>
    <row r="331" spans="2:6" x14ac:dyDescent="0.25">
      <c r="B331" s="22">
        <v>7</v>
      </c>
      <c r="C331" s="22" t="s">
        <v>824</v>
      </c>
      <c r="F331" s="22">
        <v>0</v>
      </c>
    </row>
    <row r="333" spans="2:6" x14ac:dyDescent="0.25">
      <c r="B333" s="22">
        <v>8</v>
      </c>
      <c r="C333" s="22" t="s">
        <v>825</v>
      </c>
      <c r="F333" s="22">
        <v>0</v>
      </c>
    </row>
    <row r="335" spans="2:6" x14ac:dyDescent="0.25">
      <c r="B335" s="22">
        <v>9</v>
      </c>
      <c r="C335" s="22" t="s">
        <v>826</v>
      </c>
      <c r="F335" s="22" t="s">
        <v>95</v>
      </c>
    </row>
    <row r="336" spans="2:6" x14ac:dyDescent="0.25">
      <c r="F336" s="22" t="s">
        <v>2056</v>
      </c>
    </row>
    <row r="338" spans="2:6" x14ac:dyDescent="0.25">
      <c r="B338" s="22">
        <v>10</v>
      </c>
      <c r="C338" s="22" t="s">
        <v>828</v>
      </c>
      <c r="F338" s="22" t="s">
        <v>95</v>
      </c>
    </row>
    <row r="339" spans="2:6" x14ac:dyDescent="0.25">
      <c r="F339" s="22" t="s">
        <v>2057</v>
      </c>
    </row>
    <row r="341" spans="2:6" x14ac:dyDescent="0.25">
      <c r="B341" s="22">
        <v>11</v>
      </c>
      <c r="C341" s="22" t="s">
        <v>830</v>
      </c>
      <c r="F341" s="22">
        <v>0</v>
      </c>
    </row>
    <row r="343" spans="2:6" x14ac:dyDescent="0.25">
      <c r="B343" s="22">
        <v>12</v>
      </c>
      <c r="C343" s="22" t="s">
        <v>831</v>
      </c>
      <c r="F343" s="22" t="s">
        <v>95</v>
      </c>
    </row>
    <row r="344" spans="2:6" x14ac:dyDescent="0.25">
      <c r="F344" s="22" t="s">
        <v>2058</v>
      </c>
    </row>
    <row r="346" spans="2:6" x14ac:dyDescent="0.25">
      <c r="B346" s="22">
        <v>13</v>
      </c>
      <c r="C346" s="22" t="s">
        <v>833</v>
      </c>
      <c r="F346" s="22" t="s">
        <v>95</v>
      </c>
    </row>
    <row r="347" spans="2:6" x14ac:dyDescent="0.25">
      <c r="F347" s="22" t="s">
        <v>2059</v>
      </c>
    </row>
    <row r="349" spans="2:6" x14ac:dyDescent="0.25">
      <c r="B349" s="22">
        <v>14</v>
      </c>
      <c r="C349" s="22" t="s">
        <v>835</v>
      </c>
      <c r="F349" s="22" t="s">
        <v>95</v>
      </c>
    </row>
    <row r="350" spans="2:6" x14ac:dyDescent="0.25">
      <c r="F350" s="22" t="s">
        <v>2060</v>
      </c>
    </row>
    <row r="352" spans="2:6" x14ac:dyDescent="0.25">
      <c r="B352" s="22">
        <v>15</v>
      </c>
      <c r="C352" s="22" t="s">
        <v>837</v>
      </c>
      <c r="F352" s="22">
        <v>0</v>
      </c>
    </row>
    <row r="354" spans="2:6" x14ac:dyDescent="0.25">
      <c r="B354" s="22">
        <v>16</v>
      </c>
      <c r="C354" s="22" t="s">
        <v>838</v>
      </c>
      <c r="F354" s="22" t="s">
        <v>95</v>
      </c>
    </row>
    <row r="355" spans="2:6" x14ac:dyDescent="0.25">
      <c r="F355" s="22" t="s">
        <v>2061</v>
      </c>
    </row>
    <row r="357" spans="2:6" x14ac:dyDescent="0.25">
      <c r="B357" s="22">
        <v>17</v>
      </c>
      <c r="C357" s="22" t="s">
        <v>840</v>
      </c>
      <c r="F357" s="22">
        <v>0</v>
      </c>
    </row>
    <row r="359" spans="2:6" x14ac:dyDescent="0.25">
      <c r="B359" s="22">
        <v>18</v>
      </c>
      <c r="C359" s="22" t="s">
        <v>2062</v>
      </c>
      <c r="F359" s="22">
        <v>0</v>
      </c>
    </row>
    <row r="361" spans="2:6" x14ac:dyDescent="0.25">
      <c r="B361" s="22">
        <v>19</v>
      </c>
      <c r="C361" s="22" t="s">
        <v>2063</v>
      </c>
      <c r="F361" s="22">
        <v>0</v>
      </c>
    </row>
    <row r="363" spans="2:6" x14ac:dyDescent="0.25">
      <c r="B363" s="22">
        <v>20</v>
      </c>
      <c r="C363" s="22" t="s">
        <v>2064</v>
      </c>
      <c r="F363" s="22">
        <v>0</v>
      </c>
    </row>
    <row r="365" spans="2:6" x14ac:dyDescent="0.25">
      <c r="B365" s="22">
        <v>21</v>
      </c>
      <c r="C365" s="22" t="s">
        <v>2065</v>
      </c>
      <c r="F365" s="22">
        <v>0</v>
      </c>
    </row>
    <row r="367" spans="2:6" x14ac:dyDescent="0.25">
      <c r="B367" s="22">
        <v>22</v>
      </c>
      <c r="C367" s="22" t="s">
        <v>2066</v>
      </c>
      <c r="F367" s="22">
        <v>0</v>
      </c>
    </row>
    <row r="369" spans="2:6" x14ac:dyDescent="0.25">
      <c r="B369" s="22">
        <v>23</v>
      </c>
      <c r="C369" s="22" t="s">
        <v>2067</v>
      </c>
      <c r="F369" s="22">
        <v>0</v>
      </c>
    </row>
    <row r="371" spans="2:6" x14ac:dyDescent="0.25">
      <c r="B371" s="22">
        <v>24</v>
      </c>
      <c r="C371" s="22" t="s">
        <v>843</v>
      </c>
      <c r="F371" s="22" t="s">
        <v>2068</v>
      </c>
    </row>
    <row r="372" spans="2:6" x14ac:dyDescent="0.25">
      <c r="F372" s="22" t="s">
        <v>2069</v>
      </c>
    </row>
    <row r="375" spans="2:6" x14ac:dyDescent="0.25">
      <c r="B375" s="22" t="s">
        <v>2070</v>
      </c>
      <c r="E375" s="22" t="s">
        <v>722</v>
      </c>
      <c r="F375" s="22" t="s">
        <v>849</v>
      </c>
    </row>
    <row r="376" spans="2:6" x14ac:dyDescent="0.25">
      <c r="F376" s="22" t="s">
        <v>2071</v>
      </c>
    </row>
    <row r="377" spans="2:6" x14ac:dyDescent="0.25">
      <c r="E377" s="22" t="s">
        <v>2072</v>
      </c>
    </row>
    <row r="378" spans="2:6" x14ac:dyDescent="0.25">
      <c r="F378" s="22" t="s">
        <v>2073</v>
      </c>
    </row>
    <row r="379" spans="2:6" x14ac:dyDescent="0.25">
      <c r="B379" s="22">
        <v>1</v>
      </c>
      <c r="C379" s="22" t="s">
        <v>853</v>
      </c>
      <c r="E379" s="22">
        <v>200</v>
      </c>
      <c r="F379" s="22" t="s">
        <v>2074</v>
      </c>
    </row>
    <row r="381" spans="2:6" x14ac:dyDescent="0.25">
      <c r="B381" s="24" t="s">
        <v>2075</v>
      </c>
      <c r="C381" s="22" t="s">
        <v>855</v>
      </c>
      <c r="F381" s="22">
        <v>0</v>
      </c>
    </row>
    <row r="383" spans="2:6" x14ac:dyDescent="0.25">
      <c r="B383" s="22">
        <v>19</v>
      </c>
      <c r="C383" s="22" t="s">
        <v>856</v>
      </c>
      <c r="E383" s="22">
        <v>60</v>
      </c>
      <c r="F383" s="22" t="s">
        <v>2076</v>
      </c>
    </row>
    <row r="385" spans="2:6" x14ac:dyDescent="0.25">
      <c r="B385" s="22" t="s">
        <v>2077</v>
      </c>
      <c r="C385" s="22" t="s">
        <v>2078</v>
      </c>
      <c r="F385" s="22">
        <v>0</v>
      </c>
    </row>
    <row r="388" spans="2:6" x14ac:dyDescent="0.25">
      <c r="B388" s="22" t="s">
        <v>2079</v>
      </c>
      <c r="E388" s="22" t="s">
        <v>863</v>
      </c>
      <c r="F388" s="22" t="s">
        <v>2080</v>
      </c>
    </row>
    <row r="389" spans="2:6" x14ac:dyDescent="0.25">
      <c r="F389" s="22" t="s">
        <v>2081</v>
      </c>
    </row>
    <row r="390" spans="2:6" x14ac:dyDescent="0.25">
      <c r="E390" s="22" t="s">
        <v>2072</v>
      </c>
    </row>
    <row r="391" spans="2:6" x14ac:dyDescent="0.25">
      <c r="B391" s="22">
        <v>1</v>
      </c>
      <c r="C391" s="22" t="s">
        <v>866</v>
      </c>
      <c r="E391" s="22">
        <v>1.5</v>
      </c>
      <c r="F391" s="22" t="s">
        <v>2082</v>
      </c>
    </row>
    <row r="393" spans="2:6" x14ac:dyDescent="0.25">
      <c r="B393" s="22">
        <v>2</v>
      </c>
      <c r="C393" s="22" t="s">
        <v>868</v>
      </c>
      <c r="E393" s="22">
        <v>0.5</v>
      </c>
      <c r="F393" s="22" t="s">
        <v>2083</v>
      </c>
    </row>
    <row r="395" spans="2:6" x14ac:dyDescent="0.25">
      <c r="B395" s="22">
        <v>3</v>
      </c>
      <c r="C395" s="22" t="s">
        <v>870</v>
      </c>
      <c r="F395" s="22">
        <v>0</v>
      </c>
    </row>
    <row r="397" spans="2:6" x14ac:dyDescent="0.25">
      <c r="B397" s="22">
        <v>4</v>
      </c>
      <c r="C397" s="22" t="s">
        <v>871</v>
      </c>
      <c r="F397" s="22">
        <v>0</v>
      </c>
    </row>
    <row r="399" spans="2:6" x14ac:dyDescent="0.25">
      <c r="B399" s="22">
        <v>5</v>
      </c>
      <c r="C399" s="22" t="s">
        <v>872</v>
      </c>
      <c r="F399" s="22">
        <v>0</v>
      </c>
    </row>
    <row r="401" spans="1:6" x14ac:dyDescent="0.25">
      <c r="B401" s="22">
        <v>6</v>
      </c>
      <c r="C401" s="22" t="s">
        <v>874</v>
      </c>
      <c r="F401" s="22">
        <v>0</v>
      </c>
    </row>
    <row r="402" spans="1:6" x14ac:dyDescent="0.25">
      <c r="F402" s="22" t="s">
        <v>2084</v>
      </c>
    </row>
    <row r="405" spans="1:6" x14ac:dyDescent="0.25">
      <c r="A405" s="22" t="s">
        <v>875</v>
      </c>
      <c r="F405" s="22" t="s">
        <v>876</v>
      </c>
    </row>
    <row r="406" spans="1:6" x14ac:dyDescent="0.25">
      <c r="B406" s="22" t="s">
        <v>2085</v>
      </c>
      <c r="E406" s="22" t="s">
        <v>739</v>
      </c>
      <c r="F406" s="22" t="s">
        <v>740</v>
      </c>
    </row>
    <row r="407" spans="1:6" x14ac:dyDescent="0.25">
      <c r="F407" s="22" t="s">
        <v>2086</v>
      </c>
    </row>
    <row r="409" spans="1:6" x14ac:dyDescent="0.25">
      <c r="B409" s="22" t="s">
        <v>2087</v>
      </c>
      <c r="E409" s="22" t="s">
        <v>722</v>
      </c>
      <c r="F409" s="22" t="s">
        <v>881</v>
      </c>
    </row>
    <row r="410" spans="1:6" x14ac:dyDescent="0.25">
      <c r="B410" s="22">
        <v>1</v>
      </c>
      <c r="C410" s="22" t="s">
        <v>882</v>
      </c>
      <c r="F410" s="22">
        <v>0</v>
      </c>
    </row>
    <row r="412" spans="1:6" x14ac:dyDescent="0.25">
      <c r="B412" s="22">
        <v>2</v>
      </c>
      <c r="C412" s="22" t="s">
        <v>883</v>
      </c>
      <c r="F412" s="22" t="s">
        <v>2088</v>
      </c>
    </row>
    <row r="413" spans="1:6" x14ac:dyDescent="0.25">
      <c r="F413" s="22" t="s">
        <v>2089</v>
      </c>
    </row>
    <row r="414" spans="1:6" x14ac:dyDescent="0.25">
      <c r="F414" s="22" t="s">
        <v>2090</v>
      </c>
    </row>
    <row r="415" spans="1:6" x14ac:dyDescent="0.25">
      <c r="F415" s="22" t="s">
        <v>2091</v>
      </c>
    </row>
    <row r="417" spans="2:6" x14ac:dyDescent="0.25">
      <c r="B417" s="22">
        <v>3</v>
      </c>
      <c r="C417" s="22" t="s">
        <v>890</v>
      </c>
      <c r="F417" s="22">
        <v>0</v>
      </c>
    </row>
    <row r="419" spans="2:6" x14ac:dyDescent="0.25">
      <c r="B419" s="22">
        <v>4</v>
      </c>
      <c r="C419" s="22" t="s">
        <v>891</v>
      </c>
      <c r="F419" s="22">
        <v>0</v>
      </c>
    </row>
    <row r="421" spans="2:6" x14ac:dyDescent="0.25">
      <c r="B421" s="22">
        <v>5</v>
      </c>
      <c r="C421" s="22" t="s">
        <v>892</v>
      </c>
      <c r="F421" s="22" t="s">
        <v>2092</v>
      </c>
    </row>
    <row r="423" spans="2:6" x14ac:dyDescent="0.25">
      <c r="B423" s="22">
        <v>6</v>
      </c>
      <c r="C423" s="22" t="s">
        <v>908</v>
      </c>
      <c r="F423" s="22">
        <v>0</v>
      </c>
    </row>
    <row r="425" spans="2:6" x14ac:dyDescent="0.25">
      <c r="B425" s="22">
        <v>7</v>
      </c>
      <c r="C425" s="22" t="s">
        <v>909</v>
      </c>
      <c r="F425" s="22">
        <v>0</v>
      </c>
    </row>
    <row r="427" spans="2:6" x14ac:dyDescent="0.25">
      <c r="B427" s="22">
        <v>8</v>
      </c>
      <c r="C427" s="22" t="s">
        <v>910</v>
      </c>
      <c r="F427" s="22" t="s">
        <v>2093</v>
      </c>
    </row>
    <row r="428" spans="2:6" x14ac:dyDescent="0.25">
      <c r="F428" s="22" t="s">
        <v>95</v>
      </c>
    </row>
    <row r="429" spans="2:6" x14ac:dyDescent="0.25">
      <c r="F429" s="22" t="s">
        <v>2094</v>
      </c>
    </row>
    <row r="430" spans="2:6" x14ac:dyDescent="0.25">
      <c r="F430" s="22" t="s">
        <v>2095</v>
      </c>
    </row>
    <row r="431" spans="2:6" x14ac:dyDescent="0.25">
      <c r="F431" s="22" t="s">
        <v>2096</v>
      </c>
    </row>
    <row r="433" spans="2:6" x14ac:dyDescent="0.25">
      <c r="B433" s="22">
        <v>9</v>
      </c>
      <c r="C433" s="22" t="s">
        <v>917</v>
      </c>
      <c r="F433" s="22" t="s">
        <v>2097</v>
      </c>
    </row>
    <row r="434" spans="2:6" x14ac:dyDescent="0.25">
      <c r="F434" s="22" t="s">
        <v>2098</v>
      </c>
    </row>
    <row r="435" spans="2:6" x14ac:dyDescent="0.25">
      <c r="F435" s="22" t="s">
        <v>95</v>
      </c>
    </row>
    <row r="436" spans="2:6" x14ac:dyDescent="0.25">
      <c r="F436" s="22" t="s">
        <v>2099</v>
      </c>
    </row>
    <row r="437" spans="2:6" x14ac:dyDescent="0.25">
      <c r="F437" s="22" t="s">
        <v>2100</v>
      </c>
    </row>
    <row r="439" spans="2:6" x14ac:dyDescent="0.25">
      <c r="B439" s="22">
        <v>10</v>
      </c>
      <c r="C439" s="22" t="s">
        <v>919</v>
      </c>
      <c r="F439" s="22">
        <v>0</v>
      </c>
    </row>
    <row r="441" spans="2:6" x14ac:dyDescent="0.25">
      <c r="B441" s="22">
        <v>11</v>
      </c>
      <c r="C441" s="22" t="s">
        <v>920</v>
      </c>
      <c r="F441" s="22" t="s">
        <v>921</v>
      </c>
    </row>
    <row r="442" spans="2:6" x14ac:dyDescent="0.25">
      <c r="F442" s="22" t="s">
        <v>2101</v>
      </c>
    </row>
    <row r="443" spans="2:6" x14ac:dyDescent="0.25">
      <c r="F443" s="22" t="s">
        <v>2102</v>
      </c>
    </row>
    <row r="444" spans="2:6" x14ac:dyDescent="0.25">
      <c r="F444" s="22" t="s">
        <v>930</v>
      </c>
    </row>
    <row r="446" spans="2:6" x14ac:dyDescent="0.25">
      <c r="B446" s="22">
        <v>12</v>
      </c>
      <c r="C446" s="22" t="s">
        <v>925</v>
      </c>
      <c r="F446" s="22" t="s">
        <v>2103</v>
      </c>
    </row>
    <row r="447" spans="2:6" x14ac:dyDescent="0.25">
      <c r="F447" s="22" t="s">
        <v>923</v>
      </c>
    </row>
    <row r="448" spans="2:6" x14ac:dyDescent="0.25">
      <c r="F448" s="22" t="s">
        <v>930</v>
      </c>
    </row>
    <row r="450" spans="2:6" x14ac:dyDescent="0.25">
      <c r="B450" s="22">
        <v>13</v>
      </c>
      <c r="C450" s="22" t="s">
        <v>927</v>
      </c>
      <c r="F450" s="22" t="s">
        <v>928</v>
      </c>
    </row>
    <row r="451" spans="2:6" x14ac:dyDescent="0.25">
      <c r="F451" s="22" t="s">
        <v>2104</v>
      </c>
    </row>
    <row r="452" spans="2:6" x14ac:dyDescent="0.25">
      <c r="F452" s="22" t="s">
        <v>923</v>
      </c>
    </row>
    <row r="453" spans="2:6" x14ac:dyDescent="0.25">
      <c r="F453" s="22" t="s">
        <v>930</v>
      </c>
    </row>
    <row r="454" spans="2:6" x14ac:dyDescent="0.25">
      <c r="F454" s="22" t="s">
        <v>2105</v>
      </c>
    </row>
    <row r="455" spans="2:6" x14ac:dyDescent="0.25">
      <c r="F455" s="22" t="s">
        <v>2106</v>
      </c>
    </row>
    <row r="456" spans="2:6" x14ac:dyDescent="0.25">
      <c r="F456" s="22" t="s">
        <v>2107</v>
      </c>
    </row>
    <row r="458" spans="2:6" x14ac:dyDescent="0.25">
      <c r="B458" s="22">
        <v>14</v>
      </c>
      <c r="C458" s="22" t="s">
        <v>934</v>
      </c>
      <c r="F458" s="22" t="s">
        <v>2108</v>
      </c>
    </row>
    <row r="459" spans="2:6" x14ac:dyDescent="0.25">
      <c r="F459" s="22" t="s">
        <v>923</v>
      </c>
    </row>
    <row r="460" spans="2:6" x14ac:dyDescent="0.25">
      <c r="F460" s="22" t="s">
        <v>930</v>
      </c>
    </row>
    <row r="461" spans="2:6" x14ac:dyDescent="0.25">
      <c r="F461" s="22" t="s">
        <v>2109</v>
      </c>
    </row>
    <row r="463" spans="2:6" x14ac:dyDescent="0.25">
      <c r="B463" s="22">
        <v>15</v>
      </c>
      <c r="C463" s="22" t="s">
        <v>936</v>
      </c>
      <c r="F463" s="22" t="s">
        <v>2110</v>
      </c>
    </row>
    <row r="464" spans="2:6" x14ac:dyDescent="0.25">
      <c r="F464" s="22" t="s">
        <v>923</v>
      </c>
    </row>
    <row r="465" spans="2:7" x14ac:dyDescent="0.25">
      <c r="F465" s="22" t="s">
        <v>930</v>
      </c>
    </row>
    <row r="467" spans="2:7" x14ac:dyDescent="0.25">
      <c r="B467" s="22">
        <v>16</v>
      </c>
      <c r="C467" s="22" t="s">
        <v>938</v>
      </c>
      <c r="F467" s="22" t="s">
        <v>2111</v>
      </c>
    </row>
    <row r="468" spans="2:7" x14ac:dyDescent="0.25">
      <c r="F468" s="22" t="s">
        <v>923</v>
      </c>
    </row>
    <row r="469" spans="2:7" x14ac:dyDescent="0.25">
      <c r="F469" s="22" t="s">
        <v>930</v>
      </c>
    </row>
    <row r="471" spans="2:7" x14ac:dyDescent="0.25">
      <c r="B471" s="22">
        <v>17</v>
      </c>
      <c r="C471" s="22" t="s">
        <v>940</v>
      </c>
      <c r="F471" s="22" t="s">
        <v>2112</v>
      </c>
    </row>
    <row r="472" spans="2:7" x14ac:dyDescent="0.25">
      <c r="F472" s="22" t="s">
        <v>942</v>
      </c>
    </row>
    <row r="473" spans="2:7" x14ac:dyDescent="0.25">
      <c r="E473" s="22" t="s">
        <v>2113</v>
      </c>
      <c r="F473" s="22" t="s">
        <v>2114</v>
      </c>
    </row>
    <row r="474" spans="2:7" x14ac:dyDescent="0.25">
      <c r="G474" s="22" t="s">
        <v>2115</v>
      </c>
    </row>
    <row r="476" spans="2:7" x14ac:dyDescent="0.25">
      <c r="B476" s="22">
        <v>18</v>
      </c>
      <c r="C476" s="22" t="s">
        <v>945</v>
      </c>
      <c r="F476" s="22" t="s">
        <v>2116</v>
      </c>
    </row>
    <row r="477" spans="2:7" x14ac:dyDescent="0.25">
      <c r="F477" s="22" t="s">
        <v>947</v>
      </c>
    </row>
    <row r="478" spans="2:7" x14ac:dyDescent="0.25">
      <c r="F478" s="22" t="s">
        <v>2117</v>
      </c>
    </row>
    <row r="480" spans="2:7" x14ac:dyDescent="0.25">
      <c r="B480" s="22">
        <v>19</v>
      </c>
      <c r="C480" s="22" t="s">
        <v>949</v>
      </c>
      <c r="F480" s="22" t="s">
        <v>950</v>
      </c>
    </row>
    <row r="481" spans="2:7" x14ac:dyDescent="0.25">
      <c r="F481" s="22" t="s">
        <v>951</v>
      </c>
    </row>
    <row r="482" spans="2:7" x14ac:dyDescent="0.25">
      <c r="F482" s="22" t="s">
        <v>952</v>
      </c>
    </row>
    <row r="484" spans="2:7" x14ac:dyDescent="0.25">
      <c r="B484" s="22">
        <v>20</v>
      </c>
      <c r="C484" s="22" t="s">
        <v>953</v>
      </c>
      <c r="F484" s="22" t="s">
        <v>954</v>
      </c>
    </row>
    <row r="485" spans="2:7" x14ac:dyDescent="0.25">
      <c r="F485" s="22" t="s">
        <v>955</v>
      </c>
    </row>
    <row r="486" spans="2:7" x14ac:dyDescent="0.25">
      <c r="F486" s="22" t="s">
        <v>956</v>
      </c>
    </row>
    <row r="487" spans="2:7" x14ac:dyDescent="0.25">
      <c r="F487" s="22" t="s">
        <v>2118</v>
      </c>
    </row>
    <row r="488" spans="2:7" x14ac:dyDescent="0.25">
      <c r="G488" s="22" t="s">
        <v>2119</v>
      </c>
    </row>
    <row r="489" spans="2:7" x14ac:dyDescent="0.25">
      <c r="G489" s="22" t="s">
        <v>2120</v>
      </c>
    </row>
    <row r="490" spans="2:7" x14ac:dyDescent="0.25">
      <c r="F490" s="22" t="s">
        <v>2121</v>
      </c>
    </row>
    <row r="492" spans="2:7" x14ac:dyDescent="0.25">
      <c r="B492" s="22">
        <v>21</v>
      </c>
      <c r="C492" s="22" t="s">
        <v>961</v>
      </c>
      <c r="F492" s="22">
        <v>0</v>
      </c>
    </row>
    <row r="494" spans="2:7" x14ac:dyDescent="0.25">
      <c r="B494" s="22">
        <v>22</v>
      </c>
      <c r="C494" s="22" t="s">
        <v>962</v>
      </c>
      <c r="F494" s="22">
        <v>0</v>
      </c>
    </row>
    <row r="496" spans="2:7" x14ac:dyDescent="0.25">
      <c r="B496" s="22">
        <v>23</v>
      </c>
      <c r="C496" s="22" t="s">
        <v>963</v>
      </c>
      <c r="F496" s="22" t="s">
        <v>964</v>
      </c>
    </row>
    <row r="497" spans="2:6" x14ac:dyDescent="0.25">
      <c r="F497" s="22" t="s">
        <v>965</v>
      </c>
    </row>
    <row r="498" spans="2:6" x14ac:dyDescent="0.25">
      <c r="F498" s="22" t="s">
        <v>966</v>
      </c>
    </row>
    <row r="500" spans="2:6" x14ac:dyDescent="0.25">
      <c r="B500" s="22">
        <v>24</v>
      </c>
      <c r="C500" s="22" t="s">
        <v>967</v>
      </c>
      <c r="F500" s="22">
        <v>0</v>
      </c>
    </row>
    <row r="503" spans="2:6" x14ac:dyDescent="0.25">
      <c r="B503" s="22" t="s">
        <v>2122</v>
      </c>
      <c r="E503" s="22" t="s">
        <v>863</v>
      </c>
      <c r="F503" s="22" t="s">
        <v>969</v>
      </c>
    </row>
    <row r="504" spans="2:6" x14ac:dyDescent="0.25">
      <c r="E504" s="22" t="s">
        <v>2072</v>
      </c>
    </row>
    <row r="505" spans="2:6" x14ac:dyDescent="0.25">
      <c r="B505" s="22">
        <v>1</v>
      </c>
      <c r="C505" s="22" t="s">
        <v>970</v>
      </c>
      <c r="E505" s="22">
        <v>1E-4</v>
      </c>
      <c r="F505" s="22" t="s">
        <v>2123</v>
      </c>
    </row>
    <row r="507" spans="2:6" x14ac:dyDescent="0.25">
      <c r="B507" s="22">
        <v>2</v>
      </c>
      <c r="C507" s="22" t="s">
        <v>972</v>
      </c>
      <c r="E507" s="22">
        <v>1.0000000000000001E-5</v>
      </c>
      <c r="F507" s="22" t="s">
        <v>2124</v>
      </c>
    </row>
    <row r="508" spans="2:6" x14ac:dyDescent="0.25">
      <c r="F508" s="22" t="s">
        <v>2125</v>
      </c>
    </row>
    <row r="510" spans="2:6" x14ac:dyDescent="0.25">
      <c r="B510" s="22">
        <v>3</v>
      </c>
      <c r="C510" s="22" t="s">
        <v>974</v>
      </c>
      <c r="F510" s="22" t="s">
        <v>758</v>
      </c>
    </row>
    <row r="512" spans="2:6" x14ac:dyDescent="0.25">
      <c r="B512" s="22">
        <v>4</v>
      </c>
      <c r="C512" s="22" t="s">
        <v>975</v>
      </c>
      <c r="E512" s="22">
        <v>1E-4</v>
      </c>
      <c r="F512" s="22" t="s">
        <v>2126</v>
      </c>
    </row>
    <row r="513" spans="2:6" x14ac:dyDescent="0.25">
      <c r="F513" s="22" t="s">
        <v>2127</v>
      </c>
    </row>
    <row r="515" spans="2:6" x14ac:dyDescent="0.25">
      <c r="B515" s="22">
        <v>5</v>
      </c>
      <c r="C515" s="22" t="s">
        <v>976</v>
      </c>
      <c r="F515" s="22" t="s">
        <v>758</v>
      </c>
    </row>
    <row r="517" spans="2:6" x14ac:dyDescent="0.25">
      <c r="B517" s="22">
        <v>6</v>
      </c>
      <c r="C517" s="22" t="s">
        <v>977</v>
      </c>
      <c r="F517" s="22" t="s">
        <v>758</v>
      </c>
    </row>
    <row r="520" spans="2:6" x14ac:dyDescent="0.25">
      <c r="B520" s="22" t="s">
        <v>2128</v>
      </c>
      <c r="E520" s="22" t="s">
        <v>863</v>
      </c>
      <c r="F520" s="22" t="s">
        <v>979</v>
      </c>
    </row>
    <row r="521" spans="2:6" x14ac:dyDescent="0.25">
      <c r="B521" s="22">
        <v>1</v>
      </c>
      <c r="C521" s="22" t="s">
        <v>980</v>
      </c>
      <c r="F521" s="22" t="s">
        <v>2129</v>
      </c>
    </row>
    <row r="522" spans="2:6" x14ac:dyDescent="0.25">
      <c r="F522" s="22" t="s">
        <v>2130</v>
      </c>
    </row>
    <row r="523" spans="2:6" x14ac:dyDescent="0.25">
      <c r="F523" s="22" t="s">
        <v>2131</v>
      </c>
    </row>
    <row r="524" spans="2:6" x14ac:dyDescent="0.25">
      <c r="F524" s="22" t="s">
        <v>2132</v>
      </c>
    </row>
    <row r="525" spans="2:6" x14ac:dyDescent="0.25">
      <c r="E525" s="22">
        <v>0.46920000000000001</v>
      </c>
      <c r="F525" s="22" t="s">
        <v>2133</v>
      </c>
    </row>
    <row r="527" spans="2:6" x14ac:dyDescent="0.25">
      <c r="B527" s="22">
        <v>2</v>
      </c>
      <c r="C527" s="22" t="s">
        <v>987</v>
      </c>
      <c r="F527" s="22" t="s">
        <v>988</v>
      </c>
    </row>
    <row r="528" spans="2:6" x14ac:dyDescent="0.25">
      <c r="F528" s="22" t="s">
        <v>2134</v>
      </c>
    </row>
    <row r="529" spans="2:7" x14ac:dyDescent="0.25">
      <c r="F529" s="22" t="s">
        <v>2135</v>
      </c>
    </row>
    <row r="530" spans="2:7" x14ac:dyDescent="0.25">
      <c r="F530" s="22" t="s">
        <v>2136</v>
      </c>
    </row>
    <row r="531" spans="2:7" x14ac:dyDescent="0.25">
      <c r="E531" s="22">
        <v>0.46920000000000001</v>
      </c>
      <c r="F531" s="22" t="s">
        <v>992</v>
      </c>
    </row>
    <row r="533" spans="2:7" x14ac:dyDescent="0.25">
      <c r="B533" s="22">
        <v>3</v>
      </c>
      <c r="C533" s="22" t="s">
        <v>994</v>
      </c>
      <c r="F533" s="22" t="s">
        <v>2137</v>
      </c>
    </row>
    <row r="534" spans="2:7" x14ac:dyDescent="0.25">
      <c r="F534" s="22" t="s">
        <v>2138</v>
      </c>
    </row>
    <row r="535" spans="2:7" x14ac:dyDescent="0.25">
      <c r="F535" s="22" t="s">
        <v>2139</v>
      </c>
    </row>
    <row r="536" spans="2:7" x14ac:dyDescent="0.25">
      <c r="G536" s="22" t="s">
        <v>2140</v>
      </c>
    </row>
    <row r="537" spans="2:7" x14ac:dyDescent="0.25">
      <c r="E537" s="22">
        <v>1</v>
      </c>
      <c r="F537" s="22" t="s">
        <v>997</v>
      </c>
    </row>
    <row r="539" spans="2:7" x14ac:dyDescent="0.25">
      <c r="B539" s="22">
        <v>4</v>
      </c>
      <c r="C539" s="22" t="s">
        <v>998</v>
      </c>
      <c r="F539" s="22" t="s">
        <v>2141</v>
      </c>
    </row>
    <row r="540" spans="2:7" x14ac:dyDescent="0.25">
      <c r="F540" s="22" t="s">
        <v>2142</v>
      </c>
    </row>
    <row r="541" spans="2:7" x14ac:dyDescent="0.25">
      <c r="E541" s="22">
        <v>1</v>
      </c>
      <c r="F541" s="22" t="s">
        <v>997</v>
      </c>
    </row>
    <row r="543" spans="2:7" x14ac:dyDescent="0.25">
      <c r="B543" s="22">
        <v>5</v>
      </c>
      <c r="C543" s="22" t="s">
        <v>1001</v>
      </c>
      <c r="F543" s="22" t="s">
        <v>1002</v>
      </c>
    </row>
    <row r="544" spans="2:7" x14ac:dyDescent="0.25">
      <c r="F544" s="22" t="s">
        <v>2143</v>
      </c>
    </row>
    <row r="545" spans="2:7" x14ac:dyDescent="0.25">
      <c r="F545" s="22" t="s">
        <v>2144</v>
      </c>
    </row>
    <row r="546" spans="2:7" x14ac:dyDescent="0.25">
      <c r="G546" s="22" t="s">
        <v>2145</v>
      </c>
    </row>
    <row r="547" spans="2:7" x14ac:dyDescent="0.25">
      <c r="G547" s="22" t="s">
        <v>1006</v>
      </c>
    </row>
    <row r="548" spans="2:7" x14ac:dyDescent="0.25">
      <c r="G548" s="22" t="s">
        <v>2146</v>
      </c>
    </row>
    <row r="549" spans="2:7" x14ac:dyDescent="0.25">
      <c r="E549" s="22">
        <v>1</v>
      </c>
      <c r="F549" s="22" t="s">
        <v>997</v>
      </c>
    </row>
    <row r="551" spans="2:7" x14ac:dyDescent="0.25">
      <c r="B551" s="22">
        <v>6</v>
      </c>
      <c r="C551" s="22" t="s">
        <v>1008</v>
      </c>
      <c r="F551" s="22" t="s">
        <v>413</v>
      </c>
    </row>
    <row r="552" spans="2:7" x14ac:dyDescent="0.25">
      <c r="F552" s="22" t="s">
        <v>1009</v>
      </c>
    </row>
    <row r="553" spans="2:7" x14ac:dyDescent="0.25">
      <c r="E553" s="22">
        <v>1</v>
      </c>
      <c r="F553" s="22" t="s">
        <v>997</v>
      </c>
    </row>
    <row r="555" spans="2:7" x14ac:dyDescent="0.25">
      <c r="B555" s="22" t="s">
        <v>2147</v>
      </c>
      <c r="E555" s="22" t="s">
        <v>863</v>
      </c>
      <c r="F555" s="22" t="s">
        <v>2148</v>
      </c>
    </row>
    <row r="556" spans="2:7" x14ac:dyDescent="0.25">
      <c r="F556" s="22" t="s">
        <v>1012</v>
      </c>
    </row>
    <row r="557" spans="2:7" x14ac:dyDescent="0.25">
      <c r="F557" s="22" t="s">
        <v>1013</v>
      </c>
    </row>
    <row r="558" spans="2:7" x14ac:dyDescent="0.25">
      <c r="F558" s="22" t="s">
        <v>1014</v>
      </c>
    </row>
    <row r="559" spans="2:7" x14ac:dyDescent="0.25">
      <c r="F559" s="22" t="s">
        <v>1015</v>
      </c>
    </row>
    <row r="560" spans="2:7" x14ac:dyDescent="0.25">
      <c r="F560" s="22" t="s">
        <v>1016</v>
      </c>
    </row>
    <row r="561" spans="1:7" x14ac:dyDescent="0.25">
      <c r="F561" s="22" t="s">
        <v>1017</v>
      </c>
    </row>
    <row r="562" spans="1:7" x14ac:dyDescent="0.25">
      <c r="F562" s="22" t="s">
        <v>1018</v>
      </c>
    </row>
    <row r="564" spans="1:7" x14ac:dyDescent="0.25">
      <c r="B564" s="22" t="s">
        <v>1019</v>
      </c>
      <c r="E564" s="22" t="s">
        <v>863</v>
      </c>
      <c r="F564" s="22" t="s">
        <v>2149</v>
      </c>
    </row>
    <row r="565" spans="1:7" x14ac:dyDescent="0.25">
      <c r="F565" s="22" t="s">
        <v>1021</v>
      </c>
    </row>
    <row r="566" spans="1:7" x14ac:dyDescent="0.25">
      <c r="F566" s="22" t="s">
        <v>1022</v>
      </c>
    </row>
    <row r="567" spans="1:7" x14ac:dyDescent="0.25">
      <c r="G567" s="22" t="s">
        <v>1023</v>
      </c>
    </row>
    <row r="570" spans="1:7" x14ac:dyDescent="0.25">
      <c r="A570" s="22" t="s">
        <v>1105</v>
      </c>
      <c r="F570" s="22" t="s">
        <v>1106</v>
      </c>
    </row>
    <row r="571" spans="1:7" x14ac:dyDescent="0.25">
      <c r="B571" s="22" t="s">
        <v>1107</v>
      </c>
      <c r="E571" s="22" t="s">
        <v>739</v>
      </c>
      <c r="F571" s="22" t="s">
        <v>878</v>
      </c>
    </row>
    <row r="572" spans="1:7" x14ac:dyDescent="0.25">
      <c r="F572" s="22" t="s">
        <v>2150</v>
      </c>
    </row>
    <row r="574" spans="1:7" x14ac:dyDescent="0.25">
      <c r="B574" s="22" t="s">
        <v>1109</v>
      </c>
      <c r="E574" s="22" t="s">
        <v>1110</v>
      </c>
      <c r="F574" s="22" t="s">
        <v>1111</v>
      </c>
    </row>
    <row r="575" spans="1:7" x14ac:dyDescent="0.25">
      <c r="B575" s="22">
        <v>1</v>
      </c>
      <c r="C575" s="22" t="s">
        <v>1112</v>
      </c>
      <c r="F575" s="22" t="s">
        <v>1113</v>
      </c>
    </row>
    <row r="576" spans="1:7" x14ac:dyDescent="0.25">
      <c r="F576" s="22" t="s">
        <v>1114</v>
      </c>
    </row>
    <row r="577" spans="2:7" x14ac:dyDescent="0.25">
      <c r="F577" s="22" t="s">
        <v>1115</v>
      </c>
    </row>
    <row r="578" spans="2:7" x14ac:dyDescent="0.25">
      <c r="G578" s="22" t="s">
        <v>1116</v>
      </c>
    </row>
    <row r="579" spans="2:7" x14ac:dyDescent="0.25">
      <c r="F579" s="22" t="s">
        <v>1117</v>
      </c>
    </row>
    <row r="580" spans="2:7" x14ac:dyDescent="0.25">
      <c r="G580" s="22" t="s">
        <v>1116</v>
      </c>
    </row>
    <row r="581" spans="2:7" x14ac:dyDescent="0.25">
      <c r="G581" s="22" t="s">
        <v>1118</v>
      </c>
    </row>
    <row r="582" spans="2:7" x14ac:dyDescent="0.25">
      <c r="G582" s="22" t="s">
        <v>1119</v>
      </c>
    </row>
    <row r="584" spans="2:7" x14ac:dyDescent="0.25">
      <c r="B584" s="22">
        <v>2</v>
      </c>
      <c r="C584" s="22" t="s">
        <v>1120</v>
      </c>
      <c r="F584" s="22" t="s">
        <v>1121</v>
      </c>
    </row>
    <row r="585" spans="2:7" x14ac:dyDescent="0.25">
      <c r="F585" s="22" t="s">
        <v>1122</v>
      </c>
    </row>
    <row r="588" spans="2:7" x14ac:dyDescent="0.25">
      <c r="B588" s="22" t="s">
        <v>1123</v>
      </c>
      <c r="E588" s="22" t="s">
        <v>1124</v>
      </c>
      <c r="F588" s="22" t="s">
        <v>1125</v>
      </c>
    </row>
    <row r="589" spans="2:7" x14ac:dyDescent="0.25">
      <c r="F589" s="22" t="s">
        <v>1126</v>
      </c>
    </row>
    <row r="591" spans="2:7" x14ac:dyDescent="0.25">
      <c r="B591" s="22" t="s">
        <v>1127</v>
      </c>
      <c r="E591" s="22" t="s">
        <v>863</v>
      </c>
      <c r="F591" s="22" t="s">
        <v>1128</v>
      </c>
    </row>
    <row r="592" spans="2:7" x14ac:dyDescent="0.25">
      <c r="F592" s="22" t="s">
        <v>1129</v>
      </c>
    </row>
    <row r="595" spans="1:6" x14ac:dyDescent="0.25">
      <c r="A595" s="22" t="s">
        <v>2151</v>
      </c>
    </row>
    <row r="596" spans="1:6" x14ac:dyDescent="0.25">
      <c r="B596" s="22" t="s">
        <v>2152</v>
      </c>
      <c r="E596" s="22" t="s">
        <v>739</v>
      </c>
      <c r="F596" s="22" t="s">
        <v>878</v>
      </c>
    </row>
    <row r="597" spans="1:6" x14ac:dyDescent="0.25">
      <c r="F597" s="22" t="s">
        <v>2153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Design Parameter</vt:lpstr>
      <vt:lpstr>Core Parameter</vt:lpstr>
      <vt:lpstr>General Input SRAC</vt:lpstr>
      <vt:lpstr>PIJ Control</vt:lpstr>
      <vt:lpstr>CITATION</vt:lpstr>
      <vt:lpstr>BURNUP</vt:lpstr>
      <vt:lpstr>PEACO</vt:lpstr>
      <vt:lpstr>HIST</vt:lpstr>
      <vt:lpstr>COREBN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Harun Ardiansyah</dc:creator>
  <cp:lastModifiedBy>Harun Ardiansyah</cp:lastModifiedBy>
  <dcterms:created xsi:type="dcterms:W3CDTF">2017-11-23T03:43:51Z</dcterms:created>
  <dcterms:modified xsi:type="dcterms:W3CDTF">2017-12-23T16:10:31Z</dcterms:modified>
</cp:coreProperties>
</file>