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Աշխատանքային ֆայլեր 2017\Վաճառքի սպասարկման բաժին\Վաճառքներ\Օրական\Վաճառքներ ըստ օրերի\"/>
    </mc:Choice>
  </mc:AlternateContent>
  <bookViews>
    <workbookView xWindow="0" yWindow="0" windowWidth="8865" windowHeight="6870"/>
  </bookViews>
  <sheets>
    <sheet name="Ըստ առաքիչների" sheetId="1" r:id="rId1"/>
    <sheet name="Ըստ ապրանքների" sheetId="2" r:id="rId2"/>
    <sheet name="Վճարում" sheetId="3" r:id="rId3"/>
  </sheets>
  <calcPr calcId="152511"/>
</workbook>
</file>

<file path=xl/calcChain.xml><?xml version="1.0" encoding="utf-8"?>
<calcChain xmlns="http://schemas.openxmlformats.org/spreadsheetml/2006/main">
  <c r="D29" i="1" l="1"/>
  <c r="D38" i="1" l="1"/>
  <c r="D36" i="1" l="1"/>
  <c r="A1" i="3" l="1"/>
  <c r="A1" i="2"/>
  <c r="C27" i="3" l="1"/>
  <c r="C84" i="2"/>
  <c r="C82" i="2"/>
  <c r="C49" i="2"/>
</calcChain>
</file>

<file path=xl/sharedStrings.xml><?xml version="1.0" encoding="utf-8"?>
<sst xmlns="http://schemas.openxmlformats.org/spreadsheetml/2006/main" count="74" uniqueCount="68">
  <si>
    <t>Առաքիչի անվանում</t>
  </si>
  <si>
    <t>Ապրանք</t>
  </si>
  <si>
    <t>Ապրանքի անվանում</t>
  </si>
  <si>
    <t>Գումար</t>
  </si>
  <si>
    <t xml:space="preserve">      Վճարված գումար</t>
  </si>
  <si>
    <t>Մեծածախ վաճառք</t>
  </si>
  <si>
    <t>Ընդհանուր</t>
  </si>
  <si>
    <t>I Խումբ</t>
  </si>
  <si>
    <t>II Խումբ</t>
  </si>
  <si>
    <t xml:space="preserve">Մաքսիմում </t>
  </si>
  <si>
    <t>Կարագ</t>
  </si>
  <si>
    <t>C5</t>
  </si>
  <si>
    <t>Արթուր Ղազարյան</t>
  </si>
  <si>
    <t>B1</t>
  </si>
  <si>
    <t>Էմին Նաջարյան</t>
  </si>
  <si>
    <t>E2</t>
  </si>
  <si>
    <t>Վիլեն Կիրակոսյան</t>
  </si>
  <si>
    <t>C2</t>
  </si>
  <si>
    <t>Կարեն Պողոսյան</t>
  </si>
  <si>
    <t>C4</t>
  </si>
  <si>
    <t>Էդգար Ենգիբարյան</t>
  </si>
  <si>
    <t>E3</t>
  </si>
  <si>
    <t>Արտավազդ Գևորգյան</t>
  </si>
  <si>
    <t>A4</t>
  </si>
  <si>
    <t>Տիգրան Ավետիսյան</t>
  </si>
  <si>
    <t>C1</t>
  </si>
  <si>
    <t>Վահե Գրիգորյան</t>
  </si>
  <si>
    <t>C3</t>
  </si>
  <si>
    <t>Ռուբեն Մկրտչյան</t>
  </si>
  <si>
    <t>A2</t>
  </si>
  <si>
    <t>Մեսրոպ Ասատրյան</t>
  </si>
  <si>
    <t>A3</t>
  </si>
  <si>
    <t>Արթուր Վարդանյան</t>
  </si>
  <si>
    <t>E4</t>
  </si>
  <si>
    <t>Արթուր Իսկանդարյան</t>
  </si>
  <si>
    <t>E5</t>
  </si>
  <si>
    <t>Ռոբերտ Մարտիրոսյան</t>
  </si>
  <si>
    <t>Պանիր / Յուղ</t>
  </si>
  <si>
    <t>A1</t>
  </si>
  <si>
    <t>Գարիկ Մաթևոսյան</t>
  </si>
  <si>
    <t>Վճարումներ</t>
  </si>
  <si>
    <t/>
  </si>
  <si>
    <t>D5</t>
  </si>
  <si>
    <t>Արման Անտինյան</t>
  </si>
  <si>
    <t>B2</t>
  </si>
  <si>
    <t>Վահե Խանջյան</t>
  </si>
  <si>
    <t>F1</t>
  </si>
  <si>
    <t>Ալեքս Հոլդինգ</t>
  </si>
  <si>
    <t>E1</t>
  </si>
  <si>
    <t>Արշավիր Հակոբյան</t>
  </si>
  <si>
    <t>20.07.17</t>
  </si>
  <si>
    <t>10008010</t>
  </si>
  <si>
    <t>Ան-Դավ ՍՊԸ</t>
  </si>
  <si>
    <t>10008012</t>
  </si>
  <si>
    <t>10009525</t>
  </si>
  <si>
    <t>Պողոսյան Կարեն</t>
  </si>
  <si>
    <t>10008011</t>
  </si>
  <si>
    <t>Անտինյան Արման</t>
  </si>
  <si>
    <t>D4</t>
  </si>
  <si>
    <t>Գեորգի Ղալթախչյան</t>
  </si>
  <si>
    <t>D2</t>
  </si>
  <si>
    <t>Արտակ Սուքիասյան</t>
  </si>
  <si>
    <t>A5</t>
  </si>
  <si>
    <t>B3</t>
  </si>
  <si>
    <t>B4</t>
  </si>
  <si>
    <t>B5</t>
  </si>
  <si>
    <t>D1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</si>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</sst>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,###,##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Unicode"/>
      <family val="2"/>
    </font>
    <font>
      <b/>
      <sz val="11"/>
      <color theme="1"/>
      <name val="Arial Unicode"/>
      <family val="2"/>
    </font>
    <font>
      <b/>
      <sz val="11"/>
      <name val="Arial Unicode"/>
      <family val="2"/>
    </font>
    <font>
      <sz val="11"/>
      <name val="Arial Unicode"/>
      <family val="2"/>
    </font>
    <font>
      <b/>
      <sz val="18"/>
      <color theme="3"/>
      <name val="Calibri Light"/>
      <family val="2"/>
      <scheme val="major"/>
    </font>
    <font>
      <sz val="12"/>
      <color theme="1"/>
      <name val="Arial Unicode"/>
      <family val="2"/>
    </font>
    <font>
      <sz val="10"/>
      <name val="Arial Unicode"/>
      <family val="2"/>
    </font>
    <font>
      <sz val="10"/>
      <color theme="1"/>
      <name val="Arial Unicode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/>
    <xf numFmtId="49" fontId="19" fillId="0" borderId="10" xfId="0" applyNumberFormat="1" applyFont="1" applyBorder="1"/>
    <xf numFmtId="0" fontId="19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49" fontId="18" fillId="0" borderId="10" xfId="0" applyNumberFormat="1" applyFont="1" applyBorder="1"/>
    <xf numFmtId="164" fontId="18" fillId="0" borderId="10" xfId="0" applyNumberFormat="1" applyFont="1" applyBorder="1"/>
    <xf numFmtId="0" fontId="0" fillId="0" borderId="11" xfId="0" applyBorder="1"/>
    <xf numFmtId="164" fontId="19" fillId="0" borderId="10" xfId="0" applyNumberFormat="1" applyFont="1" applyBorder="1"/>
    <xf numFmtId="49" fontId="19" fillId="0" borderId="14" xfId="0" applyNumberFormat="1" applyFont="1" applyBorder="1"/>
    <xf numFmtId="0" fontId="18" fillId="0" borderId="0" xfId="0" applyFont="1"/>
    <xf numFmtId="0" fontId="21" fillId="0" borderId="10" xfId="0" applyFont="1" applyBorder="1"/>
    <xf numFmtId="164" fontId="21" fillId="0" borderId="10" xfId="0" applyNumberFormat="1" applyFont="1" applyBorder="1"/>
    <xf numFmtId="0" fontId="19" fillId="0" borderId="10" xfId="0" applyFont="1" applyBorder="1" applyAlignment="1">
      <alignment horizontal="center" wrapText="1"/>
    </xf>
    <xf numFmtId="0" fontId="18" fillId="0" borderId="10" xfId="0" applyFont="1" applyFill="1" applyBorder="1"/>
    <xf numFmtId="0" fontId="23" fillId="34" borderId="10" xfId="0" applyFont="1" applyFill="1" applyBorder="1" applyAlignment="1">
      <alignment horizontal="center"/>
    </xf>
    <xf numFmtId="0" fontId="23" fillId="0" borderId="10" xfId="0" applyFont="1" applyFill="1" applyBorder="1" applyAlignment="1">
      <alignment horizontal="right"/>
    </xf>
    <xf numFmtId="4" fontId="23" fillId="0" borderId="10" xfId="0" applyNumberFormat="1" applyFont="1" applyFill="1" applyBorder="1"/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right"/>
    </xf>
    <xf numFmtId="4" fontId="18" fillId="0" borderId="10" xfId="0" applyNumberFormat="1" applyFont="1" applyBorder="1"/>
    <xf numFmtId="0" fontId="21" fillId="0" borderId="10" xfId="0" applyFont="1" applyFill="1" applyBorder="1"/>
    <xf numFmtId="0" fontId="21" fillId="35" borderId="10" xfId="0" applyFont="1" applyFill="1" applyBorder="1" applyAlignment="1">
      <alignment horizontal="center"/>
    </xf>
    <xf numFmtId="0" fontId="24" fillId="0" borderId="10" xfId="0" applyFont="1" applyFill="1" applyBorder="1" applyAlignment="1">
      <alignment horizontal="right"/>
    </xf>
    <xf numFmtId="4" fontId="24" fillId="0" borderId="10" xfId="0" applyNumberFormat="1" applyFont="1" applyFill="1" applyBorder="1"/>
    <xf numFmtId="0" fontId="18" fillId="0" borderId="0" xfId="0" applyFont="1" applyFill="1"/>
    <xf numFmtId="4" fontId="19" fillId="0" borderId="10" xfId="0" applyNumberFormat="1" applyFont="1" applyBorder="1"/>
    <xf numFmtId="14" fontId="19" fillId="0" borderId="0" xfId="0" applyNumberFormat="1" applyFont="1" applyAlignment="1">
      <alignment horizontal="center"/>
    </xf>
    <xf numFmtId="0" fontId="19" fillId="33" borderId="0" xfId="0" applyFont="1" applyFill="1" applyBorder="1" applyAlignment="1">
      <alignment horizontal="center"/>
    </xf>
    <xf numFmtId="4" fontId="23" fillId="33" borderId="0" xfId="0" applyNumberFormat="1" applyFont="1" applyFill="1" applyBorder="1"/>
    <xf numFmtId="4" fontId="18" fillId="33" borderId="0" xfId="0" applyNumberFormat="1" applyFont="1" applyFill="1" applyBorder="1"/>
    <xf numFmtId="4" fontId="25" fillId="33" borderId="0" xfId="0" applyNumberFormat="1" applyFont="1" applyFill="1" applyBorder="1"/>
    <xf numFmtId="0" fontId="18" fillId="33" borderId="0" xfId="0" applyFont="1" applyFill="1" applyBorder="1"/>
    <xf numFmtId="0" fontId="16" fillId="0" borderId="11" xfId="0" applyFont="1" applyBorder="1" applyAlignment="1">
      <alignment horizontal="center"/>
    </xf>
    <xf numFmtId="164" fontId="19" fillId="0" borderId="15" xfId="0" applyNumberFormat="1" applyFont="1" applyBorder="1"/>
    <xf numFmtId="0" fontId="16" fillId="0" borderId="11" xfId="0" applyFont="1" applyBorder="1" applyAlignment="1">
      <alignment horizontal="center"/>
    </xf>
    <xf numFmtId="49" fontId="18" fillId="0" borderId="0" xfId="0" applyNumberFormat="1" applyFont="1" applyBorder="1"/>
    <xf numFmtId="164" fontId="18" fillId="0" borderId="0" xfId="0" applyNumberFormat="1" applyFont="1" applyBorder="1"/>
    <xf numFmtId="164" fontId="20" fillId="0" borderId="10" xfId="0" applyNumberFormat="1" applyFont="1" applyBorder="1"/>
    <xf numFmtId="4" fontId="19" fillId="0" borderId="13" xfId="0" applyNumberFormat="1" applyFont="1" applyBorder="1"/>
    <xf numFmtId="4" fontId="19" fillId="0" borderId="0" xfId="0" applyNumberFormat="1" applyFont="1" applyBorder="1"/>
    <xf numFmtId="0" fontId="16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9" fillId="0" borderId="10" xfId="0" applyNumberFormat="1" applyFont="1" applyBorder="1" applyAlignment="1">
      <alignment horizontal="center"/>
    </xf>
    <xf numFmtId="14" fontId="19" fillId="0" borderId="10" xfId="0" applyNumberFormat="1" applyFont="1" applyBorder="1" applyAlignment="1">
      <alignment horizontal="center"/>
    </xf>
    <xf numFmtId="49" fontId="19" fillId="0" borderId="11" xfId="0" applyNumberFormat="1" applyFont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49" fontId="19" fillId="0" borderId="13" xfId="0" applyNumberFormat="1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Название 2" xfId="42"/>
  </cellStyles>
  <dxfs count="6"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A4" zoomScale="85" zoomScaleNormal="85" workbookViewId="0">
      <selection activeCell="D24" sqref="D24"/>
    </sheetView>
  </sheetViews>
  <sheetFormatPr defaultRowHeight="15" x14ac:dyDescent="0.25"/>
  <cols>
    <col min="1" max="1" width="3.85546875" style="1" bestFit="1" customWidth="1"/>
    <col min="2" max="2" width="10.5703125" style="1" customWidth="1"/>
    <col min="3" max="3" width="36.140625" style="1" customWidth="1"/>
    <col min="4" max="4" width="18" style="1" bestFit="1" customWidth="1"/>
    <col min="5" max="5" width="0.42578125" style="1" customWidth="1"/>
    <col min="6" max="6" width="16.85546875" style="1" bestFit="1" customWidth="1"/>
    <col min="7" max="8" width="15.42578125" style="1" bestFit="1" customWidth="1"/>
    <col min="9" max="10" width="18" style="1" bestFit="1" customWidth="1"/>
    <col min="11" max="11" width="2.42578125" style="1" customWidth="1"/>
    <col min="12" max="16384" width="9.140625" style="1"/>
  </cols>
  <sheetData>
    <row r="1" spans="1:11" x14ac:dyDescent="0.25">
      <c r="A1" s="46" t="s">
        <v>50</v>
      </c>
      <c r="B1" s="46"/>
      <c r="C1" s="46"/>
      <c r="D1" s="46"/>
      <c r="E1" s="46"/>
      <c r="F1" s="46"/>
      <c r="G1" s="46"/>
      <c r="H1" s="46"/>
      <c r="I1" s="46"/>
      <c r="J1" s="46"/>
    </row>
    <row r="2" spans="1:11" x14ac:dyDescent="0.25">
      <c r="A2" s="10"/>
      <c r="B2" s="10"/>
      <c r="C2" s="27">
        <v>42936</v>
      </c>
      <c r="D2" s="3" t="s">
        <v>6</v>
      </c>
      <c r="E2" s="28"/>
      <c r="F2" s="3" t="s">
        <v>7</v>
      </c>
      <c r="G2" s="3" t="s">
        <v>8</v>
      </c>
      <c r="H2" s="13" t="s">
        <v>9</v>
      </c>
      <c r="I2" s="3" t="s">
        <v>10</v>
      </c>
      <c r="J2" s="3" t="s">
        <v>37</v>
      </c>
      <c r="K2" s="10"/>
    </row>
    <row r="3" spans="1:11" ht="15.75" x14ac:dyDescent="0.25">
      <c r="A3" s="14" t="s">
        <v>46</v>
      </c>
      <c r="B3" s="15">
        <v>1</v>
      </c>
      <c r="C3" s="16" t="s">
        <v>47</v>
      </c>
      <c r="D3" s="17">
        <v>2041650</v>
      </c>
      <c r="E3" s="29"/>
      <c r="F3" s="17">
        <v>620190</v>
      </c>
      <c r="G3" s="17">
        <v>108360</v>
      </c>
      <c r="H3" s="17">
        <v>32400</v>
      </c>
      <c r="I3" s="17">
        <v>511200</v>
      </c>
      <c r="J3" s="17">
        <v>769500</v>
      </c>
      <c r="K3" s="10"/>
    </row>
    <row r="4" spans="1:11" x14ac:dyDescent="0.25">
      <c r="A4" s="14" t="s">
        <v>58</v>
      </c>
      <c r="B4" s="18">
        <v>2</v>
      </c>
      <c r="C4" s="19" t="s">
        <v>59</v>
      </c>
      <c r="D4" s="20">
        <v>907140.6</v>
      </c>
      <c r="E4" s="30"/>
      <c r="F4" s="20">
        <v>624415</v>
      </c>
      <c r="G4" s="20">
        <v>109920</v>
      </c>
      <c r="H4" s="20">
        <v>63270</v>
      </c>
      <c r="I4" s="20">
        <v>64450</v>
      </c>
      <c r="J4" s="20">
        <v>45085.599999999999</v>
      </c>
      <c r="K4" s="10"/>
    </row>
    <row r="5" spans="1:11" x14ac:dyDescent="0.25">
      <c r="A5" s="14" t="s">
        <v>13</v>
      </c>
      <c r="B5" s="18">
        <v>3</v>
      </c>
      <c r="C5" s="19" t="s">
        <v>14</v>
      </c>
      <c r="D5" s="20">
        <v>610229.51</v>
      </c>
      <c r="E5" s="30"/>
      <c r="F5" s="20">
        <v>195260</v>
      </c>
      <c r="G5" s="20">
        <v>33620</v>
      </c>
      <c r="H5" s="20">
        <v>6060</v>
      </c>
      <c r="I5" s="20">
        <v>60100</v>
      </c>
      <c r="J5" s="20">
        <v>315189.51</v>
      </c>
      <c r="K5" s="10"/>
    </row>
    <row r="6" spans="1:11" x14ac:dyDescent="0.25">
      <c r="A6" s="14" t="s">
        <v>29</v>
      </c>
      <c r="B6" s="18">
        <v>4</v>
      </c>
      <c r="C6" s="19" t="s">
        <v>30</v>
      </c>
      <c r="D6" s="20">
        <v>506527.62</v>
      </c>
      <c r="E6" s="30"/>
      <c r="F6" s="20">
        <v>80381.899999999994</v>
      </c>
      <c r="G6" s="20">
        <v>32348.720000000001</v>
      </c>
      <c r="H6" s="20">
        <v>15395</v>
      </c>
      <c r="I6" s="20">
        <v>349017</v>
      </c>
      <c r="J6" s="20">
        <v>29385</v>
      </c>
      <c r="K6" s="10"/>
    </row>
    <row r="7" spans="1:11" x14ac:dyDescent="0.25">
      <c r="A7" s="14" t="s">
        <v>15</v>
      </c>
      <c r="B7" s="18">
        <v>5</v>
      </c>
      <c r="C7" s="19" t="s">
        <v>16</v>
      </c>
      <c r="D7" s="20">
        <v>503372.5</v>
      </c>
      <c r="E7" s="30"/>
      <c r="F7" s="20">
        <v>256459</v>
      </c>
      <c r="G7" s="20">
        <v>53593</v>
      </c>
      <c r="H7" s="20">
        <v>57952.5</v>
      </c>
      <c r="I7" s="20">
        <v>41663</v>
      </c>
      <c r="J7" s="20">
        <v>93705</v>
      </c>
      <c r="K7" s="10"/>
    </row>
    <row r="8" spans="1:11" x14ac:dyDescent="0.25">
      <c r="A8" s="14" t="s">
        <v>21</v>
      </c>
      <c r="B8" s="18">
        <v>6</v>
      </c>
      <c r="C8" s="19" t="s">
        <v>22</v>
      </c>
      <c r="D8" s="20">
        <v>453309.05</v>
      </c>
      <c r="E8" s="30"/>
      <c r="F8" s="20">
        <v>138451.5</v>
      </c>
      <c r="G8" s="20">
        <v>107565</v>
      </c>
      <c r="H8" s="20">
        <v>29545.5</v>
      </c>
      <c r="I8" s="20">
        <v>49360</v>
      </c>
      <c r="J8" s="20">
        <v>128387.05</v>
      </c>
      <c r="K8" s="10"/>
    </row>
    <row r="9" spans="1:11" x14ac:dyDescent="0.25">
      <c r="A9" s="14" t="s">
        <v>42</v>
      </c>
      <c r="B9" s="18">
        <v>7</v>
      </c>
      <c r="C9" s="19" t="s">
        <v>43</v>
      </c>
      <c r="D9" s="20">
        <v>422717.5</v>
      </c>
      <c r="E9" s="30"/>
      <c r="F9" s="20">
        <v>187156.5</v>
      </c>
      <c r="G9" s="20">
        <v>51744</v>
      </c>
      <c r="H9" s="20">
        <v>12720</v>
      </c>
      <c r="I9" s="20">
        <v>57341</v>
      </c>
      <c r="J9" s="20">
        <v>113756</v>
      </c>
      <c r="K9" s="10"/>
    </row>
    <row r="10" spans="1:11" x14ac:dyDescent="0.25">
      <c r="A10" s="14" t="s">
        <v>27</v>
      </c>
      <c r="B10" s="18">
        <v>8</v>
      </c>
      <c r="C10" s="19" t="s">
        <v>28</v>
      </c>
      <c r="D10" s="20">
        <v>404100.12</v>
      </c>
      <c r="E10" s="30"/>
      <c r="F10" s="20">
        <v>109817</v>
      </c>
      <c r="G10" s="20">
        <v>42901.5</v>
      </c>
      <c r="H10" s="20">
        <v>9538</v>
      </c>
      <c r="I10" s="20">
        <v>183930</v>
      </c>
      <c r="J10" s="20">
        <v>57913.619999999995</v>
      </c>
      <c r="K10" s="10"/>
    </row>
    <row r="11" spans="1:11" x14ac:dyDescent="0.25">
      <c r="A11" s="14" t="s">
        <v>17</v>
      </c>
      <c r="B11" s="18">
        <v>9</v>
      </c>
      <c r="C11" s="19" t="s">
        <v>18</v>
      </c>
      <c r="D11" s="20">
        <v>340112.05</v>
      </c>
      <c r="E11" s="30"/>
      <c r="F11" s="20">
        <v>80686.3</v>
      </c>
      <c r="G11" s="20">
        <v>65832</v>
      </c>
      <c r="H11" s="20">
        <v>3546</v>
      </c>
      <c r="I11" s="20">
        <v>40447</v>
      </c>
      <c r="J11" s="20">
        <v>149600.75</v>
      </c>
      <c r="K11" s="10"/>
    </row>
    <row r="12" spans="1:11" x14ac:dyDescent="0.25">
      <c r="A12" s="14" t="s">
        <v>33</v>
      </c>
      <c r="B12" s="18">
        <v>10</v>
      </c>
      <c r="C12" s="19" t="s">
        <v>34</v>
      </c>
      <c r="D12" s="20">
        <v>306497.59999999998</v>
      </c>
      <c r="E12" s="30"/>
      <c r="F12" s="20">
        <v>142605</v>
      </c>
      <c r="G12" s="20">
        <v>13592.24</v>
      </c>
      <c r="H12" s="20">
        <v>13078</v>
      </c>
      <c r="I12" s="20">
        <v>36930.400000000001</v>
      </c>
      <c r="J12" s="20">
        <v>100291.95999999999</v>
      </c>
      <c r="K12" s="10"/>
    </row>
    <row r="13" spans="1:11" x14ac:dyDescent="0.25">
      <c r="A13" s="14" t="s">
        <v>60</v>
      </c>
      <c r="B13" s="18">
        <v>11</v>
      </c>
      <c r="C13" s="19" t="s">
        <v>61</v>
      </c>
      <c r="D13" s="20">
        <v>283875.3</v>
      </c>
      <c r="E13" s="30"/>
      <c r="F13" s="20">
        <v>109304.5</v>
      </c>
      <c r="G13" s="20">
        <v>8170</v>
      </c>
      <c r="H13" s="20">
        <v>45350</v>
      </c>
      <c r="I13" s="20">
        <v>120414</v>
      </c>
      <c r="J13" s="20">
        <v>636.79999999999995</v>
      </c>
      <c r="K13" s="10"/>
    </row>
    <row r="14" spans="1:11" x14ac:dyDescent="0.25">
      <c r="A14" s="14" t="s">
        <v>35</v>
      </c>
      <c r="B14" s="18">
        <v>12</v>
      </c>
      <c r="C14" s="19" t="s">
        <v>36</v>
      </c>
      <c r="D14" s="20">
        <v>259506.5</v>
      </c>
      <c r="E14" s="30"/>
      <c r="F14" s="20">
        <v>113607.5</v>
      </c>
      <c r="G14" s="20">
        <v>93900</v>
      </c>
      <c r="H14" s="20">
        <v>4200</v>
      </c>
      <c r="I14" s="20">
        <v>15119</v>
      </c>
      <c r="J14" s="20">
        <v>32680</v>
      </c>
      <c r="K14" s="10"/>
    </row>
    <row r="15" spans="1:11" x14ac:dyDescent="0.25">
      <c r="A15" s="14" t="s">
        <v>25</v>
      </c>
      <c r="B15" s="18">
        <v>13</v>
      </c>
      <c r="C15" s="19" t="s">
        <v>26</v>
      </c>
      <c r="D15" s="20">
        <v>248691.07</v>
      </c>
      <c r="E15" s="30"/>
      <c r="F15" s="20">
        <v>59570.130000000005</v>
      </c>
      <c r="G15" s="20">
        <v>15858.5</v>
      </c>
      <c r="H15" s="20">
        <v>24593.3</v>
      </c>
      <c r="I15" s="20">
        <v>82976.89</v>
      </c>
      <c r="J15" s="20">
        <v>65692.25</v>
      </c>
      <c r="K15" s="10"/>
    </row>
    <row r="16" spans="1:11" x14ac:dyDescent="0.25">
      <c r="A16" s="14" t="s">
        <v>23</v>
      </c>
      <c r="B16" s="18">
        <v>14</v>
      </c>
      <c r="C16" s="19" t="s">
        <v>24</v>
      </c>
      <c r="D16" s="20">
        <v>219767.5</v>
      </c>
      <c r="E16" s="30"/>
      <c r="F16" s="20">
        <v>107757.5</v>
      </c>
      <c r="G16" s="20">
        <v>32355.599999999999</v>
      </c>
      <c r="H16" s="20">
        <v>55859.4</v>
      </c>
      <c r="I16" s="20">
        <v>3325</v>
      </c>
      <c r="J16" s="20">
        <v>20470</v>
      </c>
      <c r="K16" s="10"/>
    </row>
    <row r="17" spans="1:11" x14ac:dyDescent="0.25">
      <c r="A17" s="14" t="s">
        <v>31</v>
      </c>
      <c r="B17" s="18">
        <v>15</v>
      </c>
      <c r="C17" s="19" t="s">
        <v>32</v>
      </c>
      <c r="D17" s="20">
        <v>210829.91</v>
      </c>
      <c r="E17" s="30"/>
      <c r="F17" s="20">
        <v>64196</v>
      </c>
      <c r="G17" s="20">
        <v>5796</v>
      </c>
      <c r="H17" s="20">
        <v>600</v>
      </c>
      <c r="I17" s="20">
        <v>29650</v>
      </c>
      <c r="J17" s="20">
        <v>110587.91</v>
      </c>
      <c r="K17" s="10"/>
    </row>
    <row r="18" spans="1:11" x14ac:dyDescent="0.25">
      <c r="A18" s="14" t="s">
        <v>38</v>
      </c>
      <c r="B18" s="18">
        <v>16</v>
      </c>
      <c r="C18" s="19" t="s">
        <v>39</v>
      </c>
      <c r="D18" s="20">
        <v>203233</v>
      </c>
      <c r="E18" s="30"/>
      <c r="F18" s="20">
        <v>86917.999999999985</v>
      </c>
      <c r="G18" s="20">
        <v>14370</v>
      </c>
      <c r="H18" s="20">
        <v>2550</v>
      </c>
      <c r="I18" s="20">
        <v>39285</v>
      </c>
      <c r="J18" s="20">
        <v>60110</v>
      </c>
      <c r="K18" s="10"/>
    </row>
    <row r="19" spans="1:11" x14ac:dyDescent="0.25">
      <c r="A19" s="14" t="s">
        <v>19</v>
      </c>
      <c r="B19" s="18">
        <v>17</v>
      </c>
      <c r="C19" s="19" t="s">
        <v>20</v>
      </c>
      <c r="D19" s="20">
        <v>194343.05</v>
      </c>
      <c r="E19" s="30"/>
      <c r="F19" s="20">
        <v>64634</v>
      </c>
      <c r="G19" s="20">
        <v>63085.5</v>
      </c>
      <c r="H19" s="20">
        <v>3820</v>
      </c>
      <c r="I19" s="20">
        <v>55946</v>
      </c>
      <c r="J19" s="20">
        <v>6857.55</v>
      </c>
      <c r="K19" s="10"/>
    </row>
    <row r="20" spans="1:11" x14ac:dyDescent="0.25">
      <c r="A20" s="14" t="s">
        <v>44</v>
      </c>
      <c r="B20" s="18">
        <v>18</v>
      </c>
      <c r="C20" s="19" t="s">
        <v>45</v>
      </c>
      <c r="D20" s="20">
        <v>158501.41</v>
      </c>
      <c r="E20" s="30"/>
      <c r="F20" s="20">
        <v>57097</v>
      </c>
      <c r="G20" s="20">
        <v>14000</v>
      </c>
      <c r="H20" s="20">
        <v>6632</v>
      </c>
      <c r="I20" s="20">
        <v>2900</v>
      </c>
      <c r="J20" s="20">
        <v>77872.41</v>
      </c>
      <c r="K20" s="10"/>
    </row>
    <row r="21" spans="1:11" x14ac:dyDescent="0.25">
      <c r="A21" s="14" t="s">
        <v>11</v>
      </c>
      <c r="B21" s="18">
        <v>19</v>
      </c>
      <c r="C21" s="19" t="s">
        <v>12</v>
      </c>
      <c r="D21" s="20">
        <v>145467</v>
      </c>
      <c r="E21" s="30"/>
      <c r="F21" s="20">
        <v>62601</v>
      </c>
      <c r="G21" s="20">
        <v>15541</v>
      </c>
      <c r="H21" s="20">
        <v>2020</v>
      </c>
      <c r="I21" s="20">
        <v>65305</v>
      </c>
      <c r="J21" s="20">
        <v>0</v>
      </c>
      <c r="K21" s="10"/>
    </row>
    <row r="22" spans="1:11" x14ac:dyDescent="0.25">
      <c r="A22" s="14" t="s">
        <v>48</v>
      </c>
      <c r="B22" s="18">
        <v>20</v>
      </c>
      <c r="C22" s="19" t="s">
        <v>49</v>
      </c>
      <c r="D22" s="20">
        <v>110763</v>
      </c>
      <c r="E22" s="30"/>
      <c r="F22" s="20">
        <v>23250</v>
      </c>
      <c r="G22" s="20">
        <v>13485</v>
      </c>
      <c r="H22" s="20">
        <v>21576</v>
      </c>
      <c r="I22" s="20">
        <v>41850</v>
      </c>
      <c r="J22" s="20">
        <v>10602</v>
      </c>
      <c r="K22" s="10"/>
    </row>
    <row r="23" spans="1:11" x14ac:dyDescent="0.25">
      <c r="A23" s="14" t="s">
        <v>41</v>
      </c>
      <c r="B23" s="18">
        <v>21</v>
      </c>
      <c r="C23" s="19" t="s">
        <v>62</v>
      </c>
      <c r="D23" s="20">
        <v>190000</v>
      </c>
      <c r="E23" s="30"/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10"/>
    </row>
    <row r="24" spans="1:11" x14ac:dyDescent="0.25">
      <c r="A24" s="14" t="s">
        <v>41</v>
      </c>
      <c r="B24" s="18">
        <v>22</v>
      </c>
      <c r="C24" s="19" t="s">
        <v>63</v>
      </c>
      <c r="D24" s="20">
        <v>210000</v>
      </c>
      <c r="E24" s="30"/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10"/>
    </row>
    <row r="25" spans="1:11" x14ac:dyDescent="0.25">
      <c r="A25" s="21" t="s">
        <v>41</v>
      </c>
      <c r="B25" s="22">
        <v>23</v>
      </c>
      <c r="C25" s="23" t="s">
        <v>64</v>
      </c>
      <c r="D25" s="24">
        <v>250000</v>
      </c>
      <c r="E25" s="31"/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10"/>
    </row>
    <row r="26" spans="1:11" x14ac:dyDescent="0.25">
      <c r="A26" s="21" t="s">
        <v>41</v>
      </c>
      <c r="B26" s="22">
        <v>24</v>
      </c>
      <c r="C26" s="23" t="s">
        <v>65</v>
      </c>
      <c r="D26" s="24">
        <v>170000</v>
      </c>
      <c r="E26" s="31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10"/>
    </row>
    <row r="27" spans="1:11" x14ac:dyDescent="0.25">
      <c r="A27" s="21" t="s">
        <v>41</v>
      </c>
      <c r="B27" s="22">
        <v>25</v>
      </c>
      <c r="C27" s="23" t="s">
        <v>66</v>
      </c>
      <c r="D27" s="24">
        <v>150000</v>
      </c>
      <c r="E27" s="31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10"/>
    </row>
    <row r="28" spans="1:11" x14ac:dyDescent="0.25">
      <c r="A28" s="21" t="s">
        <v>41</v>
      </c>
      <c r="B28" s="22">
        <v>26</v>
      </c>
      <c r="C28" s="23" t="s">
        <v>67</v>
      </c>
      <c r="D28" s="24">
        <v>250000</v>
      </c>
      <c r="E28" s="31"/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10"/>
    </row>
    <row r="29" spans="1:11" x14ac:dyDescent="0.25">
      <c r="A29" s="25"/>
      <c r="B29" s="10"/>
      <c r="C29" s="10"/>
      <c r="D29" s="26">
        <f>SUM(D3:D28)</f>
        <v>9750634.2899999991</v>
      </c>
      <c r="E29" s="32"/>
      <c r="F29" s="26">
        <v>3184357.8299999996</v>
      </c>
      <c r="G29" s="26">
        <v>896038.05999999994</v>
      </c>
      <c r="H29" s="26">
        <v>410705.7</v>
      </c>
      <c r="I29" s="26">
        <v>1851209.2899999998</v>
      </c>
      <c r="J29" s="26">
        <v>2188323.4099999997</v>
      </c>
      <c r="K29" s="10"/>
    </row>
    <row r="30" spans="1:11" x14ac:dyDescent="0.25">
      <c r="A30" s="25"/>
      <c r="B30" s="10"/>
      <c r="C30" s="10"/>
      <c r="D30" s="39"/>
      <c r="E30" s="32"/>
      <c r="F30" s="40"/>
      <c r="G30" s="40"/>
      <c r="H30" s="40"/>
      <c r="I30" s="40"/>
      <c r="J30" s="40"/>
      <c r="K30" s="10"/>
    </row>
    <row r="31" spans="1:11" x14ac:dyDescent="0.25">
      <c r="A31" s="43" t="s">
        <v>5</v>
      </c>
      <c r="B31" s="44"/>
      <c r="C31" s="44"/>
      <c r="D31" s="45"/>
    </row>
    <row r="32" spans="1:11" x14ac:dyDescent="0.25">
      <c r="A32" s="41">
        <v>1</v>
      </c>
      <c r="B32" s="5" t="s">
        <v>51</v>
      </c>
      <c r="C32" s="5" t="s">
        <v>52</v>
      </c>
      <c r="D32" s="6">
        <v>270000</v>
      </c>
    </row>
    <row r="33" spans="1:4" x14ac:dyDescent="0.25">
      <c r="A33" s="42">
        <v>2</v>
      </c>
      <c r="B33" s="5" t="s">
        <v>53</v>
      </c>
      <c r="C33" s="5" t="s">
        <v>22</v>
      </c>
      <c r="D33" s="6">
        <v>35000</v>
      </c>
    </row>
    <row r="34" spans="1:4" x14ac:dyDescent="0.25">
      <c r="A34" s="42">
        <v>3</v>
      </c>
      <c r="B34" s="5" t="s">
        <v>54</v>
      </c>
      <c r="C34" s="5" t="s">
        <v>55</v>
      </c>
      <c r="D34" s="6">
        <v>15600</v>
      </c>
    </row>
    <row r="35" spans="1:4" x14ac:dyDescent="0.25">
      <c r="A35" s="42">
        <v>4</v>
      </c>
      <c r="B35" s="5" t="s">
        <v>56</v>
      </c>
      <c r="C35" s="5" t="s">
        <v>57</v>
      </c>
      <c r="D35" s="6">
        <v>6115</v>
      </c>
    </row>
    <row r="36" spans="1:4" x14ac:dyDescent="0.25">
      <c r="D36" s="26">
        <f>SUM(D32:D35)</f>
        <v>326715</v>
      </c>
    </row>
    <row r="38" spans="1:4" x14ac:dyDescent="0.25">
      <c r="D38" s="26">
        <f>+D29+D36</f>
        <v>10077349.289999999</v>
      </c>
    </row>
  </sheetData>
  <sortState ref="D3:G29">
    <sortCondition descending="1" ref="F3"/>
  </sortState>
  <mergeCells count="2">
    <mergeCell ref="A31:D31"/>
    <mergeCell ref="A1:J1"/>
  </mergeCells>
  <conditionalFormatting sqref="F3:F28">
    <cfRule type="expression" dxfId="5" priority="6">
      <formula>F3=MAX($F$3:$F$28)</formula>
    </cfRule>
  </conditionalFormatting>
  <conditionalFormatting sqref="G3:G28">
    <cfRule type="expression" dxfId="4" priority="5">
      <formula>G3=MAX($G$3:$G$28)</formula>
    </cfRule>
  </conditionalFormatting>
  <conditionalFormatting sqref="H3:H28">
    <cfRule type="expression" dxfId="3" priority="4">
      <formula>H3=MAX($H$3:$H$28)</formula>
    </cfRule>
  </conditionalFormatting>
  <conditionalFormatting sqref="I3:I28">
    <cfRule type="expression" dxfId="2" priority="3">
      <formula>I3=MAX($I$3:$I$29)</formula>
    </cfRule>
  </conditionalFormatting>
  <conditionalFormatting sqref="J3:J28">
    <cfRule type="expression" dxfId="1" priority="2">
      <formula>J3=MAX($J$3:$J$28)</formula>
    </cfRule>
  </conditionalFormatting>
  <conditionalFormatting sqref="D3:D28">
    <cfRule type="expression" dxfId="0" priority="1">
      <formula>D3=MAX($D$3:$D$28)</formula>
    </cfRule>
  </conditionalFormatting>
  <printOptions gridLines="1"/>
  <pageMargins left="0.36" right="0.2" top="0.35" bottom="0.42" header="0.19" footer="0.3"/>
  <pageSetup paperSize="9" scale="12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84"/>
  <sheetViews>
    <sheetView topLeftCell="A61" workbookViewId="0">
      <selection activeCell="C84" sqref="C84"/>
    </sheetView>
  </sheetViews>
  <sheetFormatPr defaultRowHeight="15" x14ac:dyDescent="0.25"/>
  <cols>
    <col min="1" max="1" width="10.7109375" bestFit="1" customWidth="1"/>
    <col min="2" max="2" width="61.5703125" customWidth="1"/>
    <col min="3" max="3" width="15.140625" bestFit="1" customWidth="1"/>
  </cols>
  <sheetData>
    <row r="1" spans="1:3" x14ac:dyDescent="0.25">
      <c r="A1" s="47">
        <f>'Ըստ առաքիչների'!C2</f>
        <v>42936</v>
      </c>
      <c r="B1" s="46"/>
      <c r="C1" s="46"/>
    </row>
    <row r="2" spans="1:3" x14ac:dyDescent="0.25">
      <c r="A2" s="2" t="s">
        <v>1</v>
      </c>
      <c r="B2" s="2" t="s">
        <v>2</v>
      </c>
      <c r="C2" s="3" t="s">
        <v>3</v>
      </c>
    </row>
    <row r="3" spans="1:3" x14ac:dyDescent="0.25">
      <c r="A3" s="5"/>
      <c r="B3" s="5"/>
      <c r="C3" s="6"/>
    </row>
    <row r="4" spans="1:3" x14ac:dyDescent="0.25">
      <c r="A4" s="5"/>
      <c r="B4" s="5"/>
      <c r="C4" s="6"/>
    </row>
    <row r="5" spans="1:3" x14ac:dyDescent="0.25">
      <c r="A5" s="5"/>
      <c r="B5" s="5"/>
      <c r="C5" s="6"/>
    </row>
    <row r="6" spans="1:3" x14ac:dyDescent="0.25">
      <c r="A6" s="5"/>
      <c r="B6" s="5"/>
      <c r="C6" s="6"/>
    </row>
    <row r="7" spans="1:3" x14ac:dyDescent="0.25">
      <c r="A7" s="5"/>
      <c r="B7" s="5"/>
      <c r="C7" s="6"/>
    </row>
    <row r="8" spans="1:3" x14ac:dyDescent="0.25">
      <c r="A8" s="5"/>
      <c r="B8" s="5"/>
      <c r="C8" s="6"/>
    </row>
    <row r="9" spans="1:3" x14ac:dyDescent="0.25">
      <c r="A9" s="5"/>
      <c r="B9" s="5"/>
      <c r="C9" s="6"/>
    </row>
    <row r="10" spans="1:3" x14ac:dyDescent="0.25">
      <c r="A10" s="5"/>
      <c r="B10" s="5"/>
      <c r="C10" s="6"/>
    </row>
    <row r="11" spans="1:3" x14ac:dyDescent="0.25">
      <c r="A11" s="5"/>
      <c r="B11" s="5"/>
      <c r="C11" s="6"/>
    </row>
    <row r="12" spans="1:3" x14ac:dyDescent="0.25">
      <c r="A12" s="5"/>
      <c r="B12" s="5"/>
      <c r="C12" s="6"/>
    </row>
    <row r="13" spans="1:3" x14ac:dyDescent="0.25">
      <c r="A13" s="5"/>
      <c r="B13" s="5"/>
      <c r="C13" s="6"/>
    </row>
    <row r="14" spans="1:3" x14ac:dyDescent="0.25">
      <c r="A14" s="5"/>
      <c r="B14" s="5"/>
      <c r="C14" s="6"/>
    </row>
    <row r="15" spans="1:3" x14ac:dyDescent="0.25">
      <c r="A15" s="5"/>
      <c r="B15" s="5"/>
      <c r="C15" s="6"/>
    </row>
    <row r="16" spans="1:3" x14ac:dyDescent="0.25">
      <c r="A16" s="5"/>
      <c r="B16" s="5"/>
      <c r="C16" s="6"/>
    </row>
    <row r="17" spans="1:3" x14ac:dyDescent="0.25">
      <c r="A17" s="5"/>
      <c r="B17" s="5"/>
      <c r="C17" s="6"/>
    </row>
    <row r="18" spans="1:3" x14ac:dyDescent="0.25">
      <c r="A18" s="5"/>
      <c r="B18" s="5"/>
      <c r="C18" s="6"/>
    </row>
    <row r="19" spans="1:3" x14ac:dyDescent="0.25">
      <c r="A19" s="5"/>
      <c r="B19" s="5"/>
      <c r="C19" s="6"/>
    </row>
    <row r="20" spans="1:3" x14ac:dyDescent="0.25">
      <c r="A20" s="5"/>
      <c r="B20" s="5"/>
      <c r="C20" s="6"/>
    </row>
    <row r="21" spans="1:3" x14ac:dyDescent="0.25">
      <c r="A21" s="5"/>
      <c r="B21" s="5"/>
      <c r="C21" s="6"/>
    </row>
    <row r="22" spans="1:3" x14ac:dyDescent="0.25">
      <c r="A22" s="5"/>
      <c r="B22" s="5"/>
      <c r="C22" s="6"/>
    </row>
    <row r="23" spans="1:3" x14ac:dyDescent="0.25">
      <c r="A23" s="5"/>
      <c r="B23" s="5"/>
      <c r="C23" s="6"/>
    </row>
    <row r="24" spans="1:3" x14ac:dyDescent="0.25">
      <c r="A24" s="5"/>
      <c r="B24" s="5"/>
      <c r="C24" s="6"/>
    </row>
    <row r="25" spans="1:3" x14ac:dyDescent="0.25">
      <c r="A25" s="5"/>
      <c r="B25" s="5"/>
      <c r="C25" s="6"/>
    </row>
    <row r="26" spans="1:3" x14ac:dyDescent="0.25">
      <c r="A26" s="5"/>
      <c r="B26" s="5"/>
      <c r="C26" s="6"/>
    </row>
    <row r="27" spans="1:3" x14ac:dyDescent="0.25">
      <c r="A27" s="5"/>
      <c r="B27" s="5"/>
      <c r="C27" s="6"/>
    </row>
    <row r="28" spans="1:3" x14ac:dyDescent="0.25">
      <c r="A28" s="5"/>
      <c r="B28" s="5"/>
      <c r="C28" s="6"/>
    </row>
    <row r="29" spans="1:3" x14ac:dyDescent="0.25">
      <c r="A29" s="5"/>
      <c r="B29" s="5"/>
      <c r="C29" s="6"/>
    </row>
    <row r="30" spans="1:3" x14ac:dyDescent="0.25">
      <c r="A30" s="5"/>
      <c r="B30" s="5"/>
      <c r="C30" s="6"/>
    </row>
    <row r="31" spans="1:3" x14ac:dyDescent="0.25">
      <c r="A31" s="5"/>
      <c r="B31" s="5"/>
      <c r="C31" s="6"/>
    </row>
    <row r="32" spans="1:3" x14ac:dyDescent="0.25">
      <c r="A32" s="5"/>
      <c r="B32" s="5"/>
      <c r="C32" s="6"/>
    </row>
    <row r="33" spans="1:3" x14ac:dyDescent="0.25">
      <c r="A33" s="5"/>
      <c r="B33" s="5"/>
      <c r="C33" s="6"/>
    </row>
    <row r="34" spans="1:3" x14ac:dyDescent="0.25">
      <c r="A34" s="5"/>
      <c r="B34" s="5"/>
      <c r="C34" s="6"/>
    </row>
    <row r="35" spans="1:3" x14ac:dyDescent="0.25">
      <c r="A35" s="5"/>
      <c r="B35" s="5"/>
      <c r="C35" s="6"/>
    </row>
    <row r="36" spans="1:3" s="1" customFormat="1" x14ac:dyDescent="0.25">
      <c r="A36" s="5"/>
      <c r="B36" s="5"/>
      <c r="C36" s="6"/>
    </row>
    <row r="37" spans="1:3" x14ac:dyDescent="0.25">
      <c r="A37" s="5"/>
      <c r="B37" s="5"/>
      <c r="C37" s="6"/>
    </row>
    <row r="38" spans="1:3" x14ac:dyDescent="0.25">
      <c r="A38" s="5"/>
      <c r="B38" s="5"/>
      <c r="C38" s="6"/>
    </row>
    <row r="39" spans="1:3" x14ac:dyDescent="0.25">
      <c r="A39" s="5"/>
      <c r="B39" s="5"/>
      <c r="C39" s="6"/>
    </row>
    <row r="40" spans="1:3" x14ac:dyDescent="0.25">
      <c r="A40" s="5"/>
      <c r="B40" s="5"/>
      <c r="C40" s="6"/>
    </row>
    <row r="41" spans="1:3" x14ac:dyDescent="0.25">
      <c r="A41" s="5"/>
      <c r="B41" s="5"/>
      <c r="C41" s="6"/>
    </row>
    <row r="42" spans="1:3" s="1" customFormat="1" x14ac:dyDescent="0.25">
      <c r="A42" s="5"/>
      <c r="B42" s="5"/>
      <c r="C42" s="6"/>
    </row>
    <row r="43" spans="1:3" s="1" customFormat="1" x14ac:dyDescent="0.25">
      <c r="A43" s="5"/>
      <c r="B43" s="5"/>
      <c r="C43" s="6"/>
    </row>
    <row r="44" spans="1:3" s="1" customFormat="1" x14ac:dyDescent="0.25">
      <c r="A44" s="5"/>
      <c r="B44" s="5"/>
      <c r="C44" s="6"/>
    </row>
    <row r="45" spans="1:3" s="1" customFormat="1" x14ac:dyDescent="0.25">
      <c r="A45" s="5"/>
      <c r="B45" s="5"/>
      <c r="C45" s="6"/>
    </row>
    <row r="46" spans="1:3" s="1" customFormat="1" x14ac:dyDescent="0.25">
      <c r="A46" s="5"/>
      <c r="B46" s="5"/>
      <c r="C46" s="6"/>
    </row>
    <row r="47" spans="1:3" s="1" customFormat="1" x14ac:dyDescent="0.25">
      <c r="A47" s="5"/>
      <c r="B47" s="5"/>
      <c r="C47" s="6"/>
    </row>
    <row r="48" spans="1:3" s="1" customFormat="1" x14ac:dyDescent="0.25">
      <c r="A48" s="5"/>
      <c r="B48" s="5"/>
      <c r="C48" s="6"/>
    </row>
    <row r="49" spans="1:3" s="1" customFormat="1" x14ac:dyDescent="0.25">
      <c r="A49" s="36"/>
      <c r="B49" s="36"/>
      <c r="C49" s="8">
        <f>SUM(C3:C48)</f>
        <v>0</v>
      </c>
    </row>
    <row r="50" spans="1:3" s="1" customFormat="1" x14ac:dyDescent="0.25">
      <c r="A50" s="36"/>
      <c r="B50" s="36"/>
      <c r="C50" s="37"/>
    </row>
    <row r="51" spans="1:3" s="1" customFormat="1" x14ac:dyDescent="0.25">
      <c r="A51" s="5"/>
      <c r="B51" s="5"/>
      <c r="C51" s="6"/>
    </row>
    <row r="52" spans="1:3" x14ac:dyDescent="0.25">
      <c r="A52" s="5"/>
      <c r="B52" s="5"/>
      <c r="C52" s="6"/>
    </row>
    <row r="53" spans="1:3" x14ac:dyDescent="0.25">
      <c r="A53" s="5"/>
      <c r="B53" s="5"/>
      <c r="C53" s="6"/>
    </row>
    <row r="54" spans="1:3" x14ac:dyDescent="0.25">
      <c r="A54" s="5"/>
      <c r="B54" s="5"/>
      <c r="C54" s="6"/>
    </row>
    <row r="55" spans="1:3" s="1" customFormat="1" x14ac:dyDescent="0.25">
      <c r="A55" s="5"/>
      <c r="B55" s="5"/>
      <c r="C55" s="6"/>
    </row>
    <row r="56" spans="1:3" s="1" customFormat="1" x14ac:dyDescent="0.25">
      <c r="A56" s="5"/>
      <c r="B56" s="5"/>
      <c r="C56" s="6"/>
    </row>
    <row r="57" spans="1:3" x14ac:dyDescent="0.25">
      <c r="A57" s="5"/>
      <c r="B57" s="5"/>
      <c r="C57" s="6"/>
    </row>
    <row r="58" spans="1:3" x14ac:dyDescent="0.25">
      <c r="A58" s="5"/>
      <c r="B58" s="5"/>
      <c r="C58" s="6"/>
    </row>
    <row r="59" spans="1:3" x14ac:dyDescent="0.25">
      <c r="A59" s="5"/>
      <c r="B59" s="5"/>
      <c r="C59" s="6"/>
    </row>
    <row r="60" spans="1:3" x14ac:dyDescent="0.25">
      <c r="A60" s="5"/>
      <c r="B60" s="5"/>
      <c r="C60" s="6"/>
    </row>
    <row r="61" spans="1:3" x14ac:dyDescent="0.25">
      <c r="A61" s="5"/>
      <c r="B61" s="5"/>
      <c r="C61" s="6"/>
    </row>
    <row r="62" spans="1:3" x14ac:dyDescent="0.25">
      <c r="A62" s="5"/>
      <c r="B62" s="5"/>
      <c r="C62" s="6"/>
    </row>
    <row r="63" spans="1:3" x14ac:dyDescent="0.25">
      <c r="A63" s="5"/>
      <c r="B63" s="5"/>
      <c r="C63" s="6"/>
    </row>
    <row r="64" spans="1:3" x14ac:dyDescent="0.25">
      <c r="A64" s="5"/>
      <c r="B64" s="5"/>
      <c r="C64" s="6"/>
    </row>
    <row r="65" spans="1:3" x14ac:dyDescent="0.25">
      <c r="A65" s="5"/>
      <c r="B65" s="5"/>
      <c r="C65" s="6"/>
    </row>
    <row r="66" spans="1:3" x14ac:dyDescent="0.25">
      <c r="A66" s="5"/>
      <c r="B66" s="5"/>
      <c r="C66" s="6"/>
    </row>
    <row r="67" spans="1:3" x14ac:dyDescent="0.25">
      <c r="A67" s="5"/>
      <c r="B67" s="5"/>
      <c r="C67" s="6"/>
    </row>
    <row r="68" spans="1:3" x14ac:dyDescent="0.25">
      <c r="A68" s="5"/>
      <c r="B68" s="5"/>
      <c r="C68" s="6"/>
    </row>
    <row r="69" spans="1:3" x14ac:dyDescent="0.25">
      <c r="A69" s="5"/>
      <c r="B69" s="5"/>
      <c r="C69" s="6"/>
    </row>
    <row r="70" spans="1:3" x14ac:dyDescent="0.25">
      <c r="A70" s="5"/>
      <c r="B70" s="5"/>
      <c r="C70" s="6"/>
    </row>
    <row r="71" spans="1:3" x14ac:dyDescent="0.25">
      <c r="A71" s="5"/>
      <c r="B71" s="5"/>
      <c r="C71" s="6"/>
    </row>
    <row r="72" spans="1:3" x14ac:dyDescent="0.25">
      <c r="A72" s="5"/>
      <c r="B72" s="5"/>
      <c r="C72" s="6"/>
    </row>
    <row r="73" spans="1:3" x14ac:dyDescent="0.25">
      <c r="A73" s="5"/>
      <c r="B73" s="5"/>
      <c r="C73" s="6"/>
    </row>
    <row r="74" spans="1:3" x14ac:dyDescent="0.25">
      <c r="A74" s="5"/>
      <c r="B74" s="5"/>
      <c r="C74" s="6"/>
    </row>
    <row r="75" spans="1:3" x14ac:dyDescent="0.25">
      <c r="A75" s="5"/>
      <c r="B75" s="5"/>
      <c r="C75" s="6"/>
    </row>
    <row r="76" spans="1:3" x14ac:dyDescent="0.25">
      <c r="A76" s="5"/>
      <c r="B76" s="5"/>
      <c r="C76" s="6"/>
    </row>
    <row r="77" spans="1:3" x14ac:dyDescent="0.25">
      <c r="A77" s="5"/>
      <c r="B77" s="5"/>
      <c r="C77" s="6"/>
    </row>
    <row r="78" spans="1:3" x14ac:dyDescent="0.25">
      <c r="A78" s="5"/>
      <c r="B78" s="5"/>
      <c r="C78" s="6"/>
    </row>
    <row r="79" spans="1:3" x14ac:dyDescent="0.25">
      <c r="A79" s="5"/>
      <c r="B79" s="5"/>
      <c r="C79" s="6"/>
    </row>
    <row r="80" spans="1:3" x14ac:dyDescent="0.25">
      <c r="A80" s="5"/>
      <c r="B80" s="5"/>
      <c r="C80" s="6"/>
    </row>
    <row r="81" spans="1:3" x14ac:dyDescent="0.25">
      <c r="A81" s="5"/>
      <c r="B81" s="5"/>
      <c r="C81" s="6"/>
    </row>
    <row r="82" spans="1:3" x14ac:dyDescent="0.25">
      <c r="A82" s="1"/>
      <c r="B82" s="1"/>
      <c r="C82" s="34">
        <f>SUM(C51:C81)</f>
        <v>0</v>
      </c>
    </row>
    <row r="84" spans="1:3" x14ac:dyDescent="0.25">
      <c r="C84" s="34">
        <f>+C82+C49</f>
        <v>0</v>
      </c>
    </row>
  </sheetData>
  <mergeCells count="1">
    <mergeCell ref="A1:C1"/>
  </mergeCells>
  <printOptions gridLines="1"/>
  <pageMargins left="0.24" right="0.16" top="0.2" bottom="0.2" header="0.3" footer="0.24"/>
  <pageSetup paperSize="9"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sqref="A1:C1"/>
    </sheetView>
  </sheetViews>
  <sheetFormatPr defaultRowHeight="15" x14ac:dyDescent="0.25"/>
  <cols>
    <col min="1" max="1" width="3.28515625" style="1" customWidth="1"/>
    <col min="2" max="2" width="28.7109375" bestFit="1" customWidth="1"/>
    <col min="3" max="3" width="27.28515625" bestFit="1" customWidth="1"/>
  </cols>
  <sheetData>
    <row r="1" spans="1:3" s="1" customFormat="1" x14ac:dyDescent="0.25">
      <c r="A1" s="47">
        <f>'Ըստ առաքիչների'!C2</f>
        <v>42936</v>
      </c>
      <c r="B1" s="46"/>
      <c r="C1" s="46"/>
    </row>
    <row r="2" spans="1:3" x14ac:dyDescent="0.25">
      <c r="A2" s="48" t="s">
        <v>40</v>
      </c>
      <c r="B2" s="49"/>
      <c r="C2" s="50"/>
    </row>
    <row r="3" spans="1:3" x14ac:dyDescent="0.25">
      <c r="A3" s="7"/>
      <c r="B3" s="9" t="s">
        <v>0</v>
      </c>
      <c r="C3" s="9" t="s">
        <v>4</v>
      </c>
    </row>
    <row r="4" spans="1:3" x14ac:dyDescent="0.25">
      <c r="A4" s="4">
        <v>1</v>
      </c>
      <c r="B4" s="11"/>
      <c r="C4" s="12"/>
    </row>
    <row r="5" spans="1:3" x14ac:dyDescent="0.25">
      <c r="A5" s="4">
        <v>2</v>
      </c>
      <c r="B5" s="11"/>
      <c r="C5" s="12"/>
    </row>
    <row r="6" spans="1:3" x14ac:dyDescent="0.25">
      <c r="A6" s="4">
        <v>3</v>
      </c>
      <c r="B6" s="11"/>
      <c r="C6" s="12"/>
    </row>
    <row r="7" spans="1:3" x14ac:dyDescent="0.25">
      <c r="A7" s="4">
        <v>4</v>
      </c>
      <c r="B7" s="11"/>
      <c r="C7" s="12"/>
    </row>
    <row r="8" spans="1:3" x14ac:dyDescent="0.25">
      <c r="A8" s="33">
        <v>5</v>
      </c>
      <c r="B8" s="11"/>
      <c r="C8" s="12"/>
    </row>
    <row r="9" spans="1:3" x14ac:dyDescent="0.25">
      <c r="A9" s="33">
        <v>6</v>
      </c>
      <c r="B9" s="11"/>
      <c r="C9" s="12"/>
    </row>
    <row r="10" spans="1:3" x14ac:dyDescent="0.25">
      <c r="A10" s="35">
        <v>7</v>
      </c>
      <c r="B10" s="11"/>
      <c r="C10" s="12"/>
    </row>
    <row r="11" spans="1:3" x14ac:dyDescent="0.25">
      <c r="A11" s="35">
        <v>8</v>
      </c>
      <c r="B11" s="11"/>
      <c r="C11" s="12"/>
    </row>
    <row r="12" spans="1:3" x14ac:dyDescent="0.25">
      <c r="A12" s="35">
        <v>9</v>
      </c>
      <c r="B12" s="11"/>
      <c r="C12" s="12"/>
    </row>
    <row r="13" spans="1:3" x14ac:dyDescent="0.25">
      <c r="A13" s="35">
        <v>10</v>
      </c>
      <c r="B13" s="11"/>
      <c r="C13" s="12"/>
    </row>
    <row r="14" spans="1:3" x14ac:dyDescent="0.25">
      <c r="A14" s="35">
        <v>11</v>
      </c>
      <c r="B14" s="11"/>
      <c r="C14" s="12"/>
    </row>
    <row r="15" spans="1:3" x14ac:dyDescent="0.25">
      <c r="A15" s="35">
        <v>12</v>
      </c>
      <c r="B15" s="11"/>
      <c r="C15" s="12"/>
    </row>
    <row r="16" spans="1:3" x14ac:dyDescent="0.25">
      <c r="A16" s="35">
        <v>13</v>
      </c>
      <c r="B16" s="11"/>
      <c r="C16" s="12"/>
    </row>
    <row r="17" spans="1:3" x14ac:dyDescent="0.25">
      <c r="A17" s="35">
        <v>14</v>
      </c>
      <c r="B17" s="11"/>
      <c r="C17" s="12"/>
    </row>
    <row r="18" spans="1:3" s="1" customFormat="1" x14ac:dyDescent="0.25">
      <c r="A18" s="35">
        <v>15</v>
      </c>
      <c r="B18" s="11"/>
      <c r="C18" s="12"/>
    </row>
    <row r="19" spans="1:3" x14ac:dyDescent="0.25">
      <c r="A19" s="35">
        <v>16</v>
      </c>
      <c r="B19" s="11"/>
      <c r="C19" s="12"/>
    </row>
    <row r="20" spans="1:3" x14ac:dyDescent="0.25">
      <c r="A20" s="35">
        <v>17</v>
      </c>
      <c r="B20" s="11"/>
      <c r="C20" s="12"/>
    </row>
    <row r="21" spans="1:3" x14ac:dyDescent="0.25">
      <c r="A21" s="35">
        <v>18</v>
      </c>
      <c r="B21" s="11"/>
      <c r="C21" s="12"/>
    </row>
    <row r="22" spans="1:3" x14ac:dyDescent="0.25">
      <c r="A22" s="35">
        <v>19</v>
      </c>
      <c r="B22" s="11"/>
      <c r="C22" s="12"/>
    </row>
    <row r="23" spans="1:3" x14ac:dyDescent="0.25">
      <c r="A23" s="35">
        <v>20</v>
      </c>
      <c r="B23" s="11"/>
      <c r="C23" s="12"/>
    </row>
    <row r="24" spans="1:3" x14ac:dyDescent="0.25">
      <c r="A24" s="35">
        <v>21</v>
      </c>
      <c r="B24" s="11"/>
      <c r="C24" s="12"/>
    </row>
    <row r="25" spans="1:3" x14ac:dyDescent="0.25">
      <c r="A25" s="35">
        <v>22</v>
      </c>
      <c r="B25" s="11"/>
      <c r="C25" s="12"/>
    </row>
    <row r="26" spans="1:3" x14ac:dyDescent="0.25">
      <c r="A26" s="35">
        <v>23</v>
      </c>
      <c r="B26" s="11"/>
      <c r="C26" s="12"/>
    </row>
    <row r="27" spans="1:3" x14ac:dyDescent="0.25">
      <c r="C27" s="38">
        <f>SUM(C4:C26)</f>
        <v>0</v>
      </c>
    </row>
  </sheetData>
  <mergeCells count="2">
    <mergeCell ref="A2:C2"/>
    <mergeCell ref="A1:C1"/>
  </mergeCells>
  <pageMargins left="0.2" right="0.2" top="0.55000000000000004" bottom="0.34" header="0.45" footer="0.3"/>
  <pageSetup paperSize="9" scale="12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Ըստ առաքիչների</vt:lpstr>
      <vt:lpstr>Ըստ ապրանքների</vt:lpstr>
      <vt:lpstr>Վճարում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Harut Sahakyan</dc:creator>
  <cp:lastModifiedBy>Windows User</cp:lastModifiedBy>
  <cp:lastPrinted>2016-11-20T21:19:28Z</cp:lastPrinted>
  <dcterms:created xsi:type="dcterms:W3CDTF">2016-03-17T07:14:18Z</dcterms:created>
  <dcterms:modified xsi:type="dcterms:W3CDTF">2017-07-20T13:44:37Z</dcterms:modified>
</cp:coreProperties>
</file>