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IR\SEMESTER 2\METSTAT\"/>
    </mc:Choice>
  </mc:AlternateContent>
  <xr:revisionPtr revIDLastSave="0" documentId="13_ncr:1_{0CB846C1-EDA5-4F60-A453-78F986CE787D}" xr6:coauthVersionLast="47" xr6:coauthVersionMax="47" xr10:uidLastSave="{00000000-0000-0000-0000-000000000000}"/>
  <bookViews>
    <workbookView xWindow="-120" yWindow="-120" windowWidth="20730" windowHeight="11160" activeTab="1" xr2:uid="{81E1F781-49AF-4911-A231-7A6A8A37CB55}"/>
  </bookViews>
  <sheets>
    <sheet name="Soal 1" sheetId="1" r:id="rId1"/>
    <sheet name="Soal 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4" l="1"/>
  <c r="S4" i="4"/>
  <c r="S5" i="4"/>
  <c r="S3" i="4"/>
  <c r="R6" i="4"/>
  <c r="Q6" i="4"/>
  <c r="P6" i="4"/>
  <c r="Q5" i="4"/>
  <c r="R5" i="4"/>
  <c r="Q4" i="4"/>
  <c r="R4" i="4"/>
  <c r="R3" i="4"/>
  <c r="P5" i="4"/>
  <c r="P4" i="4"/>
  <c r="Q3" i="4"/>
  <c r="P3" i="4"/>
  <c r="F9" i="1"/>
  <c r="J9" i="1"/>
  <c r="H9" i="1"/>
  <c r="E9" i="1" l="1"/>
  <c r="D9" i="1"/>
  <c r="C9" i="1"/>
</calcChain>
</file>

<file path=xl/sharedStrings.xml><?xml version="1.0" encoding="utf-8"?>
<sst xmlns="http://schemas.openxmlformats.org/spreadsheetml/2006/main" count="77" uniqueCount="38">
  <si>
    <t>Perlakuan 1</t>
  </si>
  <si>
    <t>Perlakuan 2</t>
  </si>
  <si>
    <t>Perlakuan 3</t>
  </si>
  <si>
    <t xml:space="preserve">   </t>
  </si>
  <si>
    <t xml:space="preserve">Perlakuan/SSC </t>
  </si>
  <si>
    <t>Galat/SSE</t>
  </si>
  <si>
    <t>df</t>
  </si>
  <si>
    <t>SS</t>
  </si>
  <si>
    <t>MS</t>
  </si>
  <si>
    <t>F</t>
  </si>
  <si>
    <t>SUMMARY</t>
  </si>
  <si>
    <t>Count</t>
  </si>
  <si>
    <t>Sum</t>
  </si>
  <si>
    <t>Average</t>
  </si>
  <si>
    <t>Variance</t>
  </si>
  <si>
    <t>ANOVA</t>
  </si>
  <si>
    <t>Source of Variation</t>
  </si>
  <si>
    <t>P-value</t>
  </si>
  <si>
    <t>F crit</t>
  </si>
  <si>
    <t>Total</t>
  </si>
  <si>
    <t>MEAN</t>
  </si>
  <si>
    <t>&gt;</t>
  </si>
  <si>
    <t xml:space="preserve">Reject H0 </t>
  </si>
  <si>
    <t>Location</t>
  </si>
  <si>
    <t>Type I</t>
  </si>
  <si>
    <t>Type II</t>
  </si>
  <si>
    <t>Type III</t>
  </si>
  <si>
    <t>East</t>
  </si>
  <si>
    <t>Central</t>
  </si>
  <si>
    <t>West</t>
  </si>
  <si>
    <t>Group</t>
  </si>
  <si>
    <t>Anova: Two-Factor With Replication</t>
  </si>
  <si>
    <t>Sample</t>
  </si>
  <si>
    <t>Columns</t>
  </si>
  <si>
    <t>Interaction</t>
  </si>
  <si>
    <t>Within</t>
  </si>
  <si>
    <t>Fail to reject H0</t>
  </si>
  <si>
    <t>Type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</si>
</sst>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4" fillId="0" borderId="3" xfId="0" applyFont="1" applyFill="1" applyBorder="1" applyAlignment="1">
      <alignment horizontal="right"/>
    </xf>
    <xf numFmtId="11" fontId="0" fillId="0" borderId="0" xfId="0" applyNumberFormat="1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ACFA-7795-4FD6-B64E-03D919DB441F}">
  <dimension ref="B2:N12"/>
  <sheetViews>
    <sheetView workbookViewId="0">
      <selection activeCell="N4" sqref="N4"/>
    </sheetView>
  </sheetViews>
  <sheetFormatPr defaultRowHeight="15" x14ac:dyDescent="0.25"/>
  <cols>
    <col min="1" max="5" width="11.28515625" bestFit="1" customWidth="1"/>
    <col min="7" max="8" width="18.5703125" bestFit="1" customWidth="1"/>
  </cols>
  <sheetData>
    <row r="2" spans="2:14" ht="15.75" thickBot="1" x14ac:dyDescent="0.3">
      <c r="C2" t="s">
        <v>0</v>
      </c>
      <c r="D2" t="s">
        <v>1</v>
      </c>
      <c r="E2" t="s">
        <v>2</v>
      </c>
      <c r="H2" t="s">
        <v>15</v>
      </c>
    </row>
    <row r="3" spans="2:14" x14ac:dyDescent="0.25">
      <c r="C3">
        <v>19</v>
      </c>
      <c r="D3">
        <v>16</v>
      </c>
      <c r="E3">
        <v>13</v>
      </c>
      <c r="H3" s="5" t="s">
        <v>16</v>
      </c>
      <c r="I3" s="5" t="s">
        <v>7</v>
      </c>
      <c r="J3" s="5" t="s">
        <v>6</v>
      </c>
      <c r="K3" s="5" t="s">
        <v>8</v>
      </c>
      <c r="L3" s="5" t="s">
        <v>9</v>
      </c>
      <c r="M3" s="5" t="s">
        <v>17</v>
      </c>
      <c r="N3" s="5" t="s">
        <v>18</v>
      </c>
    </row>
    <row r="4" spans="2:14" x14ac:dyDescent="0.25">
      <c r="C4">
        <v>18</v>
      </c>
      <c r="D4">
        <v>11</v>
      </c>
      <c r="E4">
        <v>16</v>
      </c>
      <c r="H4" t="s">
        <v>4</v>
      </c>
      <c r="I4" s="3">
        <v>90</v>
      </c>
      <c r="J4" s="3">
        <v>2</v>
      </c>
      <c r="K4" s="3">
        <v>45</v>
      </c>
      <c r="L4" s="6">
        <v>8.4375</v>
      </c>
      <c r="M4" s="3">
        <v>5.1517587676596609E-3</v>
      </c>
      <c r="N4" s="3">
        <v>3.8852938346523942</v>
      </c>
    </row>
    <row r="5" spans="2:14" x14ac:dyDescent="0.25">
      <c r="C5">
        <v>21</v>
      </c>
      <c r="D5">
        <v>13</v>
      </c>
      <c r="E5">
        <v>18</v>
      </c>
      <c r="H5" t="s">
        <v>5</v>
      </c>
      <c r="I5" s="3">
        <v>64</v>
      </c>
      <c r="J5" s="3">
        <v>12</v>
      </c>
      <c r="K5" s="3">
        <v>5.333333333333333</v>
      </c>
      <c r="L5" s="3"/>
      <c r="M5" s="3"/>
      <c r="N5" s="3"/>
    </row>
    <row r="6" spans="2:14" x14ac:dyDescent="0.25">
      <c r="C6">
        <v>18</v>
      </c>
      <c r="D6">
        <v>14</v>
      </c>
      <c r="E6">
        <v>11</v>
      </c>
      <c r="H6" s="3"/>
      <c r="I6" s="3"/>
      <c r="J6" s="3"/>
      <c r="K6" s="3"/>
      <c r="L6" s="3"/>
      <c r="M6" s="3"/>
      <c r="N6" s="3"/>
    </row>
    <row r="7" spans="2:14" ht="15.75" thickBot="1" x14ac:dyDescent="0.3">
      <c r="D7">
        <v>11</v>
      </c>
      <c r="E7">
        <v>15</v>
      </c>
      <c r="H7" s="4" t="s">
        <v>19</v>
      </c>
      <c r="I7" s="4">
        <v>154</v>
      </c>
      <c r="J7" s="4">
        <v>14</v>
      </c>
      <c r="K7" s="4"/>
      <c r="L7" s="4"/>
      <c r="M7" s="4"/>
      <c r="N7" s="4"/>
    </row>
    <row r="8" spans="2:14" x14ac:dyDescent="0.25">
      <c r="E8">
        <v>11</v>
      </c>
    </row>
    <row r="9" spans="2:14" x14ac:dyDescent="0.25">
      <c r="B9" s="2" t="s">
        <v>20</v>
      </c>
      <c r="C9" s="2">
        <f>AVERAGE(C3:C6)</f>
        <v>19</v>
      </c>
      <c r="D9" s="2">
        <f>AVERAGE(D3:D7)</f>
        <v>13</v>
      </c>
      <c r="E9" s="2">
        <f>AVERAGE(E3:E8)</f>
        <v>14</v>
      </c>
      <c r="F9" s="2">
        <f>AVERAGE(C3:E8)</f>
        <v>15</v>
      </c>
      <c r="H9" s="7">
        <f>L4</f>
        <v>8.4375</v>
      </c>
      <c r="I9" s="1" t="s">
        <v>21</v>
      </c>
      <c r="J9">
        <f>_xlfn.F.INV.RT(0.05,2,12)</f>
        <v>3.8852938346523942</v>
      </c>
    </row>
    <row r="10" spans="2:14" x14ac:dyDescent="0.25">
      <c r="H10" t="s">
        <v>22</v>
      </c>
    </row>
    <row r="12" spans="2:14" x14ac:dyDescent="0.25">
      <c r="B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0171-3124-4CB3-99D0-E8944E04437C}">
  <dimension ref="B2:S37"/>
  <sheetViews>
    <sheetView tabSelected="1" topLeftCell="C16" workbookViewId="0">
      <selection activeCell="Q31" sqref="Q31"/>
    </sheetView>
  </sheetViews>
  <sheetFormatPr defaultRowHeight="15" x14ac:dyDescent="0.25"/>
  <cols>
    <col min="9" max="9" width="33.28515625" bestFit="1" customWidth="1"/>
  </cols>
  <sheetData>
    <row r="2" spans="2:19" x14ac:dyDescent="0.25">
      <c r="B2" t="s">
        <v>23</v>
      </c>
      <c r="D2" t="s">
        <v>30</v>
      </c>
      <c r="E2" t="s">
        <v>24</v>
      </c>
      <c r="F2" t="s">
        <v>25</v>
      </c>
      <c r="G2" t="s">
        <v>26</v>
      </c>
      <c r="I2" t="s">
        <v>31</v>
      </c>
      <c r="P2" t="s">
        <v>24</v>
      </c>
      <c r="Q2" t="s">
        <v>25</v>
      </c>
      <c r="R2" t="s">
        <v>37</v>
      </c>
    </row>
    <row r="3" spans="2:19" x14ac:dyDescent="0.25">
      <c r="B3" t="s">
        <v>27</v>
      </c>
      <c r="D3" t="s">
        <v>27</v>
      </c>
      <c r="E3">
        <v>54</v>
      </c>
      <c r="F3">
        <v>48</v>
      </c>
      <c r="G3">
        <v>71</v>
      </c>
      <c r="O3" t="s">
        <v>27</v>
      </c>
      <c r="P3">
        <f>AVERAGE(E$3:E$11)</f>
        <v>61.111111111111114</v>
      </c>
      <c r="Q3">
        <f>AVERAGE(F$3:F$11)</f>
        <v>52.222222222222221</v>
      </c>
      <c r="R3">
        <f>AVERAGE(G$3:G$11)</f>
        <v>69.333333333333329</v>
      </c>
      <c r="S3">
        <f>AVERAGE(P3:R3)</f>
        <v>60.888888888888893</v>
      </c>
    </row>
    <row r="4" spans="2:19" x14ac:dyDescent="0.25">
      <c r="E4">
        <v>61</v>
      </c>
      <c r="F4">
        <v>50</v>
      </c>
      <c r="G4">
        <v>76</v>
      </c>
      <c r="I4" t="s">
        <v>10</v>
      </c>
      <c r="J4" t="s">
        <v>24</v>
      </c>
      <c r="K4" t="s">
        <v>25</v>
      </c>
      <c r="L4" t="s">
        <v>26</v>
      </c>
      <c r="M4" t="s">
        <v>19</v>
      </c>
      <c r="O4" t="s">
        <v>28</v>
      </c>
      <c r="P4">
        <f>AVERAGE(E$12:E$20)</f>
        <v>57.888888888888886</v>
      </c>
      <c r="Q4">
        <f t="shared" ref="Q4:R4" si="0">AVERAGE(F$12:F$20)</f>
        <v>51.444444444444443</v>
      </c>
      <c r="R4">
        <f t="shared" si="0"/>
        <v>61.111111111111114</v>
      </c>
      <c r="S4">
        <f t="shared" ref="S4:S5" si="1">AVERAGE(P4:R4)</f>
        <v>56.814814814814817</v>
      </c>
    </row>
    <row r="5" spans="2:19" ht="15.75" thickBot="1" x14ac:dyDescent="0.3">
      <c r="E5">
        <v>59</v>
      </c>
      <c r="F5">
        <v>49</v>
      </c>
      <c r="G5">
        <v>65</v>
      </c>
      <c r="I5" s="8" t="s">
        <v>27</v>
      </c>
      <c r="J5" s="8"/>
      <c r="K5" s="8"/>
      <c r="L5" s="8"/>
      <c r="M5" s="8"/>
      <c r="O5" t="s">
        <v>29</v>
      </c>
      <c r="P5">
        <f>AVERAGE(E$21:E$29)</f>
        <v>67.777777777777771</v>
      </c>
      <c r="Q5">
        <f t="shared" ref="Q5:R5" si="2">AVERAGE(F$21:F$29)</f>
        <v>64.333333333333329</v>
      </c>
      <c r="R5">
        <f t="shared" si="2"/>
        <v>78.333333333333329</v>
      </c>
      <c r="S5">
        <f t="shared" si="1"/>
        <v>70.148148148148138</v>
      </c>
    </row>
    <row r="6" spans="2:19" x14ac:dyDescent="0.25">
      <c r="B6" t="s">
        <v>28</v>
      </c>
      <c r="E6">
        <v>56</v>
      </c>
      <c r="F6">
        <v>60</v>
      </c>
      <c r="G6">
        <v>70</v>
      </c>
      <c r="I6" s="3" t="s">
        <v>11</v>
      </c>
      <c r="J6" s="3">
        <v>9</v>
      </c>
      <c r="K6" s="3">
        <v>9</v>
      </c>
      <c r="L6" s="3">
        <v>9</v>
      </c>
      <c r="M6" s="3">
        <v>27</v>
      </c>
      <c r="P6">
        <f>AVERAGE(P3:P5)</f>
        <v>62.25925925925926</v>
      </c>
      <c r="Q6">
        <f>AVERAGE(Q3:Q5)</f>
        <v>56</v>
      </c>
      <c r="R6">
        <f>AVERAGE(R3:R5)</f>
        <v>69.592592592592595</v>
      </c>
      <c r="S6">
        <f>AVERAGE(S3:S5)</f>
        <v>62.617283950617285</v>
      </c>
    </row>
    <row r="7" spans="2:19" x14ac:dyDescent="0.25">
      <c r="E7">
        <v>70</v>
      </c>
      <c r="F7">
        <v>54</v>
      </c>
      <c r="G7">
        <v>68</v>
      </c>
      <c r="I7" s="3" t="s">
        <v>12</v>
      </c>
      <c r="J7" s="3">
        <v>550</v>
      </c>
      <c r="K7" s="3">
        <v>470</v>
      </c>
      <c r="L7" s="3">
        <v>624</v>
      </c>
      <c r="M7" s="3">
        <v>1644</v>
      </c>
    </row>
    <row r="8" spans="2:19" x14ac:dyDescent="0.25">
      <c r="E8">
        <v>62</v>
      </c>
      <c r="F8">
        <v>52</v>
      </c>
      <c r="G8">
        <v>62</v>
      </c>
      <c r="I8" s="3" t="s">
        <v>13</v>
      </c>
      <c r="J8" s="3">
        <v>61.111111111111114</v>
      </c>
      <c r="K8" s="3">
        <v>52.222222222222221</v>
      </c>
      <c r="L8" s="3">
        <v>69.333333333333329</v>
      </c>
      <c r="M8" s="3">
        <v>60.888888888888886</v>
      </c>
    </row>
    <row r="9" spans="2:19" x14ac:dyDescent="0.25">
      <c r="B9" t="s">
        <v>29</v>
      </c>
      <c r="E9">
        <v>63</v>
      </c>
      <c r="F9">
        <v>49</v>
      </c>
      <c r="G9">
        <v>73</v>
      </c>
      <c r="I9" s="3" t="s">
        <v>14</v>
      </c>
      <c r="J9" s="3">
        <v>28.611111111111114</v>
      </c>
      <c r="K9" s="3">
        <v>14.444444444444443</v>
      </c>
      <c r="L9" s="3">
        <v>39.5</v>
      </c>
      <c r="M9" s="3">
        <v>76.102564102564287</v>
      </c>
    </row>
    <row r="10" spans="2:19" x14ac:dyDescent="0.25">
      <c r="E10">
        <v>57</v>
      </c>
      <c r="F10">
        <v>55</v>
      </c>
      <c r="G10">
        <v>60</v>
      </c>
      <c r="I10" s="3"/>
      <c r="J10" s="3"/>
      <c r="K10" s="3"/>
      <c r="L10" s="3"/>
      <c r="M10" s="3"/>
    </row>
    <row r="11" spans="2:19" ht="15.75" thickBot="1" x14ac:dyDescent="0.3">
      <c r="E11">
        <v>68</v>
      </c>
      <c r="F11">
        <v>53</v>
      </c>
      <c r="G11">
        <v>79</v>
      </c>
      <c r="I11" s="8" t="s">
        <v>28</v>
      </c>
      <c r="J11" s="8"/>
      <c r="K11" s="8"/>
      <c r="L11" s="8"/>
      <c r="M11" s="8"/>
    </row>
    <row r="12" spans="2:19" x14ac:dyDescent="0.25">
      <c r="D12" t="s">
        <v>28</v>
      </c>
      <c r="E12">
        <v>52</v>
      </c>
      <c r="F12">
        <v>44</v>
      </c>
      <c r="G12">
        <v>61</v>
      </c>
      <c r="I12" s="3" t="s">
        <v>11</v>
      </c>
      <c r="J12" s="3">
        <v>9</v>
      </c>
      <c r="K12" s="3">
        <v>9</v>
      </c>
      <c r="L12" s="3">
        <v>9</v>
      </c>
      <c r="M12" s="3">
        <v>27</v>
      </c>
    </row>
    <row r="13" spans="2:19" x14ac:dyDescent="0.25">
      <c r="E13">
        <v>50</v>
      </c>
      <c r="F13">
        <v>49</v>
      </c>
      <c r="G13">
        <v>64</v>
      </c>
      <c r="I13" s="3" t="s">
        <v>12</v>
      </c>
      <c r="J13" s="3">
        <v>521</v>
      </c>
      <c r="K13" s="3">
        <v>463</v>
      </c>
      <c r="L13" s="3">
        <v>550</v>
      </c>
      <c r="M13" s="3">
        <v>1534</v>
      </c>
    </row>
    <row r="14" spans="2:19" x14ac:dyDescent="0.25">
      <c r="E14">
        <v>58</v>
      </c>
      <c r="F14">
        <v>54</v>
      </c>
      <c r="G14">
        <v>69</v>
      </c>
      <c r="I14" s="3" t="s">
        <v>13</v>
      </c>
      <c r="J14" s="3">
        <v>57.888888888888886</v>
      </c>
      <c r="K14" s="3">
        <v>51.444444444444443</v>
      </c>
      <c r="L14" s="3">
        <v>61.111111111111114</v>
      </c>
      <c r="M14" s="3">
        <v>56.814814814814817</v>
      </c>
    </row>
    <row r="15" spans="2:19" x14ac:dyDescent="0.25">
      <c r="E15">
        <v>59</v>
      </c>
      <c r="F15">
        <v>53</v>
      </c>
      <c r="G15">
        <v>58</v>
      </c>
      <c r="I15" s="3" t="s">
        <v>14</v>
      </c>
      <c r="J15" s="3">
        <v>20.361111111111111</v>
      </c>
      <c r="K15" s="3">
        <v>22.277777777777775</v>
      </c>
      <c r="L15" s="3">
        <v>30.361111111111107</v>
      </c>
      <c r="M15" s="3">
        <v>39.233618233618195</v>
      </c>
    </row>
    <row r="16" spans="2:19" x14ac:dyDescent="0.25">
      <c r="E16">
        <v>62</v>
      </c>
      <c r="F16">
        <v>51</v>
      </c>
      <c r="G16">
        <v>57</v>
      </c>
      <c r="I16" s="3"/>
      <c r="J16" s="3"/>
      <c r="K16" s="3"/>
      <c r="L16" s="3"/>
      <c r="M16" s="3"/>
    </row>
    <row r="17" spans="4:17" ht="15.75" thickBot="1" x14ac:dyDescent="0.3">
      <c r="E17">
        <v>57</v>
      </c>
      <c r="F17">
        <v>60</v>
      </c>
      <c r="G17">
        <v>63</v>
      </c>
      <c r="I17" s="8" t="s">
        <v>29</v>
      </c>
      <c r="J17" s="8"/>
      <c r="K17" s="8"/>
      <c r="L17" s="8"/>
      <c r="M17" s="8"/>
    </row>
    <row r="18" spans="4:17" x14ac:dyDescent="0.25">
      <c r="E18">
        <v>58</v>
      </c>
      <c r="F18">
        <v>55</v>
      </c>
      <c r="G18">
        <v>65</v>
      </c>
      <c r="I18" s="3" t="s">
        <v>11</v>
      </c>
      <c r="J18" s="3">
        <v>9</v>
      </c>
      <c r="K18" s="3">
        <v>9</v>
      </c>
      <c r="L18" s="3">
        <v>9</v>
      </c>
      <c r="M18" s="3">
        <v>27</v>
      </c>
    </row>
    <row r="19" spans="4:17" x14ac:dyDescent="0.25">
      <c r="E19">
        <v>64</v>
      </c>
      <c r="F19">
        <v>47</v>
      </c>
      <c r="G19">
        <v>63</v>
      </c>
      <c r="I19" s="3" t="s">
        <v>12</v>
      </c>
      <c r="J19" s="3">
        <v>610</v>
      </c>
      <c r="K19" s="3">
        <v>579</v>
      </c>
      <c r="L19" s="3">
        <v>705</v>
      </c>
      <c r="M19" s="3">
        <v>1894</v>
      </c>
    </row>
    <row r="20" spans="4:17" x14ac:dyDescent="0.25">
      <c r="E20">
        <v>61</v>
      </c>
      <c r="F20">
        <v>50</v>
      </c>
      <c r="G20">
        <v>50</v>
      </c>
      <c r="I20" s="3" t="s">
        <v>13</v>
      </c>
      <c r="J20" s="3">
        <v>67.777777777777771</v>
      </c>
      <c r="K20" s="3">
        <v>64.333333333333329</v>
      </c>
      <c r="L20" s="3">
        <v>78.333333333333329</v>
      </c>
      <c r="M20" s="3">
        <v>70.148148148148152</v>
      </c>
    </row>
    <row r="21" spans="4:17" x14ac:dyDescent="0.25">
      <c r="D21" t="s">
        <v>29</v>
      </c>
      <c r="E21">
        <v>63</v>
      </c>
      <c r="F21">
        <v>65</v>
      </c>
      <c r="G21">
        <v>82</v>
      </c>
      <c r="I21" s="3" t="s">
        <v>14</v>
      </c>
      <c r="J21" s="3">
        <v>17.444444444444446</v>
      </c>
      <c r="K21" s="3">
        <v>29.000000000000004</v>
      </c>
      <c r="L21" s="3">
        <v>22.000000000000004</v>
      </c>
      <c r="M21" s="3">
        <v>57.900284900285229</v>
      </c>
    </row>
    <row r="22" spans="4:17" x14ac:dyDescent="0.25">
      <c r="E22">
        <v>67</v>
      </c>
      <c r="F22">
        <v>58</v>
      </c>
      <c r="G22">
        <v>75</v>
      </c>
      <c r="I22" s="3"/>
      <c r="J22" s="3"/>
      <c r="K22" s="3"/>
      <c r="L22" s="3"/>
      <c r="M22" s="3"/>
    </row>
    <row r="23" spans="4:17" ht="15.75" thickBot="1" x14ac:dyDescent="0.3">
      <c r="E23">
        <v>68</v>
      </c>
      <c r="F23">
        <v>62</v>
      </c>
      <c r="G23">
        <v>79</v>
      </c>
      <c r="I23" s="8" t="s">
        <v>19</v>
      </c>
      <c r="J23" s="8"/>
      <c r="K23" s="8"/>
      <c r="L23" s="8"/>
      <c r="M23" s="8"/>
    </row>
    <row r="24" spans="4:17" x14ac:dyDescent="0.25">
      <c r="E24">
        <v>72</v>
      </c>
      <c r="F24">
        <v>70</v>
      </c>
      <c r="G24">
        <v>77</v>
      </c>
      <c r="I24" s="3" t="s">
        <v>11</v>
      </c>
      <c r="J24" s="3">
        <v>27</v>
      </c>
      <c r="K24" s="3">
        <v>27</v>
      </c>
      <c r="L24" s="3">
        <v>27</v>
      </c>
      <c r="M24" s="3"/>
    </row>
    <row r="25" spans="4:17" x14ac:dyDescent="0.25">
      <c r="E25">
        <v>68</v>
      </c>
      <c r="F25">
        <v>57</v>
      </c>
      <c r="G25">
        <v>80</v>
      </c>
      <c r="I25" s="3" t="s">
        <v>12</v>
      </c>
      <c r="J25" s="3">
        <v>1681</v>
      </c>
      <c r="K25" s="3">
        <v>1512</v>
      </c>
      <c r="L25" s="3">
        <v>1879</v>
      </c>
      <c r="M25" s="3"/>
    </row>
    <row r="26" spans="4:17" x14ac:dyDescent="0.25">
      <c r="E26">
        <v>75</v>
      </c>
      <c r="F26">
        <v>61</v>
      </c>
      <c r="G26">
        <v>69</v>
      </c>
      <c r="I26" s="3" t="s">
        <v>13</v>
      </c>
      <c r="J26" s="3">
        <v>62.25925925925926</v>
      </c>
      <c r="K26" s="3">
        <v>56</v>
      </c>
      <c r="L26" s="3">
        <v>69.592592592592595</v>
      </c>
      <c r="M26" s="3"/>
    </row>
    <row r="27" spans="4:17" x14ac:dyDescent="0.25">
      <c r="E27">
        <v>62</v>
      </c>
      <c r="F27">
        <v>68</v>
      </c>
      <c r="G27">
        <v>84</v>
      </c>
      <c r="I27" s="3" t="s">
        <v>14</v>
      </c>
      <c r="J27" s="3">
        <v>38.045584045584043</v>
      </c>
      <c r="K27" s="3">
        <v>56.384615384615387</v>
      </c>
      <c r="L27" s="3">
        <v>79.635327635327911</v>
      </c>
      <c r="M27" s="3"/>
    </row>
    <row r="28" spans="4:17" x14ac:dyDescent="0.25">
      <c r="E28">
        <v>65</v>
      </c>
      <c r="F28">
        <v>65</v>
      </c>
      <c r="G28">
        <v>83</v>
      </c>
      <c r="I28" s="3"/>
      <c r="J28" s="3"/>
      <c r="K28" s="3"/>
      <c r="L28" s="3"/>
      <c r="M28" s="3"/>
    </row>
    <row r="29" spans="4:17" x14ac:dyDescent="0.25">
      <c r="E29">
        <v>70</v>
      </c>
      <c r="F29">
        <v>73</v>
      </c>
      <c r="G29">
        <v>76</v>
      </c>
    </row>
    <row r="30" spans="4:17" ht="15.75" thickBot="1" x14ac:dyDescent="0.3">
      <c r="I30" t="s">
        <v>15</v>
      </c>
    </row>
    <row r="31" spans="4:17" x14ac:dyDescent="0.25">
      <c r="I31" s="5" t="s">
        <v>16</v>
      </c>
      <c r="J31" s="5" t="s">
        <v>7</v>
      </c>
      <c r="K31" s="5" t="s">
        <v>6</v>
      </c>
      <c r="L31" s="5" t="s">
        <v>8</v>
      </c>
      <c r="M31" s="5" t="s">
        <v>9</v>
      </c>
      <c r="N31" s="5" t="s">
        <v>17</v>
      </c>
      <c r="O31" s="5" t="s">
        <v>18</v>
      </c>
    </row>
    <row r="32" spans="4:17" x14ac:dyDescent="0.25">
      <c r="I32" s="3" t="s">
        <v>32</v>
      </c>
      <c r="J32" s="3">
        <v>2520.9876543209875</v>
      </c>
      <c r="K32" s="3">
        <v>2</v>
      </c>
      <c r="L32" s="3">
        <v>1260.4938271604938</v>
      </c>
      <c r="M32" s="6">
        <v>50.644841269841265</v>
      </c>
      <c r="N32" s="9">
        <v>1.8541823878543001E-14</v>
      </c>
      <c r="O32" s="10">
        <v>3.1239074485457761</v>
      </c>
      <c r="Q32" t="s">
        <v>22</v>
      </c>
    </row>
    <row r="33" spans="9:17" x14ac:dyDescent="0.25">
      <c r="I33" s="3" t="s">
        <v>33</v>
      </c>
      <c r="J33" s="3">
        <v>2499.4320987654301</v>
      </c>
      <c r="K33" s="3">
        <v>2</v>
      </c>
      <c r="L33" s="3">
        <v>1249.716049382715</v>
      </c>
      <c r="M33" s="6">
        <v>50.211805555555515</v>
      </c>
      <c r="N33" s="3">
        <v>2.2206870575558952E-14</v>
      </c>
      <c r="O33" s="10">
        <v>3.1239074485457761</v>
      </c>
      <c r="Q33" t="s">
        <v>22</v>
      </c>
    </row>
    <row r="34" spans="9:17" x14ac:dyDescent="0.25">
      <c r="I34" s="3" t="s">
        <v>34</v>
      </c>
      <c r="J34" s="3">
        <v>212.71604938271685</v>
      </c>
      <c r="K34" s="3">
        <v>4</v>
      </c>
      <c r="L34" s="3">
        <v>53.179012345679212</v>
      </c>
      <c r="M34" s="6">
        <v>2.136656746031754</v>
      </c>
      <c r="N34" s="3">
        <v>8.4976987744562624E-2</v>
      </c>
      <c r="O34" s="10">
        <v>2.4989185828063061</v>
      </c>
      <c r="Q34" t="s">
        <v>36</v>
      </c>
    </row>
    <row r="35" spans="9:17" x14ac:dyDescent="0.25">
      <c r="I35" s="3" t="s">
        <v>35</v>
      </c>
      <c r="J35" s="3">
        <v>1792</v>
      </c>
      <c r="K35" s="3">
        <v>72</v>
      </c>
      <c r="L35" s="3">
        <v>24.888888888888889</v>
      </c>
      <c r="M35" s="3"/>
      <c r="N35" s="3"/>
      <c r="O35" s="3"/>
    </row>
    <row r="36" spans="9:17" x14ac:dyDescent="0.25">
      <c r="I36" s="3"/>
      <c r="J36" s="3"/>
      <c r="K36" s="3"/>
      <c r="L36" s="3"/>
      <c r="M36" s="3"/>
      <c r="N36" s="3"/>
      <c r="O36" s="3"/>
    </row>
    <row r="37" spans="9:17" ht="15.75" thickBot="1" x14ac:dyDescent="0.3">
      <c r="I37" s="4" t="s">
        <v>19</v>
      </c>
      <c r="J37" s="4">
        <v>7025.1358024691344</v>
      </c>
      <c r="K37" s="4">
        <v>80</v>
      </c>
      <c r="L37" s="4"/>
      <c r="M37" s="4"/>
      <c r="N37" s="4"/>
      <c r="O37" s="4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A N U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W A N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D V F g o i k e 4 D g A A A B E A A A A T A B w A R m 9 y b X V s Y X M v U 2 V j d G l v b j E u b S C i G A A o o B Q A A A A A A A A A A A A A A A A A A A A A A A A A A A A r T k 0 u y c z P U w i G 0 I b W A F B L A Q I t A B Q A A g A I A F g D V F j 0 d A 9 2 p A A A A P Y A A A A S A A A A A A A A A A A A A A A A A A A A A A B D b 2 5 m a W c v U G F j a 2 F n Z S 5 4 b W x Q S w E C L Q A U A A I A C A B Y A 1 R Y D 8 r p q 6 Q A A A D p A A A A E w A A A A A A A A A A A A A A A A D w A A A A W 0 N v b n R l b n R f V H l w Z X N d L n h t b F B L A Q I t A B Q A A g A I A F g D V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S F D s S i b X R 7 S 1 v q E X X e S n A A A A A A I A A A A A A B B m A A A A A Q A A I A A A A D 8 4 t E d 3 O e H F x j O c l I m E 3 / S w o 6 b M L Q Q k E v j q 9 p Z 8 2 G X K A A A A A A 6 A A A A A A g A A I A A A A I M / R g c o n 8 s U s / j q 6 Y X E V a 6 7 G M a g B i C s k z Z a m + z w B t C P U A A A A E D P V g B D 4 W i r O x o F z F F M S O Q Y O A M o o r u + a h V P U k h n M 2 J 2 F p u g S E b e 3 b P m R 4 L o L I T h J 0 H n j M R 8 1 k O 5 a R V X L K B J n k E k Z 7 1 M f J h 6 j P / f 7 1 M z r I n I Q A A A A M s 7 b T 7 k m x E j X c w g r f e q K I V m g h l / 9 E q d w W I S p y l Z f 1 j / X / a l q z e D D a s B 5 / D M X 1 c o N D K Z X o p x P C u y G B z Q n b R l J S g = < / D a t a M a s h u p > 
</file>

<file path=customXml/itemProps1.xml><?xml version="1.0" encoding="utf-8"?>
<ds:datastoreItem xmlns:ds="http://schemas.openxmlformats.org/officeDocument/2006/customXml" ds:itemID="{D1090B60-B32D-4F02-A546-C4C1853578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 1</vt:lpstr>
      <vt:lpstr>Soal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2024-02-19T17:26:30Z</dcterms:created>
  <dcterms:modified xsi:type="dcterms:W3CDTF">2024-02-20T00:29:29Z</dcterms:modified>
</cp:coreProperties>
</file>