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SEMESTER 2\METSTAT\"/>
    </mc:Choice>
  </mc:AlternateContent>
  <xr:revisionPtr revIDLastSave="0" documentId="13_ncr:1_{5C227095-B815-46D4-B385-E5A1B80D3668}" xr6:coauthVersionLast="47" xr6:coauthVersionMax="47" xr10:uidLastSave="{00000000-0000-0000-0000-000000000000}"/>
  <bookViews>
    <workbookView xWindow="-120" yWindow="-120" windowWidth="20730" windowHeight="11160" activeTab="1" xr2:uid="{0A29CB25-9374-47EE-8185-2C351DFE2DF2}"/>
  </bookViews>
  <sheets>
    <sheet name="LSD" sheetId="1" r:id="rId1"/>
    <sheet name="Factor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  <c r="I11" i="2"/>
  <c r="I6" i="2"/>
  <c r="G18" i="2"/>
  <c r="E18" i="2"/>
  <c r="C18" i="2"/>
  <c r="G16" i="2"/>
  <c r="E16" i="2"/>
  <c r="C16" i="2"/>
  <c r="G11" i="2"/>
  <c r="E11" i="2"/>
  <c r="C11" i="2"/>
  <c r="G6" i="2"/>
  <c r="E6" i="2"/>
  <c r="C6" i="2"/>
  <c r="N6" i="1"/>
  <c r="J26" i="1" l="1"/>
  <c r="G27" i="1"/>
  <c r="C27" i="1"/>
  <c r="D27" i="1"/>
  <c r="E27" i="1"/>
  <c r="F27" i="1"/>
  <c r="B27" i="1"/>
  <c r="B26" i="1"/>
  <c r="D17" i="1"/>
  <c r="J8" i="1"/>
  <c r="C7" i="1"/>
  <c r="D7" i="1"/>
  <c r="E7" i="1"/>
  <c r="F7" i="1"/>
  <c r="G7" i="1"/>
  <c r="H7" i="1"/>
  <c r="I7" i="1"/>
  <c r="J7" i="1"/>
  <c r="B7" i="1"/>
  <c r="J12" i="1"/>
  <c r="J13" i="1"/>
  <c r="J14" i="1"/>
  <c r="J15" i="1"/>
  <c r="J11" i="1"/>
  <c r="H12" i="1"/>
  <c r="H13" i="1"/>
  <c r="H14" i="1"/>
  <c r="H15" i="1"/>
  <c r="H11" i="1"/>
  <c r="F12" i="1"/>
  <c r="F13" i="1"/>
  <c r="F14" i="1"/>
  <c r="F15" i="1"/>
  <c r="F11" i="1"/>
  <c r="D12" i="1"/>
  <c r="D13" i="1"/>
  <c r="D14" i="1"/>
  <c r="D15" i="1"/>
  <c r="D11" i="1"/>
  <c r="B12" i="1"/>
  <c r="B13" i="1"/>
  <c r="B14" i="1"/>
  <c r="B15" i="1"/>
  <c r="B11" i="1"/>
  <c r="K2" i="1"/>
  <c r="N2" i="1" s="1"/>
  <c r="K3" i="1"/>
  <c r="N3" i="1" s="1"/>
  <c r="K4" i="1"/>
  <c r="N4" i="1" s="1"/>
  <c r="K5" i="1"/>
  <c r="N5" i="1" s="1"/>
  <c r="K1" i="1"/>
  <c r="N1" i="1" s="1"/>
  <c r="D6" i="1"/>
  <c r="F6" i="1"/>
  <c r="H6" i="1"/>
  <c r="J6" i="1"/>
  <c r="B6" i="1"/>
  <c r="K6" i="1" l="1"/>
</calcChain>
</file>

<file path=xl/sharedStrings.xml><?xml version="1.0" encoding="utf-8"?>
<sst xmlns="http://schemas.openxmlformats.org/spreadsheetml/2006/main" count="36" uniqueCount="11">
  <si>
    <t>B</t>
  </si>
  <si>
    <t>A</t>
  </si>
  <si>
    <t>C</t>
  </si>
  <si>
    <t>E</t>
  </si>
  <si>
    <t>D</t>
  </si>
  <si>
    <t>FK</t>
  </si>
  <si>
    <t>JKT</t>
  </si>
  <si>
    <t>JKB</t>
  </si>
  <si>
    <t>JKK</t>
  </si>
  <si>
    <t>JKP</t>
  </si>
  <si>
    <t>JKG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</si>
</sst>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7B36-3ED9-43A7-AB19-2D50138C52D2}">
  <dimension ref="A1:N27"/>
  <sheetViews>
    <sheetView topLeftCell="A19" workbookViewId="0">
      <selection activeCell="D17" sqref="D17"/>
    </sheetView>
  </sheetViews>
  <sheetFormatPr defaultRowHeight="15" x14ac:dyDescent="0.25"/>
  <sheetData>
    <row r="1" spans="1:14" x14ac:dyDescent="0.25">
      <c r="A1" s="2" t="s">
        <v>0</v>
      </c>
      <c r="B1" s="2">
        <v>15</v>
      </c>
      <c r="C1" s="2" t="s">
        <v>1</v>
      </c>
      <c r="D1" s="2">
        <v>8</v>
      </c>
      <c r="E1" s="2" t="s">
        <v>3</v>
      </c>
      <c r="F1" s="2">
        <v>17</v>
      </c>
      <c r="G1" s="2" t="s">
        <v>4</v>
      </c>
      <c r="H1" s="2">
        <v>20</v>
      </c>
      <c r="I1" s="2" t="s">
        <v>2</v>
      </c>
      <c r="J1" s="2">
        <v>17</v>
      </c>
      <c r="K1" s="1">
        <f>SUM(B1,D1,F1,H1,J1)</f>
        <v>77</v>
      </c>
      <c r="N1">
        <f>K1^2</f>
        <v>5929</v>
      </c>
    </row>
    <row r="2" spans="1:14" x14ac:dyDescent="0.25">
      <c r="A2" s="2" t="s">
        <v>1</v>
      </c>
      <c r="B2" s="2">
        <v>9</v>
      </c>
      <c r="C2" s="2" t="s">
        <v>4</v>
      </c>
      <c r="D2" s="2">
        <v>21</v>
      </c>
      <c r="E2" s="2" t="s">
        <v>2</v>
      </c>
      <c r="F2" s="2">
        <v>19</v>
      </c>
      <c r="G2" s="2" t="s">
        <v>3</v>
      </c>
      <c r="H2" s="2">
        <v>16</v>
      </c>
      <c r="I2" s="2" t="s">
        <v>0</v>
      </c>
      <c r="J2" s="2">
        <v>13</v>
      </c>
      <c r="K2" s="1">
        <f t="shared" ref="K2:K5" si="0">SUM(B2,D2,F2,H2,J2)</f>
        <v>78</v>
      </c>
      <c r="N2">
        <f>K2^2</f>
        <v>6084</v>
      </c>
    </row>
    <row r="3" spans="1:14" x14ac:dyDescent="0.25">
      <c r="A3" s="2" t="s">
        <v>2</v>
      </c>
      <c r="B3" s="2">
        <v>18</v>
      </c>
      <c r="C3" s="2" t="s">
        <v>0</v>
      </c>
      <c r="D3" s="2">
        <v>12</v>
      </c>
      <c r="E3" s="2" t="s">
        <v>4</v>
      </c>
      <c r="F3" s="2">
        <v>23</v>
      </c>
      <c r="G3" s="2" t="s">
        <v>1</v>
      </c>
      <c r="H3" s="2">
        <v>8</v>
      </c>
      <c r="I3" s="2" t="s">
        <v>3</v>
      </c>
      <c r="J3" s="2">
        <v>17</v>
      </c>
      <c r="K3" s="1">
        <f t="shared" si="0"/>
        <v>78</v>
      </c>
      <c r="N3">
        <f>K3^2</f>
        <v>6084</v>
      </c>
    </row>
    <row r="4" spans="1:14" x14ac:dyDescent="0.25">
      <c r="A4" s="2" t="s">
        <v>3</v>
      </c>
      <c r="B4" s="2">
        <v>18</v>
      </c>
      <c r="C4" s="2" t="s">
        <v>2</v>
      </c>
      <c r="D4" s="2">
        <v>16</v>
      </c>
      <c r="E4" s="2" t="s">
        <v>1</v>
      </c>
      <c r="F4" s="2">
        <v>10</v>
      </c>
      <c r="G4" s="2" t="s">
        <v>0</v>
      </c>
      <c r="H4" s="2">
        <v>15</v>
      </c>
      <c r="I4" s="2" t="s">
        <v>4</v>
      </c>
      <c r="J4" s="2">
        <v>23</v>
      </c>
      <c r="K4" s="1">
        <f t="shared" si="0"/>
        <v>82</v>
      </c>
      <c r="N4">
        <f>K4^2</f>
        <v>6724</v>
      </c>
    </row>
    <row r="5" spans="1:14" x14ac:dyDescent="0.25">
      <c r="A5" s="2" t="s">
        <v>4</v>
      </c>
      <c r="B5" s="2">
        <v>22</v>
      </c>
      <c r="C5" s="2" t="s">
        <v>3</v>
      </c>
      <c r="D5" s="2">
        <v>15</v>
      </c>
      <c r="E5" s="2" t="s">
        <v>0</v>
      </c>
      <c r="F5" s="2">
        <v>13</v>
      </c>
      <c r="G5" s="2" t="s">
        <v>2</v>
      </c>
      <c r="H5" s="2">
        <v>18</v>
      </c>
      <c r="I5" s="2" t="s">
        <v>1</v>
      </c>
      <c r="J5" s="2">
        <v>10</v>
      </c>
      <c r="K5" s="1">
        <f t="shared" si="0"/>
        <v>78</v>
      </c>
      <c r="N5">
        <f>K5^2</f>
        <v>6084</v>
      </c>
    </row>
    <row r="6" spans="1:14" s="1" customFormat="1" x14ac:dyDescent="0.25">
      <c r="B6" s="1">
        <f>SUM(B1:B5)</f>
        <v>82</v>
      </c>
      <c r="D6" s="1">
        <f t="shared" ref="D6:J6" si="1">SUM(D1:D5)</f>
        <v>72</v>
      </c>
      <c r="F6" s="1">
        <f t="shared" si="1"/>
        <v>82</v>
      </c>
      <c r="H6" s="1">
        <f t="shared" si="1"/>
        <v>77</v>
      </c>
      <c r="J6" s="1">
        <f t="shared" si="1"/>
        <v>80</v>
      </c>
      <c r="K6" s="1">
        <f>SUM(K1:K5)</f>
        <v>393</v>
      </c>
      <c r="M6" s="3" t="s">
        <v>7</v>
      </c>
      <c r="N6" s="3">
        <f>1/5*SUM(N1:N5)-D9</f>
        <v>3.0399999999999636</v>
      </c>
    </row>
    <row r="7" spans="1:14" x14ac:dyDescent="0.25">
      <c r="B7">
        <f>B6^2</f>
        <v>6724</v>
      </c>
      <c r="C7">
        <f t="shared" ref="C7:J7" si="2">C6^2</f>
        <v>0</v>
      </c>
      <c r="D7">
        <f t="shared" si="2"/>
        <v>5184</v>
      </c>
      <c r="E7">
        <f t="shared" si="2"/>
        <v>0</v>
      </c>
      <c r="F7">
        <f t="shared" si="2"/>
        <v>6724</v>
      </c>
      <c r="G7">
        <f t="shared" si="2"/>
        <v>0</v>
      </c>
      <c r="H7">
        <f t="shared" si="2"/>
        <v>5929</v>
      </c>
      <c r="I7">
        <f t="shared" si="2"/>
        <v>0</v>
      </c>
      <c r="J7">
        <f t="shared" si="2"/>
        <v>6400</v>
      </c>
    </row>
    <row r="8" spans="1:14" x14ac:dyDescent="0.25">
      <c r="I8" s="5" t="s">
        <v>8</v>
      </c>
      <c r="J8" s="6">
        <f>SUM(B7:J7)-D9</f>
        <v>24783.040000000001</v>
      </c>
    </row>
    <row r="9" spans="1:14" x14ac:dyDescent="0.25">
      <c r="C9" t="s">
        <v>5</v>
      </c>
      <c r="D9">
        <v>6177.96</v>
      </c>
    </row>
    <row r="11" spans="1:14" x14ac:dyDescent="0.25">
      <c r="B11">
        <f>B1^2</f>
        <v>225</v>
      </c>
      <c r="D11">
        <f>D1^2</f>
        <v>64</v>
      </c>
      <c r="F11">
        <f>F1^2</f>
        <v>289</v>
      </c>
      <c r="H11">
        <f>H1^2</f>
        <v>400</v>
      </c>
      <c r="J11">
        <f>J1^2</f>
        <v>289</v>
      </c>
    </row>
    <row r="12" spans="1:14" x14ac:dyDescent="0.25">
      <c r="B12">
        <f>B2^2</f>
        <v>81</v>
      </c>
      <c r="D12">
        <f>D2^2</f>
        <v>441</v>
      </c>
      <c r="F12">
        <f>F2^2</f>
        <v>361</v>
      </c>
      <c r="H12">
        <f>H2^2</f>
        <v>256</v>
      </c>
      <c r="J12">
        <f>J2^2</f>
        <v>169</v>
      </c>
    </row>
    <row r="13" spans="1:14" x14ac:dyDescent="0.25">
      <c r="B13">
        <f>B3^2</f>
        <v>324</v>
      </c>
      <c r="D13">
        <f>D3^2</f>
        <v>144</v>
      </c>
      <c r="F13">
        <f>F3^2</f>
        <v>529</v>
      </c>
      <c r="H13">
        <f>H3^2</f>
        <v>64</v>
      </c>
      <c r="J13">
        <f>J3^2</f>
        <v>289</v>
      </c>
    </row>
    <row r="14" spans="1:14" x14ac:dyDescent="0.25">
      <c r="B14">
        <f>B4^2</f>
        <v>324</v>
      </c>
      <c r="D14">
        <f>D4^2</f>
        <v>256</v>
      </c>
      <c r="F14">
        <f>F4^2</f>
        <v>100</v>
      </c>
      <c r="H14">
        <f>H4^2</f>
        <v>225</v>
      </c>
      <c r="J14">
        <f>J4^2</f>
        <v>529</v>
      </c>
    </row>
    <row r="15" spans="1:14" x14ac:dyDescent="0.25">
      <c r="B15">
        <f>B5^2</f>
        <v>484</v>
      </c>
      <c r="D15">
        <f>D5^2</f>
        <v>225</v>
      </c>
      <c r="F15">
        <f>F5^2</f>
        <v>169</v>
      </c>
      <c r="H15">
        <f>H5^2</f>
        <v>324</v>
      </c>
      <c r="J15">
        <f>J5^2</f>
        <v>100</v>
      </c>
    </row>
    <row r="17" spans="2:10" x14ac:dyDescent="0.25">
      <c r="C17" s="3" t="s">
        <v>6</v>
      </c>
      <c r="D17" s="3">
        <f>SUM(B11:J15)-D9</f>
        <v>483.03999999999996</v>
      </c>
    </row>
    <row r="20" spans="2:10" x14ac:dyDescent="0.25">
      <c r="B20" t="s">
        <v>1</v>
      </c>
      <c r="C20" t="s">
        <v>0</v>
      </c>
      <c r="D20" t="s">
        <v>2</v>
      </c>
      <c r="E20" t="s">
        <v>4</v>
      </c>
      <c r="F20" t="s">
        <v>3</v>
      </c>
    </row>
    <row r="21" spans="2:10" x14ac:dyDescent="0.25">
      <c r="B21">
        <v>8</v>
      </c>
    </row>
    <row r="22" spans="2:10" x14ac:dyDescent="0.25">
      <c r="B22">
        <v>9</v>
      </c>
    </row>
    <row r="23" spans="2:10" x14ac:dyDescent="0.25">
      <c r="B23">
        <v>8</v>
      </c>
    </row>
    <row r="24" spans="2:10" x14ac:dyDescent="0.25">
      <c r="B24">
        <v>10</v>
      </c>
    </row>
    <row r="25" spans="2:10" x14ac:dyDescent="0.25">
      <c r="B25">
        <v>10</v>
      </c>
    </row>
    <row r="26" spans="2:10" s="1" customFormat="1" x14ac:dyDescent="0.25">
      <c r="B26" s="1">
        <f>SUM(B21:B25)</f>
        <v>45</v>
      </c>
      <c r="C26" s="1">
        <v>68</v>
      </c>
      <c r="D26" s="1">
        <v>88</v>
      </c>
      <c r="E26" s="1">
        <v>109</v>
      </c>
      <c r="F26" s="1">
        <v>83</v>
      </c>
      <c r="G26" s="3" t="s">
        <v>9</v>
      </c>
      <c r="I26" s="3" t="s">
        <v>10</v>
      </c>
      <c r="J26" s="3">
        <f>D17-N6-J8-G27</f>
        <v>-24757.68</v>
      </c>
    </row>
    <row r="27" spans="2:10" x14ac:dyDescent="0.25">
      <c r="B27">
        <f>B26^2</f>
        <v>2025</v>
      </c>
      <c r="C27">
        <f t="shared" ref="C27:F27" si="3">C26^2</f>
        <v>4624</v>
      </c>
      <c r="D27">
        <f t="shared" si="3"/>
        <v>7744</v>
      </c>
      <c r="E27">
        <f t="shared" si="3"/>
        <v>11881</v>
      </c>
      <c r="F27">
        <f t="shared" si="3"/>
        <v>6889</v>
      </c>
      <c r="G27" s="4">
        <f>1/5*SUM(B27:F27)-D9</f>
        <v>454.64000000000033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4529-2A02-43AD-9335-29A9143173B3}">
  <dimension ref="A1:I18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B1">
        <v>15</v>
      </c>
      <c r="D1">
        <v>70</v>
      </c>
      <c r="F1">
        <v>125</v>
      </c>
    </row>
    <row r="2" spans="1:9" x14ac:dyDescent="0.25">
      <c r="A2">
        <v>1</v>
      </c>
      <c r="B2" s="7">
        <v>130</v>
      </c>
      <c r="D2" s="7">
        <v>34</v>
      </c>
      <c r="F2" s="7">
        <v>20</v>
      </c>
    </row>
    <row r="3" spans="1:9" x14ac:dyDescent="0.25">
      <c r="B3" s="7">
        <v>155</v>
      </c>
      <c r="D3" s="7">
        <v>40</v>
      </c>
      <c r="F3" s="7">
        <v>70</v>
      </c>
    </row>
    <row r="4" spans="1:9" x14ac:dyDescent="0.25">
      <c r="B4" s="7">
        <v>74</v>
      </c>
      <c r="D4" s="7">
        <v>80</v>
      </c>
      <c r="F4" s="7">
        <v>82</v>
      </c>
    </row>
    <row r="5" spans="1:9" x14ac:dyDescent="0.25">
      <c r="B5" s="7">
        <v>180</v>
      </c>
      <c r="D5" s="7">
        <v>75</v>
      </c>
      <c r="F5" s="7">
        <v>58</v>
      </c>
    </row>
    <row r="6" spans="1:9" x14ac:dyDescent="0.25">
      <c r="C6">
        <f>SUM(B2:B5)</f>
        <v>539</v>
      </c>
      <c r="E6">
        <f>SUM(D2:D5)</f>
        <v>229</v>
      </c>
      <c r="G6">
        <f>SUM(F2:F5)</f>
        <v>230</v>
      </c>
      <c r="I6">
        <f>SUM(C6:G6)</f>
        <v>998</v>
      </c>
    </row>
    <row r="7" spans="1:9" x14ac:dyDescent="0.25">
      <c r="A7">
        <v>2</v>
      </c>
      <c r="B7" s="7">
        <v>150</v>
      </c>
      <c r="D7" s="7">
        <v>136</v>
      </c>
      <c r="F7" s="7">
        <v>25</v>
      </c>
    </row>
    <row r="8" spans="1:9" x14ac:dyDescent="0.25">
      <c r="B8" s="7">
        <v>188</v>
      </c>
      <c r="D8" s="7">
        <v>122</v>
      </c>
      <c r="F8" s="7">
        <v>70</v>
      </c>
    </row>
    <row r="9" spans="1:9" x14ac:dyDescent="0.25">
      <c r="B9" s="7">
        <v>159</v>
      </c>
      <c r="D9" s="7">
        <v>106</v>
      </c>
      <c r="F9" s="7">
        <v>58</v>
      </c>
    </row>
    <row r="10" spans="1:9" x14ac:dyDescent="0.25">
      <c r="B10" s="7">
        <v>126</v>
      </c>
      <c r="D10" s="7">
        <v>115</v>
      </c>
      <c r="F10" s="7">
        <v>45</v>
      </c>
    </row>
    <row r="11" spans="1:9" x14ac:dyDescent="0.25">
      <c r="C11">
        <f>SUM(B7:B10)</f>
        <v>623</v>
      </c>
      <c r="E11">
        <f>SUM(D7:D10)</f>
        <v>479</v>
      </c>
      <c r="G11">
        <f>SUM(F7:F10)</f>
        <v>198</v>
      </c>
      <c r="I11">
        <f>SUM(C11:G11)</f>
        <v>1300</v>
      </c>
    </row>
    <row r="12" spans="1:9" x14ac:dyDescent="0.25">
      <c r="A12">
        <v>3</v>
      </c>
      <c r="B12" s="7">
        <v>138</v>
      </c>
      <c r="D12" s="7">
        <v>174</v>
      </c>
      <c r="F12" s="7">
        <v>96</v>
      </c>
    </row>
    <row r="13" spans="1:9" x14ac:dyDescent="0.25">
      <c r="B13" s="7">
        <v>110</v>
      </c>
      <c r="D13" s="7">
        <v>120</v>
      </c>
      <c r="F13" s="7">
        <v>104</v>
      </c>
    </row>
    <row r="14" spans="1:9" x14ac:dyDescent="0.25">
      <c r="B14" s="7">
        <v>168</v>
      </c>
      <c r="D14" s="7">
        <v>150</v>
      </c>
      <c r="F14" s="7">
        <v>82</v>
      </c>
    </row>
    <row r="15" spans="1:9" x14ac:dyDescent="0.25">
      <c r="B15" s="7">
        <v>160</v>
      </c>
      <c r="D15" s="7">
        <v>139</v>
      </c>
      <c r="F15" s="7">
        <v>60</v>
      </c>
    </row>
    <row r="16" spans="1:9" x14ac:dyDescent="0.25">
      <c r="C16">
        <f>SUM(B12:B15)</f>
        <v>576</v>
      </c>
      <c r="E16">
        <f>SUM(D12:D15)</f>
        <v>583</v>
      </c>
      <c r="G16">
        <f>SUM(F12:F15)</f>
        <v>342</v>
      </c>
      <c r="I16">
        <f>SUM(C16:G16)</f>
        <v>1501</v>
      </c>
    </row>
    <row r="18" spans="3:7" x14ac:dyDescent="0.25">
      <c r="C18">
        <f>SUM(C6:C16)</f>
        <v>1738</v>
      </c>
      <c r="E18">
        <f>SUM(E6:E16)</f>
        <v>1291</v>
      </c>
      <c r="G18">
        <f>SUM(G6:G16)</f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LSD</vt:lpstr>
      <vt:lpstr>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2024-02-20T04:56:32Z</dcterms:created>
  <dcterms:modified xsi:type="dcterms:W3CDTF">2024-02-20T06:51:38Z</dcterms:modified>
</cp:coreProperties>
</file>