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AIR\SEMESTER 2\METSTAT\"/>
    </mc:Choice>
  </mc:AlternateContent>
  <xr:revisionPtr revIDLastSave="0" documentId="8_{43DFFD9A-FDB4-4081-9070-8EA58C5A07B2}" xr6:coauthVersionLast="47" xr6:coauthVersionMax="47" xr10:uidLastSave="{00000000-0000-0000-0000-000000000000}"/>
  <bookViews>
    <workbookView xWindow="-120" yWindow="-120" windowWidth="20730" windowHeight="11160" xr2:uid="{F71721BC-7EE6-4771-8630-AC6541072B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3" i="1" l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1" i="1"/>
  <c r="L232" i="1"/>
  <c r="L233" i="1"/>
  <c r="L234" i="1"/>
  <c r="L235" i="1"/>
  <c r="L236" i="1"/>
  <c r="L237" i="1"/>
  <c r="L238" i="1"/>
  <c r="L239" i="1"/>
  <c r="C93" i="1"/>
  <c r="C94" i="1"/>
  <c r="C95" i="1"/>
  <c r="C96" i="1"/>
  <c r="C97" i="1"/>
  <c r="C98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61" i="1"/>
  <c r="C99" i="1"/>
  <c r="C100" i="1"/>
  <c r="C101" i="1"/>
  <c r="C102" i="1"/>
  <c r="C103" i="1"/>
  <c r="C104" i="1"/>
  <c r="C105" i="1"/>
  <c r="C106" i="1"/>
  <c r="C107" i="1"/>
  <c r="D49" i="1"/>
  <c r="D50" i="1"/>
  <c r="D51" i="1"/>
  <c r="D52" i="1"/>
  <c r="D48" i="1"/>
  <c r="D8" i="1"/>
  <c r="D9" i="1"/>
  <c r="D10" i="1"/>
  <c r="D11" i="1"/>
  <c r="D12" i="1"/>
  <c r="D13" i="1"/>
  <c r="D14" i="1"/>
  <c r="D7" i="1"/>
</calcChain>
</file>

<file path=xl/sharedStrings.xml><?xml version="1.0" encoding="utf-8"?>
<sst xmlns="http://schemas.openxmlformats.org/spreadsheetml/2006/main" count="113" uniqueCount="69">
  <si>
    <t>Latihan Soal M11</t>
  </si>
  <si>
    <t>Harvest Walukow - 164231104</t>
  </si>
  <si>
    <t>x</t>
  </si>
  <si>
    <t>y</t>
  </si>
  <si>
    <t>x'</t>
  </si>
  <si>
    <t>Time x (days)</t>
  </si>
  <si>
    <t>No. Type 1</t>
  </si>
  <si>
    <t>No. Type 2</t>
  </si>
  <si>
    <t>y = No. Type 1 / No. Type 2</t>
  </si>
  <si>
    <t>(a)</t>
  </si>
  <si>
    <t>(b)</t>
  </si>
  <si>
    <t>Dari diagram tersebut dapat disimpulkan bahwa terdapat hubungan linear yang appropriate</t>
  </si>
  <si>
    <t>y'</t>
  </si>
  <si>
    <t>Terdapat korelasi yang cukup kuat dilihat dari pola yang mendekati garis lurus ketika diplot. Maka, hubungan linear tersebut masuk akal (plausible).</t>
  </si>
  <si>
    <t>(c)</t>
  </si>
  <si>
    <t>ŷ</t>
  </si>
  <si>
    <t>Residuals</t>
  </si>
  <si>
    <t>Karena variabel independen tidak diketahui maka hanya bisa melakukan uji homoskedasticity dan normality.</t>
  </si>
  <si>
    <t>Dari diagram, terlihat data melebar menyerupai corong. Sehingga variansi error tidak konstan menunjukkan masalah heteroskedastisitas.</t>
  </si>
  <si>
    <t>Z-Values</t>
  </si>
  <si>
    <t>Sebaran data berada di sekitar garis garis diagonal dan mengikuti arah diagonal, maka model dapat dikatakan memenuhi asumsi normalitas.</t>
  </si>
  <si>
    <r>
      <rPr>
        <b/>
        <sz val="11"/>
        <color theme="1"/>
        <rFont val="Calibri"/>
        <family val="2"/>
        <scheme val="minor"/>
      </rPr>
      <t>Kesimpulan</t>
    </r>
    <r>
      <rPr>
        <sz val="11"/>
        <color theme="1"/>
        <rFont val="Calibri"/>
        <family val="2"/>
        <scheme val="minor"/>
      </rPr>
      <t>: data memenuhi asumsi normalitas namun tidak memenuhi asumsi variansi error konstan yang dapat menyebabkan estimasi koefisien regresi yang tidak efisien dan kesimpulan yang salah</t>
    </r>
  </si>
  <si>
    <t>12.20</t>
  </si>
  <si>
    <t>12.21</t>
  </si>
  <si>
    <t>Predicted</t>
  </si>
  <si>
    <t>Residual</t>
  </si>
  <si>
    <t>Time Order</t>
  </si>
  <si>
    <t>Uji asumsi</t>
  </si>
  <si>
    <r>
      <t xml:space="preserve">Autocorrelation: </t>
    </r>
    <r>
      <rPr>
        <sz val="11"/>
        <color theme="1"/>
        <rFont val="Calibri"/>
        <family val="2"/>
        <scheme val="minor"/>
      </rPr>
      <t>dapat dilihat dari plot residual vs waktu disamping, terbentuk pola tren sehingga adanya pola sistematis dalam residual yang menunjukkan pelanggaran asumsi independensi.</t>
    </r>
    <r>
      <rPr>
        <b/>
        <sz val="11"/>
        <color theme="1"/>
        <rFont val="Calibri"/>
        <family val="2"/>
        <scheme val="minor"/>
      </rPr>
      <t xml:space="preserve">
Homoskedasticity: </t>
    </r>
    <r>
      <rPr>
        <sz val="11"/>
        <color theme="1"/>
        <rFont val="Calibri"/>
        <family val="2"/>
        <scheme val="minor"/>
      </rPr>
      <t xml:space="preserve">dari plot residual verses prediced values terlihat bahwa variansi error tidak konstan.
</t>
    </r>
    <r>
      <rPr>
        <b/>
        <sz val="11"/>
        <color theme="1"/>
        <rFont val="Calibri"/>
        <family val="2"/>
        <scheme val="minor"/>
      </rPr>
      <t xml:space="preserve">
Normality: </t>
    </r>
    <r>
      <rPr>
        <sz val="11"/>
        <color theme="1"/>
        <rFont val="Calibri"/>
        <family val="2"/>
        <scheme val="minor"/>
      </rPr>
      <t>Sebaran data berada di sekitar garis garis diagonal dan mengikuti arah diagonal, maka model dapat dikatakan memenuhi asumsi normalitas.</t>
    </r>
  </si>
  <si>
    <r>
      <rPr>
        <b/>
        <sz val="11"/>
        <color theme="1"/>
        <rFont val="Calibri"/>
        <family val="2"/>
        <scheme val="minor"/>
      </rPr>
      <t xml:space="preserve">Kesimpulan: </t>
    </r>
    <r>
      <rPr>
        <sz val="11"/>
        <color theme="1"/>
        <rFont val="Calibri"/>
        <family val="2"/>
        <scheme val="minor"/>
      </rPr>
      <t>terdapat pelanggaran asumsi independensi error dan asumsi variansi error</t>
    </r>
  </si>
  <si>
    <t>12.22</t>
  </si>
  <si>
    <t>x = 1</t>
  </si>
  <si>
    <t>x = 2</t>
  </si>
  <si>
    <t>x = 3</t>
  </si>
  <si>
    <t>x = 4</t>
  </si>
  <si>
    <t>x = 5</t>
  </si>
  <si>
    <r>
      <rPr>
        <sz val="11"/>
        <color theme="1"/>
        <rFont val="Calibri"/>
        <family val="2"/>
        <scheme val="minor"/>
      </rPr>
      <t>Uji linearity (linearitas x, y) dan autocorrelation (korelasi residual dengan time order) tidak dilakukan karena tidak relevan pada kasus ini.</t>
    </r>
    <r>
      <rPr>
        <b/>
        <sz val="11"/>
        <color theme="1"/>
        <rFont val="Calibri"/>
        <family val="2"/>
        <scheme val="minor"/>
      </rPr>
      <t xml:space="preserve">
Homoskedasticity:</t>
    </r>
    <r>
      <rPr>
        <sz val="11"/>
        <color theme="1"/>
        <rFont val="Calibri"/>
        <family val="2"/>
        <scheme val="minor"/>
      </rPr>
      <t xml:space="preserve"> titik-titik residual tersebar acak sehingga variansi error konstan dan model bersifat homoskedastisitas
</t>
    </r>
    <r>
      <rPr>
        <b/>
        <sz val="11"/>
        <color theme="1"/>
        <rFont val="Calibri"/>
        <family val="2"/>
        <scheme val="minor"/>
      </rPr>
      <t xml:space="preserve">Normality: </t>
    </r>
    <r>
      <rPr>
        <sz val="11"/>
        <color theme="1"/>
        <rFont val="Calibri"/>
        <family val="2"/>
        <scheme val="minor"/>
      </rPr>
      <t>sebaran data menunjukkan pola positively skewed, maka terdapat pelanggaran asumsi error berdistribusi normal.</t>
    </r>
  </si>
  <si>
    <t>Maka, dapat disimpulkan bahwa terdapat pelanggaran asumsi dalam data</t>
  </si>
  <si>
    <t>11.86</t>
  </si>
  <si>
    <t>x1</t>
  </si>
  <si>
    <t>x2</t>
  </si>
  <si>
    <t>x3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</si>
  <si>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</si>
  <si>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</si>
  <si>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</si>
  <si>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</si>
  <si>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</si>
  <si>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</si>
  <si>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</si>
  <si>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</si>
  <si>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</si>
  <si>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</si>
  <si>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</si>
  <si>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</si>
  <si>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</si>
  <si>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</si>
  <si>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</si>
  <si>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</si>
  <si>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</si>
  <si>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Regression equation: y = 20.88 + 0.29(x1) + 16.58(x2) - 81.71(x3)</t>
  </si>
  <si>
    <t>Regression equation: y = 11.03 + 0.41(x1) - 7.25(x2) + 37.18(x3)</t>
  </si>
  <si>
    <t>Persamaan regresi (setelah diubah): y = 20.88 + 0.29(x1) + 16.58(x2) - 81.71(x3)</t>
  </si>
  <si>
    <t>Persamaan regresi (sebelum diubah): y = 11.03 + 0.41(x1) - 7.25(x2) + 37.18(x3)</t>
  </si>
  <si>
    <t>Dilihat dari koefisien, terlihat bahwa terdapat perubahan drastis pada kedua koefisien lainnya ketika observasi pertama x3​ diubah. Hal ini menunjukkan adanya multikolinearitas, di mana perubahan pada satu variabel prediktor (dalam kasus ini x3) sangat berkorelasi dengan satu atau lebih variabel prediktor lainnya (x1​ dan x2​).</t>
  </si>
  <si>
    <t>Salah satu cara yang bisa dilakukan untuk menghindari multikolinearitas: hapus salah satu atau lebih variabel yang berkorelasi.</t>
  </si>
  <si>
    <t>(d)</t>
  </si>
  <si>
    <t>Metode paling sederhana adalah melihat apakah terdapat penurunan signifikan antara R-Squared ke adjusted R-Squared. Bisa juga dengan analisis korelasi antara variabel independen atau menghitung VIF.</t>
  </si>
  <si>
    <t>Kita dapat melihat multikolinearitas hanya dari regresi original.</t>
  </si>
  <si>
    <t>Ubah 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</si>
</sst>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horizontal="center"/>
    </xf>
  </cellStyleXfs>
  <cellXfs count="25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0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right" wrapText="1"/>
    </xf>
    <xf numFmtId="0" fontId="2" fillId="3" borderId="1" xfId="0" applyFont="1" applyFill="1" applyBorder="1" applyAlignment="1">
      <alignment horizontal="center" wrapText="1"/>
    </xf>
    <xf numFmtId="0" fontId="0" fillId="4" borderId="0" xfId="0" applyFill="1" applyAlignment="1">
      <alignment horizontal="right"/>
    </xf>
    <xf numFmtId="49" fontId="4" fillId="4" borderId="0" xfId="0" applyNumberFormat="1" applyFont="1" applyFill="1" applyAlignment="1">
      <alignment horizontal="left"/>
    </xf>
    <xf numFmtId="0" fontId="0" fillId="4" borderId="0" xfId="0" applyFill="1"/>
    <xf numFmtId="0" fontId="2" fillId="0" borderId="0" xfId="0" applyFont="1" applyAlignment="1">
      <alignment horizontal="left" vertical="top" wrapText="1"/>
    </xf>
    <xf numFmtId="0" fontId="0" fillId="5" borderId="0" xfId="0" applyFont="1" applyFill="1" applyBorder="1" applyAlignment="1">
      <alignment horizontal="center" wrapText="1"/>
    </xf>
    <xf numFmtId="0" fontId="0" fillId="0" borderId="0" xfId="0"/>
    <xf numFmtId="0" fontId="0" fillId="0" borderId="0" xfId="0" applyFill="1" applyBorder="1" applyAlignment="1"/>
    <xf numFmtId="0" fontId="0" fillId="0" borderId="2" xfId="0" applyFill="1" applyBorder="1" applyAlignment="1"/>
    <xf numFmtId="0" fontId="5" fillId="0" borderId="3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Continuous"/>
    </xf>
    <xf numFmtId="0" fontId="5" fillId="0" borderId="3" xfId="0" applyFont="1" applyFill="1" applyBorder="1" applyAlignment="1">
      <alignment horizontal="left"/>
    </xf>
  </cellXfs>
  <cellStyles count="2">
    <cellStyle name="Normal" xfId="0" builtinId="0"/>
    <cellStyle name="Style 1" xfId="1" xr:uid="{00EB8F06-E5F8-4C7A-B4EC-2BEDE2FBC500}"/>
  </cellStyles>
  <dxfs count="6">
    <dxf/>
    <dxf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Table Style 1" pivot="0" count="1" xr9:uid="{C1FCDE44-914B-4794-B299-31F6D7F8BCB0}"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Diagram y</a:t>
            </a:r>
            <a:r>
              <a:rPr lang="en-US" baseline="0"/>
              <a:t> vs x'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75371828521436E-2"/>
          <c:y val="0.17171296296296298"/>
          <c:w val="0.8838912948381452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Sheet1!$C$7:$C$14</c:f>
              <c:numCache>
                <c:formatCode>General</c:formatCode>
                <c:ptCount val="8"/>
                <c:pt idx="0">
                  <c:v>21</c:v>
                </c:pt>
                <c:pt idx="1">
                  <c:v>20</c:v>
                </c:pt>
                <c:pt idx="2">
                  <c:v>24</c:v>
                </c:pt>
                <c:pt idx="3">
                  <c:v>17</c:v>
                </c:pt>
                <c:pt idx="4">
                  <c:v>18</c:v>
                </c:pt>
                <c:pt idx="5">
                  <c:v>10</c:v>
                </c:pt>
                <c:pt idx="6">
                  <c:v>11</c:v>
                </c:pt>
                <c:pt idx="7">
                  <c:v>9</c:v>
                </c:pt>
              </c:numCache>
            </c:numRef>
          </c:xVal>
          <c:yVal>
            <c:numRef>
              <c:f>Sheet1!$D$7:$D$14</c:f>
              <c:numCache>
                <c:formatCode>General</c:formatCode>
                <c:ptCount val="8"/>
                <c:pt idx="0">
                  <c:v>2</c:v>
                </c:pt>
                <c:pt idx="1">
                  <c:v>2.1760912590556813</c:v>
                </c:pt>
                <c:pt idx="2">
                  <c:v>2.3979400086720375</c:v>
                </c:pt>
                <c:pt idx="3">
                  <c:v>2.3979400086720375</c:v>
                </c:pt>
                <c:pt idx="4">
                  <c:v>2.6020599913279625</c:v>
                </c:pt>
                <c:pt idx="5">
                  <c:v>2.8129133566428557</c:v>
                </c:pt>
                <c:pt idx="6">
                  <c:v>3</c:v>
                </c:pt>
                <c:pt idx="7">
                  <c:v>3.2041199826559246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39A-4C45-A7CD-EEF92F4DA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062431"/>
        <c:axId val="701073471"/>
      </c:scatterChart>
      <c:valAx>
        <c:axId val="70106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073471"/>
        <c:crosses val="autoZero"/>
        <c:crossBetween val="midCat"/>
      </c:valAx>
      <c:valAx>
        <c:axId val="70107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062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Probability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Sheet1!$G$160</c:f>
              <c:strCache>
                <c:ptCount val="1"/>
                <c:pt idx="0">
                  <c:v>Z-Values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Sheet1!$F$161:$F$174</c:f>
              <c:numCache>
                <c:formatCode>General</c:formatCode>
                <c:ptCount val="14"/>
                <c:pt idx="0">
                  <c:v>-1</c:v>
                </c:pt>
                <c:pt idx="1">
                  <c:v>-2</c:v>
                </c:pt>
                <c:pt idx="2">
                  <c:v>3</c:v>
                </c:pt>
                <c:pt idx="3">
                  <c:v>-3</c:v>
                </c:pt>
                <c:pt idx="4">
                  <c:v>-1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-2</c:v>
                </c:pt>
                <c:pt idx="10">
                  <c:v>2</c:v>
                </c:pt>
                <c:pt idx="11">
                  <c:v>-5</c:v>
                </c:pt>
                <c:pt idx="12">
                  <c:v>0</c:v>
                </c:pt>
                <c:pt idx="13">
                  <c:v>1</c:v>
                </c:pt>
              </c:numCache>
            </c:numRef>
          </c:xVal>
          <c:yVal>
            <c:numRef>
              <c:f>Sheet1!$G$161:$G$174</c:f>
              <c:numCache>
                <c:formatCode>General</c:formatCode>
                <c:ptCount val="14"/>
                <c:pt idx="0">
                  <c:v>-0.46370775145717902</c:v>
                </c:pt>
                <c:pt idx="1">
                  <c:v>-0.9208229763683794</c:v>
                </c:pt>
                <c:pt idx="2">
                  <c:v>0.9208229763683794</c:v>
                </c:pt>
                <c:pt idx="3">
                  <c:v>-1.2418667918433208</c:v>
                </c:pt>
                <c:pt idx="4">
                  <c:v>-0.46370775145717902</c:v>
                </c:pt>
                <c:pt idx="5">
                  <c:v>1.8027430907391906</c:v>
                </c:pt>
                <c:pt idx="6">
                  <c:v>-8.9642351075762544E-2</c:v>
                </c:pt>
                <c:pt idx="7">
                  <c:v>-8.9642351075762544E-2</c:v>
                </c:pt>
                <c:pt idx="8">
                  <c:v>0.9208229763683794</c:v>
                </c:pt>
                <c:pt idx="9">
                  <c:v>-0.9208229763683794</c:v>
                </c:pt>
                <c:pt idx="10">
                  <c:v>0.67448975019608193</c:v>
                </c:pt>
                <c:pt idx="11">
                  <c:v>-1.8027430907391901</c:v>
                </c:pt>
                <c:pt idx="12">
                  <c:v>-8.9642351075762544E-2</c:v>
                </c:pt>
                <c:pt idx="13">
                  <c:v>0.46370775145717918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1E-44EE-A2D7-287127626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624447"/>
        <c:axId val="1128629247"/>
      </c:scatterChart>
      <c:valAx>
        <c:axId val="11286244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629247"/>
        <c:crosses val="autoZero"/>
        <c:crossBetween val="midCat"/>
      </c:valAx>
      <c:valAx>
        <c:axId val="112862924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624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 Residuals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650481189851271E-2"/>
          <c:y val="0.17171296296296298"/>
          <c:w val="0.8825717410323709"/>
          <c:h val="0.6714577865266842"/>
        </c:manualLayout>
      </c:layout>
      <c:scatterChart>
        <c:scatterStyle val="lineMarker"/>
        <c:varyColors val="0"/>
        <c:ser>
          <c:idx val="0"/>
          <c:order val="0"/>
          <c:tx>
            <c:v>x =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Sheet1!$B$186:$B$190</c:f>
              <c:numCache>
                <c:formatCode>General</c:formatCode>
                <c:ptCount val="5"/>
                <c:pt idx="0">
                  <c:v>-0.1</c:v>
                </c:pt>
                <c:pt idx="1">
                  <c:v>0</c:v>
                </c:pt>
                <c:pt idx="2">
                  <c:v>-0.2</c:v>
                </c:pt>
                <c:pt idx="3">
                  <c:v>0.6</c:v>
                </c:pt>
                <c:pt idx="4">
                  <c:v>-0.1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58-49C6-8E25-998D6D8913EF}"/>
            </c:ext>
          </c:extLst>
        </c:ser>
        <c:ser>
          <c:idx val="1"/>
          <c:order val="1"/>
          <c:tx>
            <c:v>x =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Sheet1!$C$186:$C$190</c:f>
              <c:numCache>
                <c:formatCode>General</c:formatCode>
                <c:ptCount val="5"/>
                <c:pt idx="0">
                  <c:v>1.3</c:v>
                </c:pt>
                <c:pt idx="1">
                  <c:v>-0.2</c:v>
                </c:pt>
                <c:pt idx="2">
                  <c:v>-0.1</c:v>
                </c:pt>
                <c:pt idx="3">
                  <c:v>-0.3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58-49C6-8E25-998D6D8913EF}"/>
            </c:ext>
          </c:extLst>
        </c:ser>
        <c:ser>
          <c:idx val="2"/>
          <c:order val="2"/>
          <c:tx>
            <c:v>x =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Sheet1!$D$186:$D$191</c:f>
              <c:numCache>
                <c:formatCode>General</c:formatCode>
                <c:ptCount val="6"/>
                <c:pt idx="0">
                  <c:v>-0.1</c:v>
                </c:pt>
                <c:pt idx="1">
                  <c:v>-0.3</c:v>
                </c:pt>
                <c:pt idx="2">
                  <c:v>0.1</c:v>
                </c:pt>
                <c:pt idx="3">
                  <c:v>0.4</c:v>
                </c:pt>
                <c:pt idx="4">
                  <c:v>-0.1</c:v>
                </c:pt>
                <c:pt idx="5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58-49C6-8E25-998D6D8913EF}"/>
            </c:ext>
          </c:extLst>
        </c:ser>
        <c:ser>
          <c:idx val="3"/>
          <c:order val="3"/>
          <c:tx>
            <c:v>x =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Sheet1!$E$186:$E$190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-0.1</c:v>
                </c:pt>
                <c:pt idx="3">
                  <c:v>0</c:v>
                </c:pt>
                <c:pt idx="4">
                  <c:v>-0.2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58-49C6-8E25-998D6D8913EF}"/>
            </c:ext>
          </c:extLst>
        </c:ser>
        <c:ser>
          <c:idx val="4"/>
          <c:order val="4"/>
          <c:tx>
            <c:v>x =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Sheet1!$F$186:$F$191</c:f>
              <c:numCache>
                <c:formatCode>General</c:formatCode>
                <c:ptCount val="6"/>
                <c:pt idx="0">
                  <c:v>-0.2</c:v>
                </c:pt>
                <c:pt idx="1">
                  <c:v>0</c:v>
                </c:pt>
                <c:pt idx="2">
                  <c:v>-0.2</c:v>
                </c:pt>
                <c:pt idx="3">
                  <c:v>-0.2</c:v>
                </c:pt>
                <c:pt idx="4">
                  <c:v>-0.3</c:v>
                </c:pt>
                <c:pt idx="5">
                  <c:v>-0.1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58-49C6-8E25-998D6D891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507999"/>
        <c:axId val="1137499839"/>
      </c:scatterChart>
      <c:valAx>
        <c:axId val="1137507999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499839"/>
        <c:crosses val="autoZero"/>
        <c:crossBetween val="midCat"/>
      </c:valAx>
      <c:valAx>
        <c:axId val="1137499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507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Probability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Sheet1!$K$213:$K$239</c:f>
              <c:numCache>
                <c:formatCode>General</c:formatCode>
                <c:ptCount val="27"/>
                <c:pt idx="0">
                  <c:v>-0.1</c:v>
                </c:pt>
                <c:pt idx="1">
                  <c:v>0</c:v>
                </c:pt>
                <c:pt idx="2">
                  <c:v>-0.2</c:v>
                </c:pt>
                <c:pt idx="3">
                  <c:v>0.6</c:v>
                </c:pt>
                <c:pt idx="4">
                  <c:v>-0.1</c:v>
                </c:pt>
                <c:pt idx="5">
                  <c:v>1.3</c:v>
                </c:pt>
                <c:pt idx="6">
                  <c:v>-0.2</c:v>
                </c:pt>
                <c:pt idx="7">
                  <c:v>-0.1</c:v>
                </c:pt>
                <c:pt idx="8">
                  <c:v>-0.3</c:v>
                </c:pt>
                <c:pt idx="9">
                  <c:v>0.1</c:v>
                </c:pt>
                <c:pt idx="10">
                  <c:v>-0.1</c:v>
                </c:pt>
                <c:pt idx="11">
                  <c:v>-0.3</c:v>
                </c:pt>
                <c:pt idx="12">
                  <c:v>0.1</c:v>
                </c:pt>
                <c:pt idx="13">
                  <c:v>0.4</c:v>
                </c:pt>
                <c:pt idx="14">
                  <c:v>-0.1</c:v>
                </c:pt>
                <c:pt idx="15">
                  <c:v>0.1</c:v>
                </c:pt>
                <c:pt idx="16">
                  <c:v>0</c:v>
                </c:pt>
                <c:pt idx="18">
                  <c:v>-0.1</c:v>
                </c:pt>
                <c:pt idx="19">
                  <c:v>0</c:v>
                </c:pt>
                <c:pt idx="20">
                  <c:v>-0.2</c:v>
                </c:pt>
                <c:pt idx="21">
                  <c:v>-0.2</c:v>
                </c:pt>
                <c:pt idx="22">
                  <c:v>0</c:v>
                </c:pt>
                <c:pt idx="23">
                  <c:v>-0.2</c:v>
                </c:pt>
                <c:pt idx="24">
                  <c:v>-0.2</c:v>
                </c:pt>
                <c:pt idx="25">
                  <c:v>-0.3</c:v>
                </c:pt>
                <c:pt idx="26">
                  <c:v>-0.1</c:v>
                </c:pt>
              </c:numCache>
            </c:numRef>
          </c:xVal>
          <c:yVal>
            <c:numRef>
              <c:f>Sheet1!$L$213:$L$239</c:f>
              <c:numCache>
                <c:formatCode>General</c:formatCode>
                <c:ptCount val="27"/>
                <c:pt idx="0">
                  <c:v>-0.34410246288301571</c:v>
                </c:pt>
                <c:pt idx="1">
                  <c:v>0.34410246288301555</c:v>
                </c:pt>
                <c:pt idx="2">
                  <c:v>-1.1048357439621104</c:v>
                </c:pt>
                <c:pt idx="3">
                  <c:v>1.5744449652170427</c:v>
                </c:pt>
                <c:pt idx="4">
                  <c:v>-0.34410246288301571</c:v>
                </c:pt>
                <c:pt idx="5">
                  <c:v>2.0699018308950508</c:v>
                </c:pt>
                <c:pt idx="6">
                  <c:v>-1.1048357439621104</c:v>
                </c:pt>
                <c:pt idx="7">
                  <c:v>-0.34410246288301571</c:v>
                </c:pt>
                <c:pt idx="8">
                  <c:v>-2.0699018308950512</c:v>
                </c:pt>
                <c:pt idx="9">
                  <c:v>0.80109452928194935</c:v>
                </c:pt>
                <c:pt idx="10">
                  <c:v>-0.34410246288301571</c:v>
                </c:pt>
                <c:pt idx="11">
                  <c:v>-2.0699018308950512</c:v>
                </c:pt>
                <c:pt idx="12">
                  <c:v>0.80109452928194935</c:v>
                </c:pt>
                <c:pt idx="13">
                  <c:v>1.3037826721034875</c:v>
                </c:pt>
                <c:pt idx="14">
                  <c:v>-0.34410246288301571</c:v>
                </c:pt>
                <c:pt idx="15">
                  <c:v>0.80109452928194935</c:v>
                </c:pt>
                <c:pt idx="16">
                  <c:v>0.34410246288301555</c:v>
                </c:pt>
                <c:pt idx="18">
                  <c:v>-0.34410246288301571</c:v>
                </c:pt>
                <c:pt idx="19">
                  <c:v>0.34410246288301555</c:v>
                </c:pt>
                <c:pt idx="20">
                  <c:v>-1.1048357439621104</c:v>
                </c:pt>
                <c:pt idx="21">
                  <c:v>-1.1048357439621104</c:v>
                </c:pt>
                <c:pt idx="22">
                  <c:v>0.34410246288301555</c:v>
                </c:pt>
                <c:pt idx="23">
                  <c:v>-1.1048357439621104</c:v>
                </c:pt>
                <c:pt idx="24">
                  <c:v>-1.1048357439621104</c:v>
                </c:pt>
                <c:pt idx="25">
                  <c:v>-2.0699018308950512</c:v>
                </c:pt>
                <c:pt idx="26">
                  <c:v>-0.34410246288301571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BE-4A8A-8B64-910593E98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784847"/>
        <c:axId val="999794927"/>
      </c:scatterChart>
      <c:valAx>
        <c:axId val="99978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794927"/>
        <c:crosses val="autoZero"/>
        <c:crossBetween val="midCat"/>
      </c:valAx>
      <c:valAx>
        <c:axId val="99979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78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Sheet1!$B$29:$B$33</c:f>
              <c:numCache>
                <c:formatCode>General</c:formatCode>
                <c:ptCount val="5"/>
                <c:pt idx="0">
                  <c:v>17</c:v>
                </c:pt>
                <c:pt idx="1">
                  <c:v>31</c:v>
                </c:pt>
                <c:pt idx="2">
                  <c:v>45</c:v>
                </c:pt>
                <c:pt idx="3">
                  <c:v>59</c:v>
                </c:pt>
                <c:pt idx="4">
                  <c:v>73</c:v>
                </c:pt>
              </c:numCache>
            </c:numRef>
          </c:xVal>
          <c:yVal>
            <c:numRef>
              <c:f>Sheet1!$E$29:$E$33</c:f>
              <c:numCache>
                <c:formatCode>General</c:formatCode>
                <c:ptCount val="5"/>
                <c:pt idx="0">
                  <c:v>0.23</c:v>
                </c:pt>
                <c:pt idx="1">
                  <c:v>0.57999999999999996</c:v>
                </c:pt>
                <c:pt idx="2">
                  <c:v>1.98</c:v>
                </c:pt>
                <c:pt idx="3">
                  <c:v>3.39</c:v>
                </c:pt>
                <c:pt idx="4">
                  <c:v>13.01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FA2D-4E76-B688-81AA24AED64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9-FA2D-4E76-B688-81AA24AED64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B-FA2D-4E76-B688-81AA24AED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933359"/>
        <c:axId val="807927119"/>
      </c:scatterChart>
      <c:valAx>
        <c:axId val="80793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927119"/>
        <c:crosses val="autoZero"/>
        <c:crossBetween val="midCat"/>
      </c:valAx>
      <c:valAx>
        <c:axId val="80792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933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Sheet1!$B$48:$B$52</c:f>
              <c:numCache>
                <c:formatCode>General</c:formatCode>
                <c:ptCount val="5"/>
                <c:pt idx="0">
                  <c:v>17</c:v>
                </c:pt>
                <c:pt idx="1">
                  <c:v>31</c:v>
                </c:pt>
                <c:pt idx="2">
                  <c:v>45</c:v>
                </c:pt>
                <c:pt idx="3">
                  <c:v>59</c:v>
                </c:pt>
                <c:pt idx="4">
                  <c:v>73</c:v>
                </c:pt>
              </c:numCache>
            </c:numRef>
          </c:xVal>
          <c:yVal>
            <c:numRef>
              <c:f>Sheet1!$D$48:$D$52</c:f>
              <c:numCache>
                <c:formatCode>General</c:formatCode>
                <c:ptCount val="5"/>
                <c:pt idx="0">
                  <c:v>-0.63827216398240705</c:v>
                </c:pt>
                <c:pt idx="1">
                  <c:v>-0.23657200643706275</c:v>
                </c:pt>
                <c:pt idx="2">
                  <c:v>0.2966651902615311</c:v>
                </c:pt>
                <c:pt idx="3">
                  <c:v>0.53019969820308221</c:v>
                </c:pt>
                <c:pt idx="4">
                  <c:v>1.1142772965615861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A96E-4B03-85A9-FB9BA121BE4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A96E-4B03-85A9-FB9BA121BE42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A96E-4B03-85A9-FB9BA121B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970319"/>
        <c:axId val="807970799"/>
      </c:scatterChart>
      <c:valAx>
        <c:axId val="80797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970799"/>
        <c:crosses val="autoZero"/>
        <c:crossBetween val="midCat"/>
      </c:valAx>
      <c:valAx>
        <c:axId val="80797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970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y' vs 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Sheet1!$B$48:$B$52</c:f>
              <c:numCache>
                <c:formatCode>General</c:formatCode>
                <c:ptCount val="5"/>
                <c:pt idx="0">
                  <c:v>17</c:v>
                </c:pt>
                <c:pt idx="1">
                  <c:v>31</c:v>
                </c:pt>
                <c:pt idx="2">
                  <c:v>45</c:v>
                </c:pt>
                <c:pt idx="3">
                  <c:v>59</c:v>
                </c:pt>
                <c:pt idx="4">
                  <c:v>73</c:v>
                </c:pt>
              </c:numCache>
            </c:numRef>
          </c:xVal>
          <c:yVal>
            <c:numRef>
              <c:f>Sheet1!$D$48:$D$52</c:f>
              <c:numCache>
                <c:formatCode>General</c:formatCode>
                <c:ptCount val="5"/>
                <c:pt idx="0">
                  <c:v>-0.63827216398240705</c:v>
                </c:pt>
                <c:pt idx="1">
                  <c:v>-0.23657200643706275</c:v>
                </c:pt>
                <c:pt idx="2">
                  <c:v>0.2966651902615311</c:v>
                </c:pt>
                <c:pt idx="3">
                  <c:v>0.53019969820308221</c:v>
                </c:pt>
                <c:pt idx="4">
                  <c:v>1.1142772965615861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D2-4B5C-8C1B-FDB635D81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970319"/>
        <c:axId val="807970799"/>
      </c:scatterChart>
      <c:valAx>
        <c:axId val="80797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970799"/>
        <c:crosses val="autoZero"/>
        <c:crossBetween val="midCat"/>
      </c:valAx>
      <c:valAx>
        <c:axId val="80797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970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 residual vs predicted value (y)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Plot residual vs predicted value (y)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Sheet1!$B$75:$B$89</c:f>
              <c:numCache>
                <c:formatCode>General</c:formatCode>
                <c:ptCount val="15"/>
                <c:pt idx="0">
                  <c:v>4.01</c:v>
                </c:pt>
                <c:pt idx="1">
                  <c:v>5.53</c:v>
                </c:pt>
                <c:pt idx="2">
                  <c:v>6.21</c:v>
                </c:pt>
                <c:pt idx="3">
                  <c:v>6.85</c:v>
                </c:pt>
                <c:pt idx="4">
                  <c:v>8.17</c:v>
                </c:pt>
                <c:pt idx="5">
                  <c:v>8.34</c:v>
                </c:pt>
                <c:pt idx="6">
                  <c:v>8.81</c:v>
                </c:pt>
                <c:pt idx="7">
                  <c:v>9.6199999999999992</c:v>
                </c:pt>
                <c:pt idx="8">
                  <c:v>10.050000000000001</c:v>
                </c:pt>
                <c:pt idx="9">
                  <c:v>10.55</c:v>
                </c:pt>
                <c:pt idx="10">
                  <c:v>10.77</c:v>
                </c:pt>
                <c:pt idx="11">
                  <c:v>10.77</c:v>
                </c:pt>
                <c:pt idx="12">
                  <c:v>10.94</c:v>
                </c:pt>
                <c:pt idx="13">
                  <c:v>10.98</c:v>
                </c:pt>
                <c:pt idx="14">
                  <c:v>10.98</c:v>
                </c:pt>
              </c:numCache>
            </c:numRef>
          </c:xVal>
          <c:yVal>
            <c:numRef>
              <c:f>Sheet1!$C$75:$C$89</c:f>
              <c:numCache>
                <c:formatCode>General</c:formatCode>
                <c:ptCount val="15"/>
                <c:pt idx="0">
                  <c:v>0.28000000000000003</c:v>
                </c:pt>
                <c:pt idx="1">
                  <c:v>-0.33</c:v>
                </c:pt>
                <c:pt idx="2">
                  <c:v>-0.21</c:v>
                </c:pt>
                <c:pt idx="3">
                  <c:v>0.24</c:v>
                </c:pt>
                <c:pt idx="4">
                  <c:v>-0.97</c:v>
                </c:pt>
                <c:pt idx="5">
                  <c:v>0.46</c:v>
                </c:pt>
                <c:pt idx="6">
                  <c:v>0.79</c:v>
                </c:pt>
                <c:pt idx="7">
                  <c:v>-1.02</c:v>
                </c:pt>
                <c:pt idx="8">
                  <c:v>1.35</c:v>
                </c:pt>
                <c:pt idx="9">
                  <c:v>-1.55</c:v>
                </c:pt>
                <c:pt idx="10">
                  <c:v>0.63</c:v>
                </c:pt>
                <c:pt idx="11">
                  <c:v>1.73</c:v>
                </c:pt>
                <c:pt idx="12">
                  <c:v>-2.14</c:v>
                </c:pt>
                <c:pt idx="13">
                  <c:v>1.92</c:v>
                </c:pt>
                <c:pt idx="14">
                  <c:v>-1.18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29-4816-A56B-84D5DEF27A6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FE29-4816-A56B-84D5DEF27A6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FE29-4816-A56B-84D5DEF27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076831"/>
        <c:axId val="701089791"/>
      </c:scatterChart>
      <c:valAx>
        <c:axId val="70107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089791"/>
        <c:crosses val="autoZero"/>
        <c:crossBetween val="midCat"/>
      </c:valAx>
      <c:valAx>
        <c:axId val="70108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076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Probability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Sheet1!$B$93:$B$107</c:f>
              <c:numCache>
                <c:formatCode>General</c:formatCode>
                <c:ptCount val="15"/>
                <c:pt idx="0">
                  <c:v>0.28000000000000003</c:v>
                </c:pt>
                <c:pt idx="1">
                  <c:v>-0.33</c:v>
                </c:pt>
                <c:pt idx="2">
                  <c:v>-0.21</c:v>
                </c:pt>
                <c:pt idx="3">
                  <c:v>0.24</c:v>
                </c:pt>
                <c:pt idx="4">
                  <c:v>-0.97</c:v>
                </c:pt>
                <c:pt idx="5">
                  <c:v>0.46</c:v>
                </c:pt>
                <c:pt idx="6">
                  <c:v>0.79</c:v>
                </c:pt>
                <c:pt idx="7">
                  <c:v>-1.02</c:v>
                </c:pt>
                <c:pt idx="8">
                  <c:v>1.35</c:v>
                </c:pt>
                <c:pt idx="9">
                  <c:v>-1.55</c:v>
                </c:pt>
                <c:pt idx="10">
                  <c:v>0.63</c:v>
                </c:pt>
                <c:pt idx="11">
                  <c:v>1.73</c:v>
                </c:pt>
                <c:pt idx="12">
                  <c:v>-2.14</c:v>
                </c:pt>
                <c:pt idx="13">
                  <c:v>1.92</c:v>
                </c:pt>
                <c:pt idx="14">
                  <c:v>-1.18</c:v>
                </c:pt>
              </c:numCache>
            </c:numRef>
          </c:xVal>
          <c:yVal>
            <c:numRef>
              <c:f>Sheet1!$C$93:$C$107</c:f>
              <c:numCache>
                <c:formatCode>General</c:formatCode>
                <c:ptCount val="15"/>
                <c:pt idx="0">
                  <c:v>0.16789400478810546</c:v>
                </c:pt>
                <c:pt idx="1">
                  <c:v>-0.34069482708779553</c:v>
                </c:pt>
                <c:pt idx="2">
                  <c:v>-0.16789400478810546</c:v>
                </c:pt>
                <c:pt idx="3">
                  <c:v>0</c:v>
                </c:pt>
                <c:pt idx="4">
                  <c:v>-0.52440051270804089</c:v>
                </c:pt>
                <c:pt idx="5">
                  <c:v>0.34069482708779542</c:v>
                </c:pt>
                <c:pt idx="6">
                  <c:v>0.72791329088164458</c:v>
                </c:pt>
                <c:pt idx="7">
                  <c:v>-0.72791329088164469</c:v>
                </c:pt>
                <c:pt idx="8">
                  <c:v>0.96742156610170071</c:v>
                </c:pt>
                <c:pt idx="9">
                  <c:v>-1.2815515655446006</c:v>
                </c:pt>
                <c:pt idx="10">
                  <c:v>0.52440051270804078</c:v>
                </c:pt>
                <c:pt idx="11">
                  <c:v>1.2815515655446006</c:v>
                </c:pt>
                <c:pt idx="12">
                  <c:v>-1.8339146358159142</c:v>
                </c:pt>
                <c:pt idx="13">
                  <c:v>1.8339146358159142</c:v>
                </c:pt>
                <c:pt idx="14">
                  <c:v>-0.96742156610170071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AC-4FAE-9F38-740F36979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452143"/>
        <c:axId val="968479983"/>
      </c:scatterChart>
      <c:valAx>
        <c:axId val="96845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479983"/>
        <c:crosses val="autoZero"/>
        <c:crossBetween val="midCat"/>
      </c:valAx>
      <c:valAx>
        <c:axId val="96847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452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Residuals</a:t>
            </a:r>
            <a:r>
              <a:rPr lang="en-US" baseline="0"/>
              <a:t> vs Predicted Values &amp; Time Order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Sheet1!$D$117:$D$130</c:f>
              <c:numCache>
                <c:formatCode>General</c:formatCode>
                <c:ptCount val="14"/>
                <c:pt idx="0">
                  <c:v>-1</c:v>
                </c:pt>
                <c:pt idx="1">
                  <c:v>-2</c:v>
                </c:pt>
                <c:pt idx="2">
                  <c:v>3</c:v>
                </c:pt>
                <c:pt idx="3">
                  <c:v>-3</c:v>
                </c:pt>
                <c:pt idx="4">
                  <c:v>-1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-2</c:v>
                </c:pt>
                <c:pt idx="10">
                  <c:v>2</c:v>
                </c:pt>
                <c:pt idx="11">
                  <c:v>-5</c:v>
                </c:pt>
                <c:pt idx="12">
                  <c:v>0</c:v>
                </c:pt>
                <c:pt idx="13">
                  <c:v>1</c:v>
                </c:pt>
              </c:numCache>
            </c:numRef>
          </c:xVal>
          <c:yVal>
            <c:numRef>
              <c:f>Sheet1!$B$117:$B$130</c:f>
              <c:numCache>
                <c:formatCode>General</c:formatCode>
                <c:ptCount val="14"/>
                <c:pt idx="0">
                  <c:v>2.2000000000000002</c:v>
                </c:pt>
                <c:pt idx="1">
                  <c:v>3.1</c:v>
                </c:pt>
                <c:pt idx="2">
                  <c:v>2.5</c:v>
                </c:pt>
                <c:pt idx="3">
                  <c:v>3.3</c:v>
                </c:pt>
                <c:pt idx="4">
                  <c:v>2.2999999999999998</c:v>
                </c:pt>
                <c:pt idx="5">
                  <c:v>3.6</c:v>
                </c:pt>
                <c:pt idx="6">
                  <c:v>2.6</c:v>
                </c:pt>
                <c:pt idx="7">
                  <c:v>2.5</c:v>
                </c:pt>
                <c:pt idx="8">
                  <c:v>3</c:v>
                </c:pt>
                <c:pt idx="9">
                  <c:v>3.2</c:v>
                </c:pt>
                <c:pt idx="10">
                  <c:v>2.9</c:v>
                </c:pt>
                <c:pt idx="11">
                  <c:v>3.3</c:v>
                </c:pt>
                <c:pt idx="12">
                  <c:v>2.7</c:v>
                </c:pt>
                <c:pt idx="13">
                  <c:v>3.2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6783-4797-A425-DC56D201B85C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Sheet1!$D$117:$D$130</c:f>
              <c:numCache>
                <c:formatCode>General</c:formatCode>
                <c:ptCount val="14"/>
                <c:pt idx="0">
                  <c:v>-1</c:v>
                </c:pt>
                <c:pt idx="1">
                  <c:v>-2</c:v>
                </c:pt>
                <c:pt idx="2">
                  <c:v>3</c:v>
                </c:pt>
                <c:pt idx="3">
                  <c:v>-3</c:v>
                </c:pt>
                <c:pt idx="4">
                  <c:v>-1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-2</c:v>
                </c:pt>
                <c:pt idx="10">
                  <c:v>2</c:v>
                </c:pt>
                <c:pt idx="11">
                  <c:v>-5</c:v>
                </c:pt>
                <c:pt idx="12">
                  <c:v>0</c:v>
                </c:pt>
                <c:pt idx="13">
                  <c:v>1</c:v>
                </c:pt>
              </c:numCache>
            </c:numRef>
          </c:xVal>
          <c:yVal>
            <c:numRef>
              <c:f>Sheet1!$C$117:$C$130</c:f>
              <c:numCache>
                <c:formatCode>General</c:formatCode>
                <c:ptCount val="14"/>
                <c:pt idx="0">
                  <c:v>9</c:v>
                </c:pt>
                <c:pt idx="1">
                  <c:v>6</c:v>
                </c:pt>
                <c:pt idx="2">
                  <c:v>13</c:v>
                </c:pt>
                <c:pt idx="3">
                  <c:v>1</c:v>
                </c:pt>
                <c:pt idx="4">
                  <c:v>7</c:v>
                </c:pt>
                <c:pt idx="5">
                  <c:v>14</c:v>
                </c:pt>
                <c:pt idx="6">
                  <c:v>8</c:v>
                </c:pt>
                <c:pt idx="7">
                  <c:v>3</c:v>
                </c:pt>
                <c:pt idx="8">
                  <c:v>12</c:v>
                </c:pt>
                <c:pt idx="9">
                  <c:v>4</c:v>
                </c:pt>
                <c:pt idx="10">
                  <c:v>11</c:v>
                </c:pt>
                <c:pt idx="11">
                  <c:v>2</c:v>
                </c:pt>
                <c:pt idx="12">
                  <c:v>10</c:v>
                </c:pt>
                <c:pt idx="13">
                  <c:v>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6783-4797-A425-DC56D201B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472959"/>
        <c:axId val="1137458559"/>
      </c:scatterChart>
      <c:valAx>
        <c:axId val="1137472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458559"/>
        <c:crosses val="autoZero"/>
        <c:crossBetween val="midCat"/>
      </c:valAx>
      <c:valAx>
        <c:axId val="113745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472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 Residual vs Time order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Sheet1!$C$117:$C$130</c:f>
              <c:numCache>
                <c:formatCode>General</c:formatCode>
                <c:ptCount val="14"/>
                <c:pt idx="0">
                  <c:v>9</c:v>
                </c:pt>
                <c:pt idx="1">
                  <c:v>6</c:v>
                </c:pt>
                <c:pt idx="2">
                  <c:v>13</c:v>
                </c:pt>
                <c:pt idx="3">
                  <c:v>1</c:v>
                </c:pt>
                <c:pt idx="4">
                  <c:v>7</c:v>
                </c:pt>
                <c:pt idx="5">
                  <c:v>14</c:v>
                </c:pt>
                <c:pt idx="6">
                  <c:v>8</c:v>
                </c:pt>
                <c:pt idx="7">
                  <c:v>3</c:v>
                </c:pt>
                <c:pt idx="8">
                  <c:v>12</c:v>
                </c:pt>
                <c:pt idx="9">
                  <c:v>4</c:v>
                </c:pt>
                <c:pt idx="10">
                  <c:v>11</c:v>
                </c:pt>
                <c:pt idx="11">
                  <c:v>2</c:v>
                </c:pt>
                <c:pt idx="12">
                  <c:v>10</c:v>
                </c:pt>
                <c:pt idx="13">
                  <c:v>5</c:v>
                </c:pt>
              </c:numCache>
            </c:numRef>
          </c:xVal>
          <c:yVal>
            <c:numRef>
              <c:f>Sheet1!$D$117:$D$130</c:f>
              <c:numCache>
                <c:formatCode>General</c:formatCode>
                <c:ptCount val="14"/>
                <c:pt idx="0">
                  <c:v>-1</c:v>
                </c:pt>
                <c:pt idx="1">
                  <c:v>-2</c:v>
                </c:pt>
                <c:pt idx="2">
                  <c:v>3</c:v>
                </c:pt>
                <c:pt idx="3">
                  <c:v>-3</c:v>
                </c:pt>
                <c:pt idx="4">
                  <c:v>-1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-2</c:v>
                </c:pt>
                <c:pt idx="10">
                  <c:v>2</c:v>
                </c:pt>
                <c:pt idx="11">
                  <c:v>-5</c:v>
                </c:pt>
                <c:pt idx="12">
                  <c:v>0</c:v>
                </c:pt>
                <c:pt idx="13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B0F-419F-8EFF-DA5C57A73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771135"/>
        <c:axId val="1131766815"/>
      </c:scatterChart>
      <c:valAx>
        <c:axId val="113177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766815"/>
        <c:crosses val="autoZero"/>
        <c:crossBetween val="midCat"/>
      </c:valAx>
      <c:valAx>
        <c:axId val="113176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771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Residual vs Predicted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Sheet1!$B$117:$B$130</c:f>
              <c:numCache>
                <c:formatCode>General</c:formatCode>
                <c:ptCount val="14"/>
                <c:pt idx="0">
                  <c:v>2.2000000000000002</c:v>
                </c:pt>
                <c:pt idx="1">
                  <c:v>3.1</c:v>
                </c:pt>
                <c:pt idx="2">
                  <c:v>2.5</c:v>
                </c:pt>
                <c:pt idx="3">
                  <c:v>3.3</c:v>
                </c:pt>
                <c:pt idx="4">
                  <c:v>2.2999999999999998</c:v>
                </c:pt>
                <c:pt idx="5">
                  <c:v>3.6</c:v>
                </c:pt>
                <c:pt idx="6">
                  <c:v>2.6</c:v>
                </c:pt>
                <c:pt idx="7">
                  <c:v>2.5</c:v>
                </c:pt>
                <c:pt idx="8">
                  <c:v>3</c:v>
                </c:pt>
                <c:pt idx="9">
                  <c:v>3.2</c:v>
                </c:pt>
                <c:pt idx="10">
                  <c:v>2.9</c:v>
                </c:pt>
                <c:pt idx="11">
                  <c:v>3.3</c:v>
                </c:pt>
                <c:pt idx="12">
                  <c:v>2.7</c:v>
                </c:pt>
                <c:pt idx="13">
                  <c:v>3.2</c:v>
                </c:pt>
              </c:numCache>
            </c:numRef>
          </c:xVal>
          <c:yVal>
            <c:numRef>
              <c:f>Sheet1!$D$117:$D$130</c:f>
              <c:numCache>
                <c:formatCode>General</c:formatCode>
                <c:ptCount val="14"/>
                <c:pt idx="0">
                  <c:v>-1</c:v>
                </c:pt>
                <c:pt idx="1">
                  <c:v>-2</c:v>
                </c:pt>
                <c:pt idx="2">
                  <c:v>3</c:v>
                </c:pt>
                <c:pt idx="3">
                  <c:v>-3</c:v>
                </c:pt>
                <c:pt idx="4">
                  <c:v>-1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-2</c:v>
                </c:pt>
                <c:pt idx="10">
                  <c:v>2</c:v>
                </c:pt>
                <c:pt idx="11">
                  <c:v>-5</c:v>
                </c:pt>
                <c:pt idx="12">
                  <c:v>0</c:v>
                </c:pt>
                <c:pt idx="1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9EB-4F39-AB1F-19EF953BA15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A-69EB-4F39-AB1F-19EF953BA152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C-69EB-4F39-AB1F-19EF953BA152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E-69EB-4F39-AB1F-19EF953BA152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0-69EB-4F39-AB1F-19EF953BA152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2-69EB-4F39-AB1F-19EF953BA152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4-69EB-4F39-AB1F-19EF953BA152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69EB-4F39-AB1F-19EF953BA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511647"/>
        <c:axId val="1128510207"/>
      </c:scatterChart>
      <c:valAx>
        <c:axId val="112851164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128510207"/>
        <c:crosses val="autoZero"/>
        <c:crossBetween val="midCat"/>
      </c:valAx>
      <c:valAx>
        <c:axId val="112851020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128511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</xdr:colOff>
      <xdr:row>15</xdr:row>
      <xdr:rowOff>14287</xdr:rowOff>
    </xdr:from>
    <xdr:to>
      <xdr:col>6</xdr:col>
      <xdr:colOff>209550</xdr:colOff>
      <xdr:row>25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ED492C-E555-A5EE-D461-8E7642744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14817</xdr:colOff>
      <xdr:row>33</xdr:row>
      <xdr:rowOff>56092</xdr:rowOff>
    </xdr:from>
    <xdr:to>
      <xdr:col>5</xdr:col>
      <xdr:colOff>281517</xdr:colOff>
      <xdr:row>42</xdr:row>
      <xdr:rowOff>103717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2CD815-AF5A-51FA-5464-CCDCC0D05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228070</xdr:colOff>
      <xdr:row>46</xdr:row>
      <xdr:rowOff>18521</xdr:rowOff>
    </xdr:from>
    <xdr:to>
      <xdr:col>8</xdr:col>
      <xdr:colOff>433916</xdr:colOff>
      <xdr:row>56</xdr:row>
      <xdr:rowOff>94288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345BC4-8B9F-B446-C494-A595AB3732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21167</xdr:colOff>
      <xdr:row>58</xdr:row>
      <xdr:rowOff>0</xdr:rowOff>
    </xdr:from>
    <xdr:to>
      <xdr:col>7</xdr:col>
      <xdr:colOff>195083</xdr:colOff>
      <xdr:row>71</xdr:row>
      <xdr:rowOff>23813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633341E-46C6-41F8-B228-3EAEE70642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508000</xdr:colOff>
      <xdr:row>75</xdr:row>
      <xdr:rowOff>84668</xdr:rowOff>
    </xdr:from>
    <xdr:to>
      <xdr:col>8</xdr:col>
      <xdr:colOff>534456</xdr:colOff>
      <xdr:row>85</xdr:row>
      <xdr:rowOff>105834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FEFC224-8F12-729A-C23A-BF16247C5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259293</xdr:colOff>
      <xdr:row>90</xdr:row>
      <xdr:rowOff>173567</xdr:rowOff>
    </xdr:from>
    <xdr:to>
      <xdr:col>8</xdr:col>
      <xdr:colOff>529167</xdr:colOff>
      <xdr:row>105</xdr:row>
      <xdr:rowOff>21167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34B1580-9A03-BCB9-CC97-262215E8D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582084</xdr:colOff>
      <xdr:row>115</xdr:row>
      <xdr:rowOff>78317</xdr:rowOff>
    </xdr:from>
    <xdr:to>
      <xdr:col>8</xdr:col>
      <xdr:colOff>571501</xdr:colOff>
      <xdr:row>134</xdr:row>
      <xdr:rowOff>52916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6A13369-D6CC-5517-DBD1-04E0BCF503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470956</xdr:colOff>
      <xdr:row>136</xdr:row>
      <xdr:rowOff>173566</xdr:rowOff>
    </xdr:from>
    <xdr:to>
      <xdr:col>8</xdr:col>
      <xdr:colOff>338666</xdr:colOff>
      <xdr:row>146</xdr:row>
      <xdr:rowOff>106892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9951682-B1E4-C6D2-4229-79EC13656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460374</xdr:colOff>
      <xdr:row>147</xdr:row>
      <xdr:rowOff>88901</xdr:rowOff>
    </xdr:from>
    <xdr:to>
      <xdr:col>8</xdr:col>
      <xdr:colOff>370417</xdr:colOff>
      <xdr:row>157</xdr:row>
      <xdr:rowOff>127001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D5BCB96-00BE-287E-B618-DDD4B9574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455084</xdr:colOff>
      <xdr:row>158</xdr:row>
      <xdr:rowOff>78318</xdr:rowOff>
    </xdr:from>
    <xdr:to>
      <xdr:col>8</xdr:col>
      <xdr:colOff>433917</xdr:colOff>
      <xdr:row>174</xdr:row>
      <xdr:rowOff>95250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37C5C1C-08FA-32E7-4B30-162D732AA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587375</xdr:colOff>
      <xdr:row>191</xdr:row>
      <xdr:rowOff>67734</xdr:rowOff>
    </xdr:from>
    <xdr:to>
      <xdr:col>7</xdr:col>
      <xdr:colOff>534458</xdr:colOff>
      <xdr:row>203</xdr:row>
      <xdr:rowOff>133350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3D3FA97A-4CDB-AFC6-687B-8D8064846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257175</xdr:colOff>
      <xdr:row>213</xdr:row>
      <xdr:rowOff>120651</xdr:rowOff>
    </xdr:from>
    <xdr:to>
      <xdr:col>6</xdr:col>
      <xdr:colOff>180976</xdr:colOff>
      <xdr:row>225</xdr:row>
      <xdr:rowOff>85725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FDD3A669-0AC4-EA99-9B5F-59FCF69AE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2D5E577-67C6-4217-9D75-AA1FB3207D89}" name="Table4" displayName="Table4" ref="B6:D14" totalsRowShown="0" headerRowDxfId="1" dataDxfId="2">
  <autoFilter ref="B6:D14" xr:uid="{B2D5E577-67C6-4217-9D75-AA1FB3207D89}"/>
  <tableColumns count="3">
    <tableColumn id="1" xr3:uid="{EB3AF63A-10FA-4181-AEAA-995BC8BF03DF}" name="x" dataDxfId="5"/>
    <tableColumn id="2" xr3:uid="{B792A151-DBA3-4629-A867-ABFEA63CA9A4}" name="y" dataDxfId="4"/>
    <tableColumn id="3" xr3:uid="{75985D5E-ED89-4475-8437-52FD8CC0D802}" name="x'" dataDxfId="3">
      <calculatedColumnFormula>LOG10(B7)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CE0F2-2B3E-40D9-80AD-139C8D14A1B9}">
  <dimension ref="A2:N333"/>
  <sheetViews>
    <sheetView showGridLines="0" tabSelected="1" topLeftCell="A271" zoomScaleNormal="100" workbookViewId="0">
      <selection activeCell="H280" sqref="H280"/>
    </sheetView>
  </sheetViews>
  <sheetFormatPr defaultRowHeight="15" x14ac:dyDescent="0.25"/>
  <cols>
    <col min="1" max="1" width="9.140625" style="5"/>
    <col min="2" max="2" width="9.140625" customWidth="1"/>
    <col min="5" max="5" width="14.140625" customWidth="1"/>
    <col min="6" max="6" width="9.140625" customWidth="1"/>
    <col min="9" max="9" width="9.140625" customWidth="1"/>
  </cols>
  <sheetData>
    <row r="2" spans="1:4" ht="15.75" x14ac:dyDescent="0.25">
      <c r="B2" s="1" t="s">
        <v>0</v>
      </c>
    </row>
    <row r="3" spans="1:4" x14ac:dyDescent="0.25">
      <c r="B3" t="s">
        <v>1</v>
      </c>
    </row>
    <row r="5" spans="1:4" s="16" customFormat="1" ht="21" x14ac:dyDescent="0.35">
      <c r="A5" s="14"/>
      <c r="B5" s="15">
        <v>12.15</v>
      </c>
    </row>
    <row r="6" spans="1:4" x14ac:dyDescent="0.25">
      <c r="A6" s="5" t="s">
        <v>9</v>
      </c>
      <c r="B6" s="4" t="s">
        <v>2</v>
      </c>
      <c r="C6" s="4" t="s">
        <v>3</v>
      </c>
      <c r="D6" s="4" t="s">
        <v>4</v>
      </c>
    </row>
    <row r="7" spans="1:4" x14ac:dyDescent="0.25">
      <c r="B7" s="2">
        <v>100</v>
      </c>
      <c r="C7" s="2">
        <v>21</v>
      </c>
      <c r="D7" s="2">
        <f>LOG10(B7)</f>
        <v>2</v>
      </c>
    </row>
    <row r="8" spans="1:4" x14ac:dyDescent="0.25">
      <c r="B8" s="2">
        <v>150</v>
      </c>
      <c r="C8" s="2">
        <v>20</v>
      </c>
      <c r="D8" s="2">
        <f t="shared" ref="D8:D14" si="0">LOG10(B8)</f>
        <v>2.1760912590556813</v>
      </c>
    </row>
    <row r="9" spans="1:4" x14ac:dyDescent="0.25">
      <c r="B9" s="2">
        <v>250</v>
      </c>
      <c r="C9" s="2">
        <v>24</v>
      </c>
      <c r="D9" s="2">
        <f t="shared" si="0"/>
        <v>2.3979400086720375</v>
      </c>
    </row>
    <row r="10" spans="1:4" x14ac:dyDescent="0.25">
      <c r="B10" s="2">
        <v>250</v>
      </c>
      <c r="C10" s="2">
        <v>17</v>
      </c>
      <c r="D10" s="2">
        <f t="shared" si="0"/>
        <v>2.3979400086720375</v>
      </c>
    </row>
    <row r="11" spans="1:4" x14ac:dyDescent="0.25">
      <c r="B11" s="2">
        <v>400</v>
      </c>
      <c r="C11" s="2">
        <v>18</v>
      </c>
      <c r="D11" s="2">
        <f t="shared" si="0"/>
        <v>2.6020599913279625</v>
      </c>
    </row>
    <row r="12" spans="1:4" x14ac:dyDescent="0.25">
      <c r="B12" s="2">
        <v>650</v>
      </c>
      <c r="C12" s="2">
        <v>10</v>
      </c>
      <c r="D12" s="2">
        <f t="shared" si="0"/>
        <v>2.8129133566428557</v>
      </c>
    </row>
    <row r="13" spans="1:4" x14ac:dyDescent="0.25">
      <c r="B13" s="2">
        <v>1000</v>
      </c>
      <c r="C13" s="2">
        <v>11</v>
      </c>
      <c r="D13" s="2">
        <f t="shared" si="0"/>
        <v>3</v>
      </c>
    </row>
    <row r="14" spans="1:4" x14ac:dyDescent="0.25">
      <c r="B14" s="2">
        <v>1600</v>
      </c>
      <c r="C14" s="2">
        <v>9</v>
      </c>
      <c r="D14" s="2">
        <f t="shared" si="0"/>
        <v>3.2041199826559246</v>
      </c>
    </row>
    <row r="16" spans="1:4" x14ac:dyDescent="0.25">
      <c r="A16" s="5" t="s">
        <v>10</v>
      </c>
    </row>
    <row r="18" spans="1:6" x14ac:dyDescent="0.25">
      <c r="F18" s="2"/>
    </row>
    <row r="27" spans="1:6" s="16" customFormat="1" ht="21" x14ac:dyDescent="0.35">
      <c r="A27" s="14"/>
      <c r="B27" s="15">
        <v>12.17</v>
      </c>
    </row>
    <row r="28" spans="1:6" s="3" customFormat="1" ht="30" x14ac:dyDescent="0.25">
      <c r="A28" s="12"/>
      <c r="B28" s="13" t="s">
        <v>5</v>
      </c>
      <c r="C28" s="13" t="s">
        <v>6</v>
      </c>
      <c r="D28" s="13" t="s">
        <v>7</v>
      </c>
      <c r="E28" s="13" t="s">
        <v>8</v>
      </c>
    </row>
    <row r="29" spans="1:6" x14ac:dyDescent="0.25">
      <c r="B29" s="10">
        <v>17</v>
      </c>
      <c r="C29" s="10">
        <v>173</v>
      </c>
      <c r="D29" s="10">
        <v>586</v>
      </c>
      <c r="E29" s="10">
        <v>0.23</v>
      </c>
    </row>
    <row r="30" spans="1:6" x14ac:dyDescent="0.25">
      <c r="B30" s="11">
        <v>31</v>
      </c>
      <c r="C30" s="11">
        <v>278</v>
      </c>
      <c r="D30" s="11">
        <v>479</v>
      </c>
      <c r="E30" s="11">
        <v>0.57999999999999996</v>
      </c>
    </row>
    <row r="31" spans="1:6" x14ac:dyDescent="0.25">
      <c r="B31" s="10">
        <v>45</v>
      </c>
      <c r="C31" s="10">
        <v>331</v>
      </c>
      <c r="D31" s="10">
        <v>167</v>
      </c>
      <c r="E31" s="10">
        <v>1.98</v>
      </c>
    </row>
    <row r="32" spans="1:6" x14ac:dyDescent="0.25">
      <c r="B32" s="11">
        <v>59</v>
      </c>
      <c r="C32" s="11">
        <v>769</v>
      </c>
      <c r="D32" s="11">
        <v>227</v>
      </c>
      <c r="E32" s="11">
        <v>3.39</v>
      </c>
    </row>
    <row r="33" spans="1:9" x14ac:dyDescent="0.25">
      <c r="B33" s="10">
        <v>73</v>
      </c>
      <c r="C33" s="10">
        <v>976</v>
      </c>
      <c r="D33" s="10">
        <v>75</v>
      </c>
      <c r="E33" s="10">
        <v>13.01</v>
      </c>
    </row>
    <row r="34" spans="1:9" x14ac:dyDescent="0.25">
      <c r="A34" s="5" t="s">
        <v>9</v>
      </c>
    </row>
    <row r="44" spans="1:9" x14ac:dyDescent="0.25">
      <c r="B44" s="7" t="s">
        <v>11</v>
      </c>
      <c r="C44" s="7"/>
      <c r="D44" s="7"/>
      <c r="E44" s="7"/>
      <c r="F44" s="7"/>
      <c r="G44" s="7"/>
      <c r="H44" s="7"/>
      <c r="I44" s="7"/>
    </row>
    <row r="45" spans="1:9" x14ac:dyDescent="0.25">
      <c r="B45" s="7"/>
      <c r="C45" s="7"/>
      <c r="D45" s="7"/>
      <c r="E45" s="7"/>
      <c r="F45" s="7"/>
      <c r="G45" s="7"/>
      <c r="H45" s="7"/>
      <c r="I45" s="7"/>
    </row>
    <row r="47" spans="1:9" ht="30" x14ac:dyDescent="0.25">
      <c r="A47" s="6" t="s">
        <v>10</v>
      </c>
      <c r="B47" s="13" t="s">
        <v>5</v>
      </c>
      <c r="C47" s="13" t="s">
        <v>3</v>
      </c>
      <c r="D47" s="13" t="s">
        <v>12</v>
      </c>
    </row>
    <row r="48" spans="1:9" x14ac:dyDescent="0.25">
      <c r="B48" s="10">
        <v>17</v>
      </c>
      <c r="C48" s="10">
        <v>0.23</v>
      </c>
      <c r="D48" s="10">
        <f>LOG10(C48)</f>
        <v>-0.63827216398240705</v>
      </c>
    </row>
    <row r="49" spans="1:4" x14ac:dyDescent="0.25">
      <c r="B49" s="11">
        <v>31</v>
      </c>
      <c r="C49" s="11">
        <v>0.57999999999999996</v>
      </c>
      <c r="D49" s="11">
        <f t="shared" ref="D49:D52" si="1">LOG10(C49)</f>
        <v>-0.23657200643706275</v>
      </c>
    </row>
    <row r="50" spans="1:4" x14ac:dyDescent="0.25">
      <c r="B50" s="10">
        <v>45</v>
      </c>
      <c r="C50" s="10">
        <v>1.98</v>
      </c>
      <c r="D50" s="10">
        <f t="shared" si="1"/>
        <v>0.2966651902615311</v>
      </c>
    </row>
    <row r="51" spans="1:4" x14ac:dyDescent="0.25">
      <c r="B51" s="11">
        <v>59</v>
      </c>
      <c r="C51" s="11">
        <v>3.39</v>
      </c>
      <c r="D51" s="11">
        <f t="shared" si="1"/>
        <v>0.53019969820308221</v>
      </c>
    </row>
    <row r="52" spans="1:4" x14ac:dyDescent="0.25">
      <c r="B52" s="10">
        <v>73</v>
      </c>
      <c r="C52" s="10">
        <v>13.01</v>
      </c>
      <c r="D52" s="10">
        <f t="shared" si="1"/>
        <v>1.1142772965615861</v>
      </c>
    </row>
    <row r="54" spans="1:4" x14ac:dyDescent="0.25">
      <c r="B54" s="7" t="s">
        <v>13</v>
      </c>
      <c r="C54" s="7"/>
      <c r="D54" s="7"/>
    </row>
    <row r="55" spans="1:4" x14ac:dyDescent="0.25">
      <c r="B55" s="7"/>
      <c r="C55" s="7"/>
      <c r="D55" s="7"/>
    </row>
    <row r="56" spans="1:4" x14ac:dyDescent="0.25">
      <c r="B56" s="7"/>
      <c r="C56" s="7"/>
      <c r="D56" s="7"/>
    </row>
    <row r="57" spans="1:4" x14ac:dyDescent="0.25">
      <c r="B57" s="7"/>
      <c r="C57" s="7"/>
      <c r="D57" s="7"/>
    </row>
    <row r="59" spans="1:4" x14ac:dyDescent="0.25">
      <c r="A59" s="5" t="s">
        <v>14</v>
      </c>
    </row>
    <row r="73" spans="1:14" s="16" customFormat="1" ht="21" x14ac:dyDescent="0.35">
      <c r="A73" s="14"/>
      <c r="B73" s="15" t="s">
        <v>22</v>
      </c>
    </row>
    <row r="74" spans="1:14" ht="16.5" customHeight="1" x14ac:dyDescent="0.25">
      <c r="B74" s="13" t="s">
        <v>15</v>
      </c>
      <c r="C74" s="13" t="s">
        <v>16</v>
      </c>
      <c r="E74" s="7" t="s">
        <v>17</v>
      </c>
      <c r="F74" s="7"/>
      <c r="G74" s="7"/>
      <c r="H74" s="7"/>
      <c r="I74" s="7"/>
      <c r="M74" s="11"/>
      <c r="N74" s="11"/>
    </row>
    <row r="75" spans="1:14" x14ac:dyDescent="0.25">
      <c r="B75" s="10">
        <v>4.01</v>
      </c>
      <c r="C75" s="10">
        <v>0.28000000000000003</v>
      </c>
      <c r="E75" s="7"/>
      <c r="F75" s="7"/>
      <c r="G75" s="7"/>
      <c r="H75" s="7"/>
      <c r="I75" s="7"/>
      <c r="M75" s="10"/>
      <c r="N75" s="10"/>
    </row>
    <row r="76" spans="1:14" x14ac:dyDescent="0.25">
      <c r="B76" s="11">
        <v>5.53</v>
      </c>
      <c r="C76" s="11">
        <v>-0.33</v>
      </c>
      <c r="E76" s="7"/>
      <c r="F76" s="7"/>
      <c r="G76" s="7"/>
      <c r="H76" s="7"/>
      <c r="I76" s="7"/>
    </row>
    <row r="77" spans="1:14" x14ac:dyDescent="0.25">
      <c r="B77" s="10">
        <v>6.21</v>
      </c>
      <c r="C77" s="10">
        <v>-0.21</v>
      </c>
    </row>
    <row r="78" spans="1:14" x14ac:dyDescent="0.25">
      <c r="B78" s="11">
        <v>6.85</v>
      </c>
      <c r="C78" s="11">
        <v>0.24</v>
      </c>
    </row>
    <row r="79" spans="1:14" ht="15" customHeight="1" x14ac:dyDescent="0.25">
      <c r="B79" s="10">
        <v>8.17</v>
      </c>
      <c r="C79" s="10">
        <v>-0.97</v>
      </c>
    </row>
    <row r="80" spans="1:14" x14ac:dyDescent="0.25">
      <c r="B80" s="11">
        <v>8.34</v>
      </c>
      <c r="C80" s="11">
        <v>0.46</v>
      </c>
    </row>
    <row r="81" spans="2:9" x14ac:dyDescent="0.25">
      <c r="B81" s="10">
        <v>8.81</v>
      </c>
      <c r="C81" s="10">
        <v>0.79</v>
      </c>
    </row>
    <row r="82" spans="2:9" x14ac:dyDescent="0.25">
      <c r="B82" s="11">
        <v>9.6199999999999992</v>
      </c>
      <c r="C82" s="11">
        <v>-1.02</v>
      </c>
    </row>
    <row r="83" spans="2:9" x14ac:dyDescent="0.25">
      <c r="B83" s="10">
        <v>10.050000000000001</v>
      </c>
      <c r="C83" s="10">
        <v>1.35</v>
      </c>
    </row>
    <row r="84" spans="2:9" x14ac:dyDescent="0.25">
      <c r="B84" s="11">
        <v>10.55</v>
      </c>
      <c r="C84" s="11">
        <v>-1.55</v>
      </c>
    </row>
    <row r="85" spans="2:9" x14ac:dyDescent="0.25">
      <c r="B85" s="10">
        <v>10.77</v>
      </c>
      <c r="C85" s="10">
        <v>0.63</v>
      </c>
    </row>
    <row r="86" spans="2:9" x14ac:dyDescent="0.25">
      <c r="B86" s="11">
        <v>10.77</v>
      </c>
      <c r="C86" s="11">
        <v>1.73</v>
      </c>
    </row>
    <row r="87" spans="2:9" ht="14.25" customHeight="1" x14ac:dyDescent="0.25">
      <c r="B87" s="10">
        <v>10.94</v>
      </c>
      <c r="C87" s="10">
        <v>-2.14</v>
      </c>
      <c r="E87" s="7" t="s">
        <v>18</v>
      </c>
      <c r="F87" s="7"/>
      <c r="G87" s="7"/>
      <c r="H87" s="7"/>
      <c r="I87" s="7"/>
    </row>
    <row r="88" spans="2:9" ht="15" customHeight="1" x14ac:dyDescent="0.25">
      <c r="B88" s="11">
        <v>10.98</v>
      </c>
      <c r="C88" s="11">
        <v>1.92</v>
      </c>
      <c r="E88" s="7"/>
      <c r="F88" s="7"/>
      <c r="G88" s="7"/>
      <c r="H88" s="7"/>
      <c r="I88" s="7"/>
    </row>
    <row r="89" spans="2:9" x14ac:dyDescent="0.25">
      <c r="B89" s="10">
        <v>10.98</v>
      </c>
      <c r="C89" s="10">
        <v>-1.18</v>
      </c>
      <c r="E89" s="7"/>
      <c r="F89" s="7"/>
      <c r="G89" s="7"/>
      <c r="H89" s="7"/>
      <c r="I89" s="7"/>
    </row>
    <row r="90" spans="2:9" x14ac:dyDescent="0.25">
      <c r="E90" s="9"/>
      <c r="F90" s="9"/>
      <c r="G90" s="9"/>
      <c r="H90" s="9"/>
      <c r="I90" s="9"/>
    </row>
    <row r="91" spans="2:9" x14ac:dyDescent="0.25">
      <c r="E91" s="9"/>
      <c r="F91" s="9"/>
      <c r="G91" s="9"/>
      <c r="H91" s="9"/>
      <c r="I91" s="9"/>
    </row>
    <row r="92" spans="2:9" ht="17.25" customHeight="1" x14ac:dyDescent="0.25">
      <c r="B92" s="13" t="s">
        <v>16</v>
      </c>
      <c r="C92" s="13" t="s">
        <v>19</v>
      </c>
    </row>
    <row r="93" spans="2:9" x14ac:dyDescent="0.25">
      <c r="B93" s="10">
        <v>0.28000000000000003</v>
      </c>
      <c r="C93" s="10">
        <f>_xlfn.NORM.S.INV((RANK(B93, $B$93:$B$107, 1)-0.5)/COUNT($B$93:$B$107))</f>
        <v>0.16789400478810546</v>
      </c>
    </row>
    <row r="94" spans="2:9" x14ac:dyDescent="0.25">
      <c r="B94" s="11">
        <v>-0.33</v>
      </c>
      <c r="C94" s="11">
        <f>_xlfn.NORM.S.INV((RANK(B94, $B$93:$B$107, 1)-0.5)/COUNT($B$93:$B$107))</f>
        <v>-0.34069482708779553</v>
      </c>
    </row>
    <row r="95" spans="2:9" x14ac:dyDescent="0.25">
      <c r="B95" s="10">
        <v>-0.21</v>
      </c>
      <c r="C95" s="10">
        <f>_xlfn.NORM.S.INV((RANK(B95, $B$93:$B$107, 1)-0.5)/COUNT($B$93:$B$107))</f>
        <v>-0.16789400478810546</v>
      </c>
    </row>
    <row r="96" spans="2:9" x14ac:dyDescent="0.25">
      <c r="B96" s="11">
        <v>0.24</v>
      </c>
      <c r="C96" s="11">
        <f>_xlfn.NORM.S.INV((RANK(B96, $B$93:$B$107, 1)-0.5)/COUNT($B$93:$B$107))</f>
        <v>0</v>
      </c>
    </row>
    <row r="97" spans="2:9" x14ac:dyDescent="0.25">
      <c r="B97" s="10">
        <v>-0.97</v>
      </c>
      <c r="C97" s="10">
        <f>_xlfn.NORM.S.INV((RANK(B97, $B$93:$B$107, 1)-0.5)/COUNT($B$93:$B$107))</f>
        <v>-0.52440051270804089</v>
      </c>
    </row>
    <row r="98" spans="2:9" x14ac:dyDescent="0.25">
      <c r="B98" s="11">
        <v>0.46</v>
      </c>
      <c r="C98" s="11">
        <f>_xlfn.NORM.S.INV((RANK(B98, $B$93:$B$107, 1)-0.5)/COUNT($B$93:$B$107))</f>
        <v>0.34069482708779542</v>
      </c>
    </row>
    <row r="99" spans="2:9" x14ac:dyDescent="0.25">
      <c r="B99" s="10">
        <v>0.79</v>
      </c>
      <c r="C99" s="10">
        <f>_xlfn.NORM.S.INV((RANK(B99, $B$93:$B$107, 1)-0.5)/COUNT($B$93:$B$107))</f>
        <v>0.72791329088164458</v>
      </c>
    </row>
    <row r="100" spans="2:9" x14ac:dyDescent="0.25">
      <c r="B100" s="11">
        <v>-1.02</v>
      </c>
      <c r="C100" s="11">
        <f>_xlfn.NORM.S.INV((RANK(B100, $B$93:$B$107, 1)-0.5)/COUNT($B$93:$B$107))</f>
        <v>-0.72791329088164469</v>
      </c>
    </row>
    <row r="101" spans="2:9" x14ac:dyDescent="0.25">
      <c r="B101" s="10">
        <v>1.35</v>
      </c>
      <c r="C101" s="10">
        <f>_xlfn.NORM.S.INV((RANK(B101, $B$93:$B$107, 1)-0.5)/COUNT($B$93:$B$107))</f>
        <v>0.96742156610170071</v>
      </c>
    </row>
    <row r="102" spans="2:9" x14ac:dyDescent="0.25">
      <c r="B102" s="11">
        <v>-1.55</v>
      </c>
      <c r="C102" s="11">
        <f>_xlfn.NORM.S.INV((RANK(B102, $B$93:$B$107, 1)-0.5)/COUNT($B$93:$B$107))</f>
        <v>-1.2815515655446006</v>
      </c>
    </row>
    <row r="103" spans="2:9" x14ac:dyDescent="0.25">
      <c r="B103" s="10">
        <v>0.63</v>
      </c>
      <c r="C103" s="10">
        <f>_xlfn.NORM.S.INV((RANK(B103, $B$93:$B$107, 1)-0.5)/COUNT($B$93:$B$107))</f>
        <v>0.52440051270804078</v>
      </c>
    </row>
    <row r="104" spans="2:9" x14ac:dyDescent="0.25">
      <c r="B104" s="11">
        <v>1.73</v>
      </c>
      <c r="C104" s="11">
        <f>_xlfn.NORM.S.INV((RANK(B104, $B$93:$B$107, 1)-0.5)/COUNT($B$93:$B$107))</f>
        <v>1.2815515655446006</v>
      </c>
    </row>
    <row r="105" spans="2:9" x14ac:dyDescent="0.25">
      <c r="B105" s="10">
        <v>-2.14</v>
      </c>
      <c r="C105" s="10">
        <f>_xlfn.NORM.S.INV((RANK(B105, $B$93:$B$107, 1)-0.5)/COUNT($B$93:$B$107))</f>
        <v>-1.8339146358159142</v>
      </c>
    </row>
    <row r="106" spans="2:9" x14ac:dyDescent="0.25">
      <c r="B106" s="11">
        <v>1.92</v>
      </c>
      <c r="C106" s="11">
        <f>_xlfn.NORM.S.INV((RANK(B106, $B$93:$B$107, 1)-0.5)/COUNT($B$93:$B$107))</f>
        <v>1.8339146358159142</v>
      </c>
    </row>
    <row r="107" spans="2:9" x14ac:dyDescent="0.25">
      <c r="B107" s="10">
        <v>-1.18</v>
      </c>
      <c r="C107" s="10">
        <f>_xlfn.NORM.S.INV((RANK(B107, $B$93:$B$107, 1)-0.5)/COUNT($B$93:$B$107))</f>
        <v>-0.96742156610170071</v>
      </c>
      <c r="E107" s="7" t="s">
        <v>20</v>
      </c>
      <c r="F107" s="7"/>
      <c r="G107" s="7"/>
      <c r="H107" s="7"/>
      <c r="I107" s="7"/>
    </row>
    <row r="108" spans="2:9" x14ac:dyDescent="0.25">
      <c r="E108" s="7"/>
      <c r="F108" s="7"/>
      <c r="G108" s="7"/>
      <c r="H108" s="7"/>
      <c r="I108" s="7"/>
    </row>
    <row r="109" spans="2:9" x14ac:dyDescent="0.25">
      <c r="E109" s="7"/>
      <c r="F109" s="7"/>
      <c r="G109" s="7"/>
      <c r="H109" s="7"/>
      <c r="I109" s="7"/>
    </row>
    <row r="111" spans="2:9" ht="15" customHeight="1" x14ac:dyDescent="0.25">
      <c r="B111" s="7" t="s">
        <v>21</v>
      </c>
      <c r="C111" s="7"/>
      <c r="D111" s="7"/>
      <c r="E111" s="7"/>
      <c r="F111" s="7"/>
      <c r="G111" s="7"/>
      <c r="H111" s="7"/>
      <c r="I111" s="7"/>
    </row>
    <row r="112" spans="2:9" x14ac:dyDescent="0.25">
      <c r="B112" s="7"/>
      <c r="C112" s="7"/>
      <c r="D112" s="7"/>
      <c r="E112" s="7"/>
      <c r="F112" s="7"/>
      <c r="G112" s="7"/>
      <c r="H112" s="7"/>
      <c r="I112" s="7"/>
    </row>
    <row r="113" spans="1:9" x14ac:dyDescent="0.25">
      <c r="B113" s="7"/>
      <c r="C113" s="7"/>
      <c r="D113" s="7"/>
      <c r="E113" s="7"/>
      <c r="F113" s="7"/>
      <c r="G113" s="7"/>
      <c r="H113" s="7"/>
      <c r="I113" s="7"/>
    </row>
    <row r="114" spans="1:9" ht="15" customHeight="1" x14ac:dyDescent="0.25">
      <c r="B114" s="7"/>
      <c r="C114" s="7"/>
      <c r="D114" s="7"/>
      <c r="E114" s="7"/>
      <c r="F114" s="7"/>
      <c r="G114" s="7"/>
      <c r="H114" s="7"/>
      <c r="I114" s="7"/>
    </row>
    <row r="115" spans="1:9" s="16" customFormat="1" ht="21" x14ac:dyDescent="0.35">
      <c r="A115" s="14"/>
      <c r="B115" s="15" t="s">
        <v>23</v>
      </c>
    </row>
    <row r="116" spans="1:9" ht="30" x14ac:dyDescent="0.25">
      <c r="B116" s="13" t="s">
        <v>24</v>
      </c>
      <c r="C116" s="13" t="s">
        <v>26</v>
      </c>
      <c r="D116" s="13" t="s">
        <v>25</v>
      </c>
      <c r="E116" s="18" t="s">
        <v>9</v>
      </c>
    </row>
    <row r="117" spans="1:9" x14ac:dyDescent="0.25">
      <c r="B117" s="10">
        <v>2.2000000000000002</v>
      </c>
      <c r="C117" s="10">
        <v>9</v>
      </c>
      <c r="D117" s="10">
        <v>-1</v>
      </c>
      <c r="E117" s="9"/>
      <c r="F117" s="9"/>
      <c r="G117" s="9"/>
      <c r="H117" s="9"/>
      <c r="I117" s="9"/>
    </row>
    <row r="118" spans="1:9" ht="15" customHeight="1" x14ac:dyDescent="0.25">
      <c r="B118" s="11">
        <v>3.1</v>
      </c>
      <c r="C118" s="11">
        <v>6</v>
      </c>
      <c r="D118" s="11">
        <v>-2</v>
      </c>
    </row>
    <row r="119" spans="1:9" x14ac:dyDescent="0.25">
      <c r="B119" s="10">
        <v>2.5</v>
      </c>
      <c r="C119" s="10">
        <v>13</v>
      </c>
      <c r="D119" s="10">
        <v>3</v>
      </c>
    </row>
    <row r="120" spans="1:9" x14ac:dyDescent="0.25">
      <c r="B120" s="11">
        <v>3.3</v>
      </c>
      <c r="C120" s="11">
        <v>1</v>
      </c>
      <c r="D120" s="11">
        <v>-3</v>
      </c>
    </row>
    <row r="121" spans="1:9" x14ac:dyDescent="0.25">
      <c r="B121" s="10">
        <v>2.2999999999999998</v>
      </c>
      <c r="C121" s="10">
        <v>7</v>
      </c>
      <c r="D121" s="10">
        <v>-1</v>
      </c>
    </row>
    <row r="122" spans="1:9" x14ac:dyDescent="0.25">
      <c r="B122" s="11">
        <v>3.6</v>
      </c>
      <c r="C122" s="11">
        <v>14</v>
      </c>
      <c r="D122" s="11">
        <v>5</v>
      </c>
    </row>
    <row r="123" spans="1:9" x14ac:dyDescent="0.25">
      <c r="B123" s="10">
        <v>2.6</v>
      </c>
      <c r="C123" s="10">
        <v>8</v>
      </c>
      <c r="D123" s="10">
        <v>0</v>
      </c>
    </row>
    <row r="124" spans="1:9" x14ac:dyDescent="0.25">
      <c r="B124" s="11">
        <v>2.5</v>
      </c>
      <c r="C124" s="11">
        <v>3</v>
      </c>
      <c r="D124" s="11">
        <v>0</v>
      </c>
    </row>
    <row r="125" spans="1:9" x14ac:dyDescent="0.25">
      <c r="B125" s="10">
        <v>3</v>
      </c>
      <c r="C125" s="10">
        <v>12</v>
      </c>
      <c r="D125" s="10">
        <v>3</v>
      </c>
    </row>
    <row r="126" spans="1:9" x14ac:dyDescent="0.25">
      <c r="B126" s="11">
        <v>3.2</v>
      </c>
      <c r="C126" s="11">
        <v>4</v>
      </c>
      <c r="D126" s="11">
        <v>-2</v>
      </c>
    </row>
    <row r="127" spans="1:9" x14ac:dyDescent="0.25">
      <c r="B127" s="10">
        <v>2.9</v>
      </c>
      <c r="C127" s="10">
        <v>11</v>
      </c>
      <c r="D127" s="10">
        <v>2</v>
      </c>
    </row>
    <row r="128" spans="1:9" x14ac:dyDescent="0.25">
      <c r="B128" s="11">
        <v>3.3</v>
      </c>
      <c r="C128" s="11">
        <v>2</v>
      </c>
      <c r="D128" s="11">
        <v>-5</v>
      </c>
    </row>
    <row r="129" spans="1:4" x14ac:dyDescent="0.25">
      <c r="B129" s="10">
        <v>2.7</v>
      </c>
      <c r="C129" s="10">
        <v>10</v>
      </c>
      <c r="D129" s="10">
        <v>0</v>
      </c>
    </row>
    <row r="130" spans="1:4" x14ac:dyDescent="0.25">
      <c r="B130" s="11">
        <v>3.2</v>
      </c>
      <c r="C130" s="11">
        <v>5</v>
      </c>
      <c r="D130" s="11">
        <v>1</v>
      </c>
    </row>
    <row r="137" spans="1:4" x14ac:dyDescent="0.25">
      <c r="A137" s="5" t="s">
        <v>10</v>
      </c>
      <c r="B137" t="s">
        <v>27</v>
      </c>
    </row>
    <row r="138" spans="1:4" x14ac:dyDescent="0.25">
      <c r="B138" s="17" t="s">
        <v>28</v>
      </c>
      <c r="C138" s="17"/>
      <c r="D138" s="17"/>
    </row>
    <row r="139" spans="1:4" x14ac:dyDescent="0.25">
      <c r="B139" s="17"/>
      <c r="C139" s="17"/>
      <c r="D139" s="17"/>
    </row>
    <row r="140" spans="1:4" x14ac:dyDescent="0.25">
      <c r="B140" s="17"/>
      <c r="C140" s="17"/>
      <c r="D140" s="17"/>
    </row>
    <row r="141" spans="1:4" x14ac:dyDescent="0.25">
      <c r="B141" s="17"/>
      <c r="C141" s="17"/>
      <c r="D141" s="17"/>
    </row>
    <row r="142" spans="1:4" x14ac:dyDescent="0.25">
      <c r="B142" s="17"/>
      <c r="C142" s="17"/>
      <c r="D142" s="17"/>
    </row>
    <row r="143" spans="1:4" x14ac:dyDescent="0.25">
      <c r="B143" s="17"/>
      <c r="C143" s="17"/>
      <c r="D143" s="17"/>
    </row>
    <row r="144" spans="1:4" x14ac:dyDescent="0.25">
      <c r="B144" s="17"/>
      <c r="C144" s="17"/>
      <c r="D144" s="17"/>
    </row>
    <row r="145" spans="2:7" x14ac:dyDescent="0.25">
      <c r="B145" s="17"/>
      <c r="C145" s="17"/>
      <c r="D145" s="17"/>
    </row>
    <row r="146" spans="2:7" x14ac:dyDescent="0.25">
      <c r="B146" s="17"/>
      <c r="C146" s="17"/>
      <c r="D146" s="17"/>
    </row>
    <row r="147" spans="2:7" x14ac:dyDescent="0.25">
      <c r="B147" s="17"/>
      <c r="C147" s="17"/>
      <c r="D147" s="17"/>
    </row>
    <row r="148" spans="2:7" x14ac:dyDescent="0.25">
      <c r="B148" s="17"/>
      <c r="C148" s="17"/>
      <c r="D148" s="17"/>
    </row>
    <row r="149" spans="2:7" ht="15" customHeight="1" x14ac:dyDescent="0.25">
      <c r="B149" s="17"/>
      <c r="C149" s="17"/>
      <c r="D149" s="17"/>
    </row>
    <row r="150" spans="2:7" x14ac:dyDescent="0.25">
      <c r="B150" s="17"/>
      <c r="C150" s="17"/>
      <c r="D150" s="17"/>
    </row>
    <row r="151" spans="2:7" x14ac:dyDescent="0.25">
      <c r="B151" s="17"/>
      <c r="C151" s="17"/>
      <c r="D151" s="17"/>
    </row>
    <row r="152" spans="2:7" x14ac:dyDescent="0.25">
      <c r="B152" s="17"/>
      <c r="C152" s="17"/>
      <c r="D152" s="17"/>
    </row>
    <row r="153" spans="2:7" x14ac:dyDescent="0.25">
      <c r="B153" s="17"/>
      <c r="C153" s="17"/>
      <c r="D153" s="17"/>
    </row>
    <row r="154" spans="2:7" x14ac:dyDescent="0.25">
      <c r="B154" s="17"/>
      <c r="C154" s="17"/>
      <c r="D154" s="17"/>
    </row>
    <row r="155" spans="2:7" x14ac:dyDescent="0.25">
      <c r="B155" s="17"/>
      <c r="C155" s="17"/>
      <c r="D155" s="17"/>
    </row>
    <row r="156" spans="2:7" x14ac:dyDescent="0.25">
      <c r="B156" s="17"/>
      <c r="C156" s="17"/>
      <c r="D156" s="17"/>
    </row>
    <row r="157" spans="2:7" x14ac:dyDescent="0.25">
      <c r="B157" s="17"/>
      <c r="C157" s="17"/>
      <c r="D157" s="17"/>
    </row>
    <row r="158" spans="2:7" x14ac:dyDescent="0.25">
      <c r="B158" s="17"/>
      <c r="C158" s="17"/>
      <c r="D158" s="17"/>
    </row>
    <row r="159" spans="2:7" x14ac:dyDescent="0.25">
      <c r="B159" s="17"/>
      <c r="C159" s="17"/>
      <c r="D159" s="17"/>
    </row>
    <row r="160" spans="2:7" x14ac:dyDescent="0.25">
      <c r="B160" s="17"/>
      <c r="C160" s="17"/>
      <c r="D160" s="17"/>
      <c r="F160" s="13" t="s">
        <v>25</v>
      </c>
      <c r="G160" s="13" t="s">
        <v>19</v>
      </c>
    </row>
    <row r="161" spans="2:7" x14ac:dyDescent="0.25">
      <c r="B161" s="17"/>
      <c r="C161" s="17"/>
      <c r="D161" s="17"/>
      <c r="F161" s="10">
        <v>-1</v>
      </c>
      <c r="G161" s="10">
        <f>_xlfn.NORM.S.INV((RANK(F161, $F$161:$F$174, 1)-0.5)/COUNT($F$161:$F$174))</f>
        <v>-0.46370775145717902</v>
      </c>
    </row>
    <row r="162" spans="2:7" x14ac:dyDescent="0.25">
      <c r="B162" s="17"/>
      <c r="C162" s="17"/>
      <c r="D162" s="17"/>
      <c r="F162" s="11">
        <v>-2</v>
      </c>
      <c r="G162" s="11">
        <f>_xlfn.NORM.S.INV((RANK(F162, $F$161:$F$174, 1)-0.5)/COUNT($F$161:$F$174))</f>
        <v>-0.9208229763683794</v>
      </c>
    </row>
    <row r="163" spans="2:7" x14ac:dyDescent="0.25">
      <c r="B163" s="17"/>
      <c r="C163" s="17"/>
      <c r="D163" s="17"/>
      <c r="F163" s="10">
        <v>3</v>
      </c>
      <c r="G163" s="10">
        <f>_xlfn.NORM.S.INV((RANK(F163, $F$161:$F$174, 1)-0.5)/COUNT($F$161:$F$174))</f>
        <v>0.9208229763683794</v>
      </c>
    </row>
    <row r="164" spans="2:7" x14ac:dyDescent="0.25">
      <c r="B164" s="17"/>
      <c r="C164" s="17"/>
      <c r="D164" s="17"/>
      <c r="F164" s="11">
        <v>-3</v>
      </c>
      <c r="G164" s="11">
        <f>_xlfn.NORM.S.INV((RANK(F164, $F$161:$F$174, 1)-0.5)/COUNT($F$161:$F$174))</f>
        <v>-1.2418667918433208</v>
      </c>
    </row>
    <row r="165" spans="2:7" x14ac:dyDescent="0.25">
      <c r="B165" s="17"/>
      <c r="C165" s="17"/>
      <c r="D165" s="17"/>
      <c r="F165" s="10">
        <v>-1</v>
      </c>
      <c r="G165" s="10">
        <f>_xlfn.NORM.S.INV((RANK(F165, $F$161:$F$174, 1)-0.5)/COUNT($F$161:$F$174))</f>
        <v>-0.46370775145717902</v>
      </c>
    </row>
    <row r="166" spans="2:7" x14ac:dyDescent="0.25">
      <c r="B166" s="17"/>
      <c r="C166" s="17"/>
      <c r="D166" s="17"/>
      <c r="F166" s="11">
        <v>5</v>
      </c>
      <c r="G166" s="11">
        <f>_xlfn.NORM.S.INV((RANK(F166, $F$161:$F$174, 1)-0.5)/COUNT($F$161:$F$174))</f>
        <v>1.8027430907391906</v>
      </c>
    </row>
    <row r="167" spans="2:7" x14ac:dyDescent="0.25">
      <c r="B167" s="17"/>
      <c r="C167" s="17"/>
      <c r="D167" s="17"/>
      <c r="F167" s="10">
        <v>0</v>
      </c>
      <c r="G167" s="10">
        <f>_xlfn.NORM.S.INV((RANK(F167, $F$161:$F$174, 1)-0.5)/COUNT($F$161:$F$174))</f>
        <v>-8.9642351075762544E-2</v>
      </c>
    </row>
    <row r="168" spans="2:7" x14ac:dyDescent="0.25">
      <c r="B168" s="7" t="s">
        <v>29</v>
      </c>
      <c r="C168" s="7"/>
      <c r="D168" s="7"/>
      <c r="F168" s="11">
        <v>0</v>
      </c>
      <c r="G168" s="11">
        <f>_xlfn.NORM.S.INV((RANK(F168, $F$161:$F$174, 1)-0.5)/COUNT($F$161:$F$174))</f>
        <v>-8.9642351075762544E-2</v>
      </c>
    </row>
    <row r="169" spans="2:7" x14ac:dyDescent="0.25">
      <c r="B169" s="7"/>
      <c r="C169" s="7"/>
      <c r="D169" s="7"/>
      <c r="F169" s="10">
        <v>3</v>
      </c>
      <c r="G169" s="10">
        <f>_xlfn.NORM.S.INV((RANK(F169, $F$161:$F$174, 1)-0.5)/COUNT($F$161:$F$174))</f>
        <v>0.9208229763683794</v>
      </c>
    </row>
    <row r="170" spans="2:7" x14ac:dyDescent="0.25">
      <c r="B170" s="7"/>
      <c r="C170" s="7"/>
      <c r="D170" s="7"/>
      <c r="F170" s="11">
        <v>-2</v>
      </c>
      <c r="G170" s="11">
        <f>_xlfn.NORM.S.INV((RANK(F170, $F$161:$F$174, 1)-0.5)/COUNT($F$161:$F$174))</f>
        <v>-0.9208229763683794</v>
      </c>
    </row>
    <row r="171" spans="2:7" x14ac:dyDescent="0.25">
      <c r="B171" s="7"/>
      <c r="C171" s="7"/>
      <c r="D171" s="7"/>
      <c r="F171" s="10">
        <v>2</v>
      </c>
      <c r="G171" s="10">
        <f>_xlfn.NORM.S.INV((RANK(F171, $F$161:$F$174, 1)-0.5)/COUNT($F$161:$F$174))</f>
        <v>0.67448975019608193</v>
      </c>
    </row>
    <row r="172" spans="2:7" x14ac:dyDescent="0.25">
      <c r="B172" s="7"/>
      <c r="C172" s="7"/>
      <c r="D172" s="7"/>
      <c r="F172" s="11">
        <v>-5</v>
      </c>
      <c r="G172" s="11">
        <f>_xlfn.NORM.S.INV((RANK(F172, $F$161:$F$174, 1)-0.5)/COUNT($F$161:$F$174))</f>
        <v>-1.8027430907391901</v>
      </c>
    </row>
    <row r="173" spans="2:7" x14ac:dyDescent="0.25">
      <c r="F173" s="10">
        <v>0</v>
      </c>
      <c r="G173" s="10">
        <f>_xlfn.NORM.S.INV((RANK(F173, $F$161:$F$174, 1)-0.5)/COUNT($F$161:$F$174))</f>
        <v>-8.9642351075762544E-2</v>
      </c>
    </row>
    <row r="174" spans="2:7" x14ac:dyDescent="0.25">
      <c r="F174" s="11">
        <v>1</v>
      </c>
      <c r="G174" s="11">
        <f>_xlfn.NORM.S.INV((RANK(F174, $F$161:$F$174, 1)-0.5)/COUNT($F$161:$F$174))</f>
        <v>0.46370775145717918</v>
      </c>
    </row>
    <row r="184" spans="1:6" s="16" customFormat="1" ht="21" x14ac:dyDescent="0.35">
      <c r="A184" s="14"/>
      <c r="B184" s="15" t="s">
        <v>30</v>
      </c>
    </row>
    <row r="185" spans="1:6" x14ac:dyDescent="0.25">
      <c r="B185" s="13" t="s">
        <v>31</v>
      </c>
      <c r="C185" s="13" t="s">
        <v>32</v>
      </c>
      <c r="D185" s="13" t="s">
        <v>33</v>
      </c>
      <c r="E185" s="13" t="s">
        <v>34</v>
      </c>
      <c r="F185" s="13" t="s">
        <v>35</v>
      </c>
    </row>
    <row r="186" spans="1:6" x14ac:dyDescent="0.25">
      <c r="B186" s="10">
        <v>-0.1</v>
      </c>
      <c r="C186" s="10">
        <v>1.3</v>
      </c>
      <c r="D186" s="10">
        <v>-0.1</v>
      </c>
      <c r="E186" s="10">
        <v>0</v>
      </c>
      <c r="F186" s="10">
        <v>-0.2</v>
      </c>
    </row>
    <row r="187" spans="1:6" x14ac:dyDescent="0.25">
      <c r="B187" s="11">
        <v>0</v>
      </c>
      <c r="C187" s="11">
        <v>-0.2</v>
      </c>
      <c r="D187" s="11">
        <v>-0.3</v>
      </c>
      <c r="E187" s="11">
        <v>0.2</v>
      </c>
      <c r="F187" s="11">
        <v>0</v>
      </c>
    </row>
    <row r="188" spans="1:6" x14ac:dyDescent="0.25">
      <c r="B188" s="10">
        <v>-0.2</v>
      </c>
      <c r="C188" s="10">
        <v>-0.1</v>
      </c>
      <c r="D188" s="10">
        <v>0.1</v>
      </c>
      <c r="E188" s="10">
        <v>-0.1</v>
      </c>
      <c r="F188" s="10">
        <v>-0.2</v>
      </c>
    </row>
    <row r="189" spans="1:6" x14ac:dyDescent="0.25">
      <c r="B189" s="11">
        <v>0.6</v>
      </c>
      <c r="C189" s="11">
        <v>-0.3</v>
      </c>
      <c r="D189" s="11">
        <v>0.4</v>
      </c>
      <c r="E189" s="11">
        <v>0</v>
      </c>
      <c r="F189" s="11">
        <v>-0.2</v>
      </c>
    </row>
    <row r="190" spans="1:6" x14ac:dyDescent="0.25">
      <c r="B190" s="10">
        <v>-0.1</v>
      </c>
      <c r="C190" s="10">
        <v>0.1</v>
      </c>
      <c r="D190" s="10">
        <v>-0.1</v>
      </c>
      <c r="E190" s="10">
        <v>-0.2</v>
      </c>
      <c r="F190" s="10">
        <v>-0.3</v>
      </c>
    </row>
    <row r="191" spans="1:6" x14ac:dyDescent="0.25">
      <c r="B191" s="11"/>
      <c r="C191" s="11"/>
      <c r="D191" s="11">
        <v>0.1</v>
      </c>
      <c r="E191" s="11"/>
      <c r="F191" s="11">
        <v>-0.1</v>
      </c>
    </row>
    <row r="206" spans="2:8" x14ac:dyDescent="0.25">
      <c r="B206" s="17" t="s">
        <v>36</v>
      </c>
      <c r="C206" s="7"/>
      <c r="D206" s="7"/>
      <c r="E206" s="7"/>
      <c r="F206" s="7"/>
      <c r="G206" s="7"/>
      <c r="H206" s="7"/>
    </row>
    <row r="207" spans="2:8" x14ac:dyDescent="0.25">
      <c r="B207" s="7"/>
      <c r="C207" s="7"/>
      <c r="D207" s="7"/>
      <c r="E207" s="7"/>
      <c r="F207" s="7"/>
      <c r="G207" s="7"/>
      <c r="H207" s="7"/>
    </row>
    <row r="208" spans="2:8" x14ac:dyDescent="0.25">
      <c r="B208" s="7"/>
      <c r="C208" s="7"/>
      <c r="D208" s="7"/>
      <c r="E208" s="7"/>
      <c r="F208" s="7"/>
      <c r="G208" s="7"/>
      <c r="H208" s="7"/>
    </row>
    <row r="209" spans="2:12" x14ac:dyDescent="0.25">
      <c r="B209" s="7"/>
      <c r="C209" s="7"/>
      <c r="D209" s="7"/>
      <c r="E209" s="7"/>
      <c r="F209" s="7"/>
      <c r="G209" s="7"/>
      <c r="H209" s="7"/>
    </row>
    <row r="210" spans="2:12" x14ac:dyDescent="0.25">
      <c r="B210" s="7"/>
      <c r="C210" s="7"/>
      <c r="D210" s="7"/>
      <c r="E210" s="7"/>
      <c r="F210" s="7"/>
      <c r="G210" s="7"/>
      <c r="H210" s="7"/>
    </row>
    <row r="211" spans="2:12" x14ac:dyDescent="0.25">
      <c r="B211" s="7"/>
      <c r="C211" s="7"/>
      <c r="D211" s="7"/>
      <c r="E211" s="7"/>
      <c r="F211" s="7"/>
      <c r="G211" s="7"/>
      <c r="H211" s="7"/>
    </row>
    <row r="212" spans="2:12" x14ac:dyDescent="0.25">
      <c r="B212" s="7"/>
      <c r="C212" s="7"/>
      <c r="D212" s="7"/>
      <c r="E212" s="7"/>
      <c r="F212" s="7"/>
      <c r="G212" s="7"/>
      <c r="H212" s="7"/>
      <c r="K212" t="s">
        <v>16</v>
      </c>
      <c r="L212" t="s">
        <v>19</v>
      </c>
    </row>
    <row r="213" spans="2:12" x14ac:dyDescent="0.25">
      <c r="B213" s="7"/>
      <c r="C213" s="7"/>
      <c r="D213" s="7"/>
      <c r="E213" s="7"/>
      <c r="F213" s="7"/>
      <c r="G213" s="7"/>
      <c r="H213" s="7"/>
      <c r="K213">
        <v>-0.1</v>
      </c>
      <c r="L213">
        <f>_xlfn.NORM.S.INV((RANK(K213, $K$213:$K$239, 1)-0.5)/COUNT($K$213:$K$239))</f>
        <v>-0.34410246288301571</v>
      </c>
    </row>
    <row r="214" spans="2:12" x14ac:dyDescent="0.25">
      <c r="B214" s="7"/>
      <c r="C214" s="7"/>
      <c r="D214" s="7"/>
      <c r="E214" s="7"/>
      <c r="F214" s="7"/>
      <c r="G214" s="7"/>
      <c r="H214" s="7"/>
      <c r="K214">
        <v>0</v>
      </c>
      <c r="L214">
        <f>_xlfn.NORM.S.INV((RANK(K214, $K$213:$K$239, 1)-0.5)/COUNT($K$213:$K$239))</f>
        <v>0.34410246288301555</v>
      </c>
    </row>
    <row r="215" spans="2:12" x14ac:dyDescent="0.25">
      <c r="B215" s="7"/>
      <c r="C215" s="7"/>
      <c r="D215" s="7"/>
      <c r="E215" s="7"/>
      <c r="F215" s="7"/>
      <c r="G215" s="7"/>
      <c r="H215" s="7"/>
      <c r="K215">
        <v>-0.2</v>
      </c>
      <c r="L215">
        <f>_xlfn.NORM.S.INV((RANK(K215, $K$213:$K$239, 1)-0.5)/COUNT($K$213:$K$239))</f>
        <v>-1.1048357439621104</v>
      </c>
    </row>
    <row r="216" spans="2:12" x14ac:dyDescent="0.25">
      <c r="B216" s="7"/>
      <c r="C216" s="7"/>
      <c r="D216" s="7"/>
      <c r="E216" s="7"/>
      <c r="F216" s="7"/>
      <c r="G216" s="7"/>
      <c r="H216" s="7"/>
      <c r="K216">
        <v>0.6</v>
      </c>
      <c r="L216">
        <f>_xlfn.NORM.S.INV((RANK(K216, $K$213:$K$239, 1)-0.5)/COUNT($K$213:$K$239))</f>
        <v>1.5744449652170427</v>
      </c>
    </row>
    <row r="217" spans="2:12" x14ac:dyDescent="0.25">
      <c r="B217" s="7"/>
      <c r="C217" s="7"/>
      <c r="D217" s="7"/>
      <c r="E217" s="7"/>
      <c r="F217" s="7"/>
      <c r="G217" s="7"/>
      <c r="H217" s="7"/>
      <c r="K217">
        <v>-0.1</v>
      </c>
      <c r="L217">
        <f>_xlfn.NORM.S.INV((RANK(K217, $K$213:$K$239, 1)-0.5)/COUNT($K$213:$K$239))</f>
        <v>-0.34410246288301571</v>
      </c>
    </row>
    <row r="218" spans="2:12" x14ac:dyDescent="0.25">
      <c r="B218" s="7"/>
      <c r="C218" s="7"/>
      <c r="D218" s="7"/>
      <c r="E218" s="7"/>
      <c r="F218" s="7"/>
      <c r="G218" s="7"/>
      <c r="H218" s="7"/>
      <c r="K218">
        <v>1.3</v>
      </c>
      <c r="L218">
        <f>_xlfn.NORM.S.INV((RANK(K218, $K$213:$K$239, 1)-0.5)/COUNT($K$213:$K$239))</f>
        <v>2.0699018308950508</v>
      </c>
    </row>
    <row r="219" spans="2:12" x14ac:dyDescent="0.25">
      <c r="B219" s="7"/>
      <c r="C219" s="7"/>
      <c r="D219" s="7"/>
      <c r="E219" s="7"/>
      <c r="F219" s="7"/>
      <c r="G219" s="7"/>
      <c r="H219" s="7"/>
      <c r="K219">
        <v>-0.2</v>
      </c>
      <c r="L219">
        <f>_xlfn.NORM.S.INV((RANK(K219, $K$213:$K$239, 1)-0.5)/COUNT($K$213:$K$239))</f>
        <v>-1.1048357439621104</v>
      </c>
    </row>
    <row r="220" spans="2:12" x14ac:dyDescent="0.25">
      <c r="B220" s="7"/>
      <c r="C220" s="7"/>
      <c r="D220" s="7"/>
      <c r="E220" s="7"/>
      <c r="F220" s="7"/>
      <c r="G220" s="7"/>
      <c r="H220" s="7"/>
      <c r="K220">
        <v>-0.1</v>
      </c>
      <c r="L220">
        <f>_xlfn.NORM.S.INV((RANK(K220, $K$213:$K$239, 1)-0.5)/COUNT($K$213:$K$239))</f>
        <v>-0.34410246288301571</v>
      </c>
    </row>
    <row r="221" spans="2:12" x14ac:dyDescent="0.25">
      <c r="K221">
        <v>-0.3</v>
      </c>
      <c r="L221">
        <f>_xlfn.NORM.S.INV((RANK(K221, $K$213:$K$239, 1)-0.5)/COUNT($K$213:$K$239))</f>
        <v>-2.0699018308950512</v>
      </c>
    </row>
    <row r="222" spans="2:12" x14ac:dyDescent="0.25">
      <c r="K222">
        <v>0.1</v>
      </c>
      <c r="L222">
        <f>_xlfn.NORM.S.INV((RANK(K222, $K$213:$K$239, 1)-0.5)/COUNT($K$213:$K$239))</f>
        <v>0.80109452928194935</v>
      </c>
    </row>
    <row r="223" spans="2:12" x14ac:dyDescent="0.25">
      <c r="K223">
        <v>-0.1</v>
      </c>
      <c r="L223">
        <f>_xlfn.NORM.S.INV((RANK(K223, $K$213:$K$239, 1)-0.5)/COUNT($K$213:$K$239))</f>
        <v>-0.34410246288301571</v>
      </c>
    </row>
    <row r="224" spans="2:12" x14ac:dyDescent="0.25">
      <c r="K224">
        <v>-0.3</v>
      </c>
      <c r="L224">
        <f>_xlfn.NORM.S.INV((RANK(K224, $K$213:$K$239, 1)-0.5)/COUNT($K$213:$K$239))</f>
        <v>-2.0699018308950512</v>
      </c>
    </row>
    <row r="225" spans="1:12" x14ac:dyDescent="0.25">
      <c r="K225">
        <v>0.1</v>
      </c>
      <c r="L225">
        <f>_xlfn.NORM.S.INV((RANK(K225, $K$213:$K$239, 1)-0.5)/COUNT($K$213:$K$239))</f>
        <v>0.80109452928194935</v>
      </c>
    </row>
    <row r="226" spans="1:12" x14ac:dyDescent="0.25">
      <c r="B226" s="9"/>
      <c r="C226" s="9"/>
      <c r="D226" s="9"/>
      <c r="E226" s="9"/>
      <c r="F226" s="9"/>
      <c r="G226" s="9"/>
      <c r="H226" s="9"/>
      <c r="I226" s="9"/>
      <c r="K226">
        <v>0.4</v>
      </c>
      <c r="L226">
        <f>_xlfn.NORM.S.INV((RANK(K226, $K$213:$K$239, 1)-0.5)/COUNT($K$213:$K$239))</f>
        <v>1.3037826721034875</v>
      </c>
    </row>
    <row r="227" spans="1:12" x14ac:dyDescent="0.25">
      <c r="B227" t="s">
        <v>37</v>
      </c>
      <c r="C227" s="9"/>
      <c r="D227" s="9"/>
      <c r="E227" s="9"/>
      <c r="F227" s="9"/>
      <c r="G227" s="9"/>
      <c r="H227" s="9"/>
      <c r="I227" s="9"/>
      <c r="K227">
        <v>-0.1</v>
      </c>
      <c r="L227">
        <f>_xlfn.NORM.S.INV((RANK(K227, $K$213:$K$239, 1)-0.5)/COUNT($K$213:$K$239))</f>
        <v>-0.34410246288301571</v>
      </c>
    </row>
    <row r="228" spans="1:12" x14ac:dyDescent="0.25">
      <c r="K228">
        <v>0.1</v>
      </c>
      <c r="L228">
        <f>_xlfn.NORM.S.INV((RANK(K228, $K$213:$K$239, 1)-0.5)/COUNT($K$213:$K$239))</f>
        <v>0.80109452928194935</v>
      </c>
    </row>
    <row r="229" spans="1:12" x14ac:dyDescent="0.25">
      <c r="K229">
        <v>0</v>
      </c>
      <c r="L229">
        <f>_xlfn.NORM.S.INV((RANK(K229, $K$213:$K$239, 1)-0.5)/COUNT($K$213:$K$239))</f>
        <v>0.34410246288301555</v>
      </c>
    </row>
    <row r="230" spans="1:12" s="16" customFormat="1" ht="21" x14ac:dyDescent="0.35">
      <c r="A230" s="14"/>
      <c r="B230" s="15" t="s">
        <v>38</v>
      </c>
    </row>
    <row r="231" spans="1:12" x14ac:dyDescent="0.25">
      <c r="A231" s="5" t="s">
        <v>9</v>
      </c>
      <c r="B231" s="13" t="s">
        <v>3</v>
      </c>
      <c r="C231" s="13" t="s">
        <v>39</v>
      </c>
      <c r="D231" s="13" t="s">
        <v>40</v>
      </c>
      <c r="E231" s="13" t="s">
        <v>41</v>
      </c>
      <c r="K231">
        <v>-0.1</v>
      </c>
      <c r="L231">
        <f>_xlfn.NORM.S.INV((RANK(K231, $K$213:$K$239, 1)-0.5)/COUNT($K$213:$K$239))</f>
        <v>-0.34410246288301571</v>
      </c>
    </row>
    <row r="232" spans="1:12" x14ac:dyDescent="0.25">
      <c r="B232" s="10">
        <v>13.79</v>
      </c>
      <c r="C232" s="10">
        <v>76.45</v>
      </c>
      <c r="D232" s="10">
        <v>44.47</v>
      </c>
      <c r="E232" s="10">
        <v>8</v>
      </c>
      <c r="K232">
        <v>0</v>
      </c>
      <c r="L232">
        <f>_xlfn.NORM.S.INV((RANK(K232, $K$213:$K$239, 1)-0.5)/COUNT($K$213:$K$239))</f>
        <v>0.34410246288301555</v>
      </c>
    </row>
    <row r="233" spans="1:12" x14ac:dyDescent="0.25">
      <c r="B233" s="11">
        <v>21.23</v>
      </c>
      <c r="C233" s="11">
        <v>24.37</v>
      </c>
      <c r="D233" s="11">
        <v>37.450000000000003</v>
      </c>
      <c r="E233" s="11">
        <v>7.56</v>
      </c>
      <c r="K233">
        <v>-0.2</v>
      </c>
      <c r="L233">
        <f>_xlfn.NORM.S.INV((RANK(K233, $K$213:$K$239, 1)-0.5)/COUNT($K$213:$K$239))</f>
        <v>-1.1048357439621104</v>
      </c>
    </row>
    <row r="234" spans="1:12" x14ac:dyDescent="0.25">
      <c r="B234" s="10">
        <v>66.489999999999995</v>
      </c>
      <c r="C234" s="10">
        <v>98.46</v>
      </c>
      <c r="D234" s="10">
        <v>95.04</v>
      </c>
      <c r="E234" s="10">
        <v>19</v>
      </c>
      <c r="K234">
        <v>-0.2</v>
      </c>
      <c r="L234">
        <f>_xlfn.NORM.S.INV((RANK(K234, $K$213:$K$239, 1)-0.5)/COUNT($K$213:$K$239))</f>
        <v>-1.1048357439621104</v>
      </c>
    </row>
    <row r="235" spans="1:12" x14ac:dyDescent="0.25">
      <c r="B235" s="11">
        <v>35.97</v>
      </c>
      <c r="C235" s="11">
        <v>49.21</v>
      </c>
      <c r="D235" s="11">
        <v>2.17</v>
      </c>
      <c r="E235" s="11">
        <v>0.44</v>
      </c>
      <c r="K235">
        <v>0</v>
      </c>
      <c r="L235">
        <f>_xlfn.NORM.S.INV((RANK(K235, $K$213:$K$239, 1)-0.5)/COUNT($K$213:$K$239))</f>
        <v>0.34410246288301555</v>
      </c>
    </row>
    <row r="236" spans="1:12" x14ac:dyDescent="0.25">
      <c r="B236" s="10">
        <v>37.880000000000003</v>
      </c>
      <c r="C236" s="10">
        <v>76.12</v>
      </c>
      <c r="D236" s="10">
        <v>36.75</v>
      </c>
      <c r="E236" s="10">
        <v>7.5</v>
      </c>
      <c r="K236">
        <v>-0.2</v>
      </c>
      <c r="L236">
        <f>_xlfn.NORM.S.INV((RANK(K236, $K$213:$K$239, 1)-0.5)/COUNT($K$213:$K$239))</f>
        <v>-1.1048357439621104</v>
      </c>
    </row>
    <row r="237" spans="1:12" x14ac:dyDescent="0.25">
      <c r="B237" s="11">
        <v>72.7</v>
      </c>
      <c r="C237" s="11">
        <v>82.93</v>
      </c>
      <c r="D237" s="11">
        <v>42.83</v>
      </c>
      <c r="E237" s="11">
        <v>8.74</v>
      </c>
      <c r="K237">
        <v>-0.2</v>
      </c>
      <c r="L237">
        <f>_xlfn.NORM.S.INV((RANK(K237, $K$213:$K$239, 1)-0.5)/COUNT($K$213:$K$239))</f>
        <v>-1.1048357439621104</v>
      </c>
    </row>
    <row r="238" spans="1:12" x14ac:dyDescent="0.25">
      <c r="B238" s="10">
        <v>81.73</v>
      </c>
      <c r="C238" s="10">
        <v>23.04</v>
      </c>
      <c r="D238" s="10">
        <v>82.17</v>
      </c>
      <c r="E238" s="10">
        <v>16.510000000000002</v>
      </c>
      <c r="K238">
        <v>-0.3</v>
      </c>
      <c r="L238">
        <f>_xlfn.NORM.S.INV((RANK(K238, $K$213:$K$239, 1)-0.5)/COUNT($K$213:$K$239))</f>
        <v>-2.0699018308950512</v>
      </c>
    </row>
    <row r="239" spans="1:12" x14ac:dyDescent="0.25">
      <c r="B239" s="11">
        <v>58.91</v>
      </c>
      <c r="C239" s="11">
        <v>80.98</v>
      </c>
      <c r="D239" s="11">
        <v>7.84</v>
      </c>
      <c r="E239" s="11">
        <v>1.59</v>
      </c>
      <c r="K239">
        <v>-0.1</v>
      </c>
      <c r="L239">
        <f>_xlfn.NORM.S.INV((RANK(K239, $K$213:$K$239, 1)-0.5)/COUNT($K$213:$K$239))</f>
        <v>-0.34410246288301571</v>
      </c>
    </row>
    <row r="240" spans="1:12" x14ac:dyDescent="0.25">
      <c r="B240" s="10">
        <v>30.47</v>
      </c>
      <c r="C240" s="10">
        <v>47.45</v>
      </c>
      <c r="D240" s="10">
        <v>88.58</v>
      </c>
      <c r="E240" s="10">
        <v>17.86</v>
      </c>
    </row>
    <row r="241" spans="2:5" x14ac:dyDescent="0.25">
      <c r="B241" s="11">
        <v>8.51</v>
      </c>
      <c r="C241" s="11">
        <v>65.09</v>
      </c>
      <c r="D241" s="11">
        <v>25.59</v>
      </c>
      <c r="E241" s="11">
        <v>5.12</v>
      </c>
    </row>
    <row r="242" spans="2:5" x14ac:dyDescent="0.25">
      <c r="B242" s="10">
        <v>39.96</v>
      </c>
      <c r="C242" s="10">
        <v>44.82</v>
      </c>
      <c r="D242" s="10">
        <v>74.930000000000007</v>
      </c>
      <c r="E242" s="10">
        <v>15.05</v>
      </c>
    </row>
    <row r="243" spans="2:5" x14ac:dyDescent="0.25">
      <c r="B243" s="11">
        <v>67.849999999999994</v>
      </c>
      <c r="C243" s="11">
        <v>85.17</v>
      </c>
      <c r="D243" s="11">
        <v>55.7</v>
      </c>
      <c r="E243" s="11">
        <v>11.16</v>
      </c>
    </row>
    <row r="244" spans="2:5" x14ac:dyDescent="0.25">
      <c r="B244" s="10">
        <v>10.77</v>
      </c>
      <c r="C244" s="10">
        <v>27.71</v>
      </c>
      <c r="D244" s="10">
        <v>30.6</v>
      </c>
      <c r="E244" s="10">
        <v>6.23</v>
      </c>
    </row>
    <row r="245" spans="2:5" x14ac:dyDescent="0.25">
      <c r="B245" s="11">
        <v>72.3</v>
      </c>
      <c r="C245" s="11">
        <v>62.32</v>
      </c>
      <c r="D245" s="11">
        <v>12.97</v>
      </c>
      <c r="E245" s="11">
        <v>2.58</v>
      </c>
    </row>
    <row r="247" spans="2:5" x14ac:dyDescent="0.25">
      <c r="B247" t="s">
        <v>60</v>
      </c>
    </row>
    <row r="249" spans="2:5" x14ac:dyDescent="0.25">
      <c r="B249" t="s">
        <v>42</v>
      </c>
    </row>
    <row r="250" spans="2:5" ht="15.75" thickBot="1" x14ac:dyDescent="0.3"/>
    <row r="251" spans="2:5" x14ac:dyDescent="0.25">
      <c r="B251" s="23" t="s">
        <v>43</v>
      </c>
      <c r="C251" s="23"/>
    </row>
    <row r="252" spans="2:5" x14ac:dyDescent="0.25">
      <c r="B252" s="20" t="s">
        <v>44</v>
      </c>
      <c r="C252" s="20">
        <v>0.53982928217613146</v>
      </c>
    </row>
    <row r="253" spans="2:5" x14ac:dyDescent="0.25">
      <c r="B253" s="20" t="s">
        <v>45</v>
      </c>
      <c r="C253" s="20">
        <v>0.2914156538947974</v>
      </c>
    </row>
    <row r="254" spans="2:5" x14ac:dyDescent="0.25">
      <c r="B254" s="20" t="s">
        <v>46</v>
      </c>
      <c r="C254" s="20">
        <v>7.8840350063236642E-2</v>
      </c>
    </row>
    <row r="255" spans="2:5" x14ac:dyDescent="0.25">
      <c r="B255" s="20" t="s">
        <v>47</v>
      </c>
      <c r="C255" s="20">
        <v>24.456126178956684</v>
      </c>
    </row>
    <row r="256" spans="2:5" ht="15.75" thickBot="1" x14ac:dyDescent="0.3">
      <c r="B256" s="21" t="s">
        <v>48</v>
      </c>
      <c r="C256" s="21">
        <v>14</v>
      </c>
    </row>
    <row r="258" spans="2:7" ht="15.75" thickBot="1" x14ac:dyDescent="0.3">
      <c r="B258" t="s">
        <v>49</v>
      </c>
    </row>
    <row r="259" spans="2:7" x14ac:dyDescent="0.25">
      <c r="B259" s="22"/>
      <c r="C259" s="22" t="s">
        <v>53</v>
      </c>
      <c r="D259" s="22" t="s">
        <v>54</v>
      </c>
      <c r="E259" s="22" t="s">
        <v>55</v>
      </c>
      <c r="F259" s="22" t="s">
        <v>56</v>
      </c>
      <c r="G259" s="22" t="s">
        <v>57</v>
      </c>
    </row>
    <row r="260" spans="2:7" x14ac:dyDescent="0.25">
      <c r="B260" s="20" t="s">
        <v>50</v>
      </c>
      <c r="C260" s="20">
        <v>3</v>
      </c>
      <c r="D260" s="20">
        <v>2459.7822089037836</v>
      </c>
      <c r="E260" s="20">
        <v>819.92740296792783</v>
      </c>
      <c r="F260" s="20">
        <v>1.3708819822537224</v>
      </c>
      <c r="G260" s="20">
        <v>0.30735155610862069</v>
      </c>
    </row>
    <row r="261" spans="2:7" x14ac:dyDescent="0.25">
      <c r="B261" s="20" t="s">
        <v>25</v>
      </c>
      <c r="C261" s="20">
        <v>10</v>
      </c>
      <c r="D261" s="20">
        <v>5981.0210768105044</v>
      </c>
      <c r="E261" s="20">
        <v>598.10210768105048</v>
      </c>
      <c r="F261" s="20"/>
      <c r="G261" s="20"/>
    </row>
    <row r="262" spans="2:7" ht="15.75" thickBot="1" x14ac:dyDescent="0.3">
      <c r="B262" s="21" t="s">
        <v>51</v>
      </c>
      <c r="C262" s="21">
        <v>13</v>
      </c>
      <c r="D262" s="21">
        <v>8440.803285714288</v>
      </c>
      <c r="E262" s="21"/>
      <c r="F262" s="21"/>
      <c r="G262" s="21"/>
    </row>
    <row r="263" spans="2:7" ht="15.75" thickBot="1" x14ac:dyDescent="0.3"/>
    <row r="264" spans="2:7" x14ac:dyDescent="0.25">
      <c r="B264" s="22"/>
      <c r="C264" s="22" t="s">
        <v>58</v>
      </c>
    </row>
    <row r="265" spans="2:7" x14ac:dyDescent="0.25">
      <c r="B265" s="20" t="s">
        <v>52</v>
      </c>
      <c r="C265" s="20">
        <v>11.031005963318648</v>
      </c>
    </row>
    <row r="266" spans="2:7" x14ac:dyDescent="0.25">
      <c r="B266" s="20" t="s">
        <v>39</v>
      </c>
      <c r="C266" s="20">
        <v>0.41868667453885039</v>
      </c>
    </row>
    <row r="267" spans="2:7" x14ac:dyDescent="0.25">
      <c r="B267" s="20" t="s">
        <v>40</v>
      </c>
      <c r="C267" s="20">
        <v>-7.2578565367746481</v>
      </c>
    </row>
    <row r="268" spans="2:7" ht="15.75" thickBot="1" x14ac:dyDescent="0.3">
      <c r="B268" s="21" t="s">
        <v>41</v>
      </c>
      <c r="C268" s="21">
        <v>37.180869654590587</v>
      </c>
    </row>
    <row r="276" spans="1:8" x14ac:dyDescent="0.25">
      <c r="A276" s="5" t="s">
        <v>10</v>
      </c>
      <c r="B276" t="s">
        <v>68</v>
      </c>
    </row>
    <row r="277" spans="1:8" x14ac:dyDescent="0.25">
      <c r="B277" s="13" t="s">
        <v>3</v>
      </c>
      <c r="C277" s="13" t="s">
        <v>39</v>
      </c>
      <c r="D277" s="13" t="s">
        <v>40</v>
      </c>
      <c r="E277" s="13" t="s">
        <v>41</v>
      </c>
    </row>
    <row r="278" spans="1:8" x14ac:dyDescent="0.25">
      <c r="B278" s="10">
        <v>13.79</v>
      </c>
      <c r="C278" s="10">
        <v>76.45</v>
      </c>
      <c r="D278" s="10">
        <v>44.47</v>
      </c>
      <c r="E278" s="10">
        <v>9</v>
      </c>
    </row>
    <row r="279" spans="1:8" x14ac:dyDescent="0.25">
      <c r="B279" s="11">
        <v>21.23</v>
      </c>
      <c r="C279" s="11">
        <v>24.37</v>
      </c>
      <c r="D279" s="11">
        <v>37.450000000000003</v>
      </c>
      <c r="E279" s="11">
        <v>7.56</v>
      </c>
    </row>
    <row r="280" spans="1:8" x14ac:dyDescent="0.25">
      <c r="B280" s="10">
        <v>66.489999999999995</v>
      </c>
      <c r="C280" s="10">
        <v>98.46</v>
      </c>
      <c r="D280" s="10">
        <v>95.04</v>
      </c>
      <c r="E280" s="10">
        <v>19</v>
      </c>
    </row>
    <row r="281" spans="1:8" x14ac:dyDescent="0.25">
      <c r="B281" s="11">
        <v>35.97</v>
      </c>
      <c r="C281" s="11">
        <v>49.21</v>
      </c>
      <c r="D281" s="11">
        <v>2.17</v>
      </c>
      <c r="E281" s="11">
        <v>0.44</v>
      </c>
    </row>
    <row r="282" spans="1:8" x14ac:dyDescent="0.25">
      <c r="B282" s="10">
        <v>37.880000000000003</v>
      </c>
      <c r="C282" s="10">
        <v>76.12</v>
      </c>
      <c r="D282" s="10">
        <v>36.75</v>
      </c>
      <c r="E282" s="10">
        <v>7.5</v>
      </c>
      <c r="F282" s="19"/>
      <c r="G282" s="19"/>
      <c r="H282" s="19"/>
    </row>
    <row r="283" spans="1:8" x14ac:dyDescent="0.25">
      <c r="B283" s="11">
        <v>72.7</v>
      </c>
      <c r="C283" s="11">
        <v>82.93</v>
      </c>
      <c r="D283" s="11">
        <v>42.83</v>
      </c>
      <c r="E283" s="11">
        <v>8.74</v>
      </c>
      <c r="F283" s="19"/>
      <c r="G283" s="19"/>
      <c r="H283" s="19"/>
    </row>
    <row r="284" spans="1:8" x14ac:dyDescent="0.25">
      <c r="B284" s="10">
        <v>81.73</v>
      </c>
      <c r="C284" s="10">
        <v>23.04</v>
      </c>
      <c r="D284" s="10">
        <v>82.17</v>
      </c>
      <c r="E284" s="10">
        <v>16.510000000000002</v>
      </c>
      <c r="F284" s="19"/>
      <c r="G284" s="19"/>
      <c r="H284" s="19"/>
    </row>
    <row r="285" spans="1:8" x14ac:dyDescent="0.25">
      <c r="B285" s="11">
        <v>58.91</v>
      </c>
      <c r="C285" s="11">
        <v>80.98</v>
      </c>
      <c r="D285" s="11">
        <v>7.84</v>
      </c>
      <c r="E285" s="11">
        <v>1.59</v>
      </c>
      <c r="F285" s="19"/>
      <c r="G285" s="19"/>
      <c r="H285" s="19"/>
    </row>
    <row r="286" spans="1:8" x14ac:dyDescent="0.25">
      <c r="B286" s="10">
        <v>30.47</v>
      </c>
      <c r="C286" s="10">
        <v>47.45</v>
      </c>
      <c r="D286" s="10">
        <v>88.58</v>
      </c>
      <c r="E286" s="10">
        <v>17.86</v>
      </c>
      <c r="F286" s="19"/>
      <c r="G286" s="19"/>
      <c r="H286" s="19"/>
    </row>
    <row r="287" spans="1:8" x14ac:dyDescent="0.25">
      <c r="B287" s="11">
        <v>8.51</v>
      </c>
      <c r="C287" s="11">
        <v>65.09</v>
      </c>
      <c r="D287" s="11">
        <v>25.59</v>
      </c>
      <c r="E287" s="11">
        <v>5.12</v>
      </c>
      <c r="F287" s="19"/>
      <c r="G287" s="19"/>
      <c r="H287" s="19"/>
    </row>
    <row r="288" spans="1:8" x14ac:dyDescent="0.25">
      <c r="B288" s="10">
        <v>39.96</v>
      </c>
      <c r="C288" s="10">
        <v>44.82</v>
      </c>
      <c r="D288" s="10">
        <v>74.930000000000007</v>
      </c>
      <c r="E288" s="10">
        <v>15.05</v>
      </c>
      <c r="F288" s="19"/>
      <c r="G288" s="19"/>
      <c r="H288" s="19"/>
    </row>
    <row r="289" spans="2:8" x14ac:dyDescent="0.25">
      <c r="B289" s="11">
        <v>67.849999999999994</v>
      </c>
      <c r="C289" s="11">
        <v>85.17</v>
      </c>
      <c r="D289" s="11">
        <v>55.7</v>
      </c>
      <c r="E289" s="11">
        <v>11.16</v>
      </c>
      <c r="F289" s="19"/>
      <c r="G289" s="19"/>
      <c r="H289" s="19"/>
    </row>
    <row r="290" spans="2:8" x14ac:dyDescent="0.25">
      <c r="B290" s="10">
        <v>10.77</v>
      </c>
      <c r="C290" s="10">
        <v>27.71</v>
      </c>
      <c r="D290" s="10">
        <v>30.6</v>
      </c>
      <c r="E290" s="10">
        <v>6.23</v>
      </c>
      <c r="F290" s="19"/>
      <c r="G290" s="19"/>
      <c r="H290" s="19"/>
    </row>
    <row r="291" spans="2:8" x14ac:dyDescent="0.25">
      <c r="B291" s="11">
        <v>72.3</v>
      </c>
      <c r="C291" s="11">
        <v>62.32</v>
      </c>
      <c r="D291" s="11">
        <v>12.97</v>
      </c>
      <c r="E291" s="11">
        <v>2.58</v>
      </c>
      <c r="F291" s="19"/>
      <c r="G291" s="19"/>
      <c r="H291" s="19"/>
    </row>
    <row r="292" spans="2:8" x14ac:dyDescent="0.25">
      <c r="B292" s="19"/>
      <c r="C292" s="19"/>
      <c r="D292" s="19"/>
      <c r="E292" s="19"/>
      <c r="F292" s="19"/>
      <c r="G292" s="19"/>
      <c r="H292" s="19"/>
    </row>
    <row r="293" spans="2:8" x14ac:dyDescent="0.25">
      <c r="B293" s="19" t="s">
        <v>59</v>
      </c>
      <c r="C293" s="19"/>
      <c r="D293" s="19"/>
      <c r="E293" s="19"/>
      <c r="F293" s="19"/>
      <c r="G293" s="19"/>
      <c r="H293" s="19"/>
    </row>
    <row r="294" spans="2:8" x14ac:dyDescent="0.25">
      <c r="B294" s="19"/>
      <c r="C294" s="19"/>
      <c r="D294" s="19"/>
      <c r="E294" s="19"/>
      <c r="F294" s="19"/>
      <c r="G294" s="19"/>
      <c r="H294" s="19"/>
    </row>
    <row r="295" spans="2:8" x14ac:dyDescent="0.25">
      <c r="B295" s="19" t="s">
        <v>42</v>
      </c>
      <c r="C295" s="19"/>
      <c r="D295" s="19"/>
      <c r="E295" s="19"/>
      <c r="F295" s="19"/>
      <c r="G295" s="19"/>
      <c r="H295" s="19"/>
    </row>
    <row r="296" spans="2:8" ht="15.75" thickBot="1" x14ac:dyDescent="0.3">
      <c r="B296" s="19"/>
      <c r="C296" s="19"/>
      <c r="D296" s="19"/>
      <c r="E296" s="19"/>
      <c r="F296" s="19"/>
      <c r="G296" s="19"/>
      <c r="H296" s="19"/>
    </row>
    <row r="297" spans="2:8" x14ac:dyDescent="0.25">
      <c r="B297" s="24" t="s">
        <v>43</v>
      </c>
      <c r="C297" s="22"/>
      <c r="D297" s="19"/>
      <c r="E297" s="19"/>
      <c r="F297" s="19"/>
      <c r="G297" s="19"/>
      <c r="H297" s="19"/>
    </row>
    <row r="298" spans="2:8" x14ac:dyDescent="0.25">
      <c r="B298" s="20" t="s">
        <v>44</v>
      </c>
      <c r="C298" s="20">
        <v>0.43619237845587638</v>
      </c>
      <c r="D298" s="19"/>
      <c r="E298" s="19"/>
      <c r="F298" s="19"/>
      <c r="G298" s="19"/>
      <c r="H298" s="19"/>
    </row>
    <row r="299" spans="2:8" x14ac:dyDescent="0.25">
      <c r="B299" s="20" t="s">
        <v>45</v>
      </c>
      <c r="C299" s="20">
        <v>0.19026379102299448</v>
      </c>
      <c r="D299" s="19"/>
      <c r="E299" s="19"/>
      <c r="F299" s="19"/>
      <c r="G299" s="19"/>
      <c r="H299" s="19"/>
    </row>
    <row r="300" spans="2:8" x14ac:dyDescent="0.25">
      <c r="B300" s="20" t="s">
        <v>46</v>
      </c>
      <c r="C300" s="20">
        <v>-5.2657071670107178E-2</v>
      </c>
      <c r="D300" s="19"/>
      <c r="E300" s="19"/>
      <c r="F300" s="19"/>
      <c r="G300" s="19"/>
      <c r="H300" s="19"/>
    </row>
    <row r="301" spans="2:8" x14ac:dyDescent="0.25">
      <c r="B301" s="20" t="s">
        <v>47</v>
      </c>
      <c r="C301" s="20">
        <v>26.143496425105308</v>
      </c>
      <c r="D301" s="19"/>
      <c r="E301" s="19"/>
      <c r="F301" s="19"/>
      <c r="G301" s="19"/>
      <c r="H301" s="19"/>
    </row>
    <row r="302" spans="2:8" ht="15.75" thickBot="1" x14ac:dyDescent="0.3">
      <c r="B302" s="21" t="s">
        <v>48</v>
      </c>
      <c r="C302" s="21">
        <v>14</v>
      </c>
      <c r="D302" s="19"/>
      <c r="E302" s="19"/>
      <c r="F302" s="19"/>
      <c r="G302" s="19"/>
      <c r="H302" s="19"/>
    </row>
    <row r="303" spans="2:8" x14ac:dyDescent="0.25">
      <c r="B303" s="19"/>
      <c r="C303" s="19"/>
      <c r="D303" s="19"/>
      <c r="E303" s="19"/>
      <c r="F303" s="19"/>
      <c r="G303" s="19"/>
      <c r="H303" s="19"/>
    </row>
    <row r="304" spans="2:8" ht="15.75" thickBot="1" x14ac:dyDescent="0.3">
      <c r="B304" s="19" t="s">
        <v>49</v>
      </c>
      <c r="C304" s="19"/>
      <c r="D304" s="19"/>
      <c r="E304" s="19"/>
      <c r="F304" s="19"/>
      <c r="G304" s="19"/>
      <c r="H304" s="19"/>
    </row>
    <row r="305" spans="1:8" x14ac:dyDescent="0.25">
      <c r="B305" s="22"/>
      <c r="C305" s="22" t="s">
        <v>53</v>
      </c>
      <c r="D305" s="22" t="s">
        <v>54</v>
      </c>
      <c r="E305" s="22" t="s">
        <v>55</v>
      </c>
      <c r="F305" s="22" t="s">
        <v>56</v>
      </c>
      <c r="G305" s="22" t="s">
        <v>57</v>
      </c>
      <c r="H305" s="19"/>
    </row>
    <row r="306" spans="1:8" x14ac:dyDescent="0.25">
      <c r="B306" s="20" t="s">
        <v>50</v>
      </c>
      <c r="C306" s="20">
        <v>3</v>
      </c>
      <c r="D306" s="20">
        <v>1605.9792324193486</v>
      </c>
      <c r="E306" s="20">
        <v>535.32641080644953</v>
      </c>
      <c r="F306" s="20">
        <v>0.78323363795792045</v>
      </c>
      <c r="G306" s="20">
        <v>0.5299889339292112</v>
      </c>
      <c r="H306" s="19"/>
    </row>
    <row r="307" spans="1:8" x14ac:dyDescent="0.25">
      <c r="B307" s="20" t="s">
        <v>25</v>
      </c>
      <c r="C307" s="20">
        <v>10</v>
      </c>
      <c r="D307" s="20">
        <v>6834.8240532949394</v>
      </c>
      <c r="E307" s="20">
        <v>683.48240532949399</v>
      </c>
      <c r="F307" s="20"/>
      <c r="G307" s="20"/>
      <c r="H307" s="19"/>
    </row>
    <row r="308" spans="1:8" ht="15.75" thickBot="1" x14ac:dyDescent="0.3">
      <c r="B308" s="21" t="s">
        <v>51</v>
      </c>
      <c r="C308" s="21">
        <v>13</v>
      </c>
      <c r="D308" s="21">
        <v>8440.803285714288</v>
      </c>
      <c r="E308" s="21"/>
      <c r="F308" s="21"/>
      <c r="G308" s="21"/>
      <c r="H308" s="19"/>
    </row>
    <row r="309" spans="1:8" ht="15.75" thickBot="1" x14ac:dyDescent="0.3">
      <c r="B309" s="19"/>
      <c r="C309" s="19"/>
      <c r="D309" s="19"/>
      <c r="E309" s="19"/>
      <c r="F309" s="19"/>
      <c r="G309" s="19"/>
      <c r="H309" s="19"/>
    </row>
    <row r="310" spans="1:8" x14ac:dyDescent="0.25">
      <c r="B310" s="22"/>
      <c r="C310" s="22" t="s">
        <v>58</v>
      </c>
      <c r="D310" s="19"/>
      <c r="E310" s="19"/>
      <c r="F310" s="19"/>
      <c r="G310" s="19"/>
      <c r="H310" s="19"/>
    </row>
    <row r="311" spans="1:8" x14ac:dyDescent="0.25">
      <c r="B311" s="20" t="s">
        <v>52</v>
      </c>
      <c r="C311" s="20">
        <v>20.88079364233738</v>
      </c>
      <c r="D311" s="19"/>
      <c r="E311" s="19"/>
      <c r="F311" s="19"/>
      <c r="G311" s="19"/>
      <c r="H311" s="19"/>
    </row>
    <row r="312" spans="1:8" x14ac:dyDescent="0.25">
      <c r="B312" s="20" t="s">
        <v>39</v>
      </c>
      <c r="C312" s="20">
        <v>0.29453859525067544</v>
      </c>
      <c r="D312" s="19"/>
      <c r="E312" s="19"/>
      <c r="F312" s="19"/>
      <c r="G312" s="19"/>
      <c r="H312" s="19"/>
    </row>
    <row r="313" spans="1:8" ht="15" customHeight="1" x14ac:dyDescent="0.25">
      <c r="B313" s="20" t="s">
        <v>40</v>
      </c>
      <c r="C313" s="20">
        <v>16.583396896315747</v>
      </c>
      <c r="D313" s="19"/>
      <c r="E313" s="19"/>
      <c r="F313" s="19"/>
      <c r="G313" s="19"/>
      <c r="H313" s="19"/>
    </row>
    <row r="314" spans="1:8" ht="15.75" thickBot="1" x14ac:dyDescent="0.3">
      <c r="B314" s="21" t="s">
        <v>41</v>
      </c>
      <c r="C314" s="21">
        <v>-81.716638294292679</v>
      </c>
      <c r="D314" s="19"/>
      <c r="E314" s="19"/>
      <c r="F314" s="19"/>
      <c r="G314" s="19"/>
      <c r="H314" s="19"/>
    </row>
    <row r="315" spans="1:8" x14ac:dyDescent="0.25">
      <c r="B315" s="19"/>
      <c r="C315" s="19"/>
      <c r="D315" s="19"/>
      <c r="E315" s="19"/>
      <c r="F315" s="19"/>
      <c r="G315" s="19"/>
      <c r="H315" s="19"/>
    </row>
    <row r="316" spans="1:8" x14ac:dyDescent="0.25">
      <c r="A316" s="5" t="s">
        <v>14</v>
      </c>
      <c r="B316" s="19" t="s">
        <v>62</v>
      </c>
      <c r="C316" s="19"/>
      <c r="D316" s="19"/>
      <c r="E316" s="19"/>
      <c r="F316" s="19"/>
      <c r="G316" s="19"/>
      <c r="H316" s="19"/>
    </row>
    <row r="317" spans="1:8" x14ac:dyDescent="0.25">
      <c r="B317" s="19" t="s">
        <v>61</v>
      </c>
      <c r="C317" s="19"/>
      <c r="D317" s="19"/>
      <c r="E317" s="19"/>
      <c r="F317" s="19"/>
      <c r="G317" s="19"/>
      <c r="H317" s="19"/>
    </row>
    <row r="318" spans="1:8" x14ac:dyDescent="0.25">
      <c r="B318" s="19"/>
      <c r="C318" s="19"/>
      <c r="D318" s="19"/>
      <c r="E318" s="19"/>
      <c r="F318" s="19"/>
      <c r="G318" s="19"/>
      <c r="H318" s="19"/>
    </row>
    <row r="319" spans="1:8" ht="15" customHeight="1" x14ac:dyDescent="0.25">
      <c r="B319" s="8"/>
      <c r="C319" s="8"/>
      <c r="D319" s="8"/>
      <c r="E319" s="8"/>
      <c r="F319" s="8"/>
      <c r="G319" s="8"/>
      <c r="H319" s="8"/>
    </row>
    <row r="320" spans="1:8" x14ac:dyDescent="0.25">
      <c r="B320" s="8"/>
      <c r="C320" s="8"/>
      <c r="D320" s="8"/>
      <c r="E320" s="8"/>
      <c r="F320" s="8"/>
      <c r="G320" s="8"/>
      <c r="H320" s="8"/>
    </row>
    <row r="321" spans="1:8" x14ac:dyDescent="0.25">
      <c r="B321" s="8"/>
      <c r="C321" s="8"/>
      <c r="D321" s="8"/>
      <c r="E321" s="8"/>
      <c r="F321" s="8"/>
      <c r="G321" s="8"/>
      <c r="H321" s="8"/>
    </row>
    <row r="322" spans="1:8" ht="15" customHeight="1" x14ac:dyDescent="0.25">
      <c r="B322" s="7" t="s">
        <v>63</v>
      </c>
      <c r="C322" s="7"/>
      <c r="D322" s="7"/>
      <c r="E322" s="7"/>
      <c r="F322" s="7"/>
      <c r="G322" s="7"/>
      <c r="H322" s="7"/>
    </row>
    <row r="323" spans="1:8" x14ac:dyDescent="0.25">
      <c r="B323" s="7"/>
      <c r="C323" s="7"/>
      <c r="D323" s="7"/>
      <c r="E323" s="7"/>
      <c r="F323" s="7"/>
      <c r="G323" s="7"/>
      <c r="H323" s="7"/>
    </row>
    <row r="324" spans="1:8" x14ac:dyDescent="0.25">
      <c r="B324" s="7"/>
      <c r="C324" s="7"/>
      <c r="D324" s="7"/>
      <c r="E324" s="7"/>
      <c r="F324" s="7"/>
      <c r="G324" s="7"/>
      <c r="H324" s="7"/>
    </row>
    <row r="325" spans="1:8" x14ac:dyDescent="0.25">
      <c r="B325" s="7"/>
      <c r="C325" s="7"/>
      <c r="D325" s="7"/>
      <c r="E325" s="7"/>
      <c r="F325" s="7"/>
      <c r="G325" s="7"/>
      <c r="H325" s="7"/>
    </row>
    <row r="326" spans="1:8" x14ac:dyDescent="0.25">
      <c r="B326" s="8"/>
      <c r="C326" s="8"/>
      <c r="D326" s="8"/>
      <c r="E326" s="8"/>
      <c r="F326" s="8"/>
      <c r="G326" s="8"/>
      <c r="H326" s="8"/>
    </row>
    <row r="327" spans="1:8" x14ac:dyDescent="0.25">
      <c r="B327" s="7" t="s">
        <v>64</v>
      </c>
      <c r="C327" s="7"/>
      <c r="D327" s="7"/>
      <c r="E327" s="7"/>
      <c r="F327" s="7"/>
      <c r="G327" s="7"/>
      <c r="H327" s="7"/>
    </row>
    <row r="328" spans="1:8" x14ac:dyDescent="0.25">
      <c r="B328" s="7"/>
      <c r="C328" s="7"/>
      <c r="D328" s="7"/>
      <c r="E328" s="7"/>
      <c r="F328" s="7"/>
      <c r="G328" s="7"/>
      <c r="H328" s="7"/>
    </row>
    <row r="330" spans="1:8" x14ac:dyDescent="0.25">
      <c r="A330" s="5" t="s">
        <v>65</v>
      </c>
      <c r="B330" t="s">
        <v>67</v>
      </c>
    </row>
    <row r="331" spans="1:8" x14ac:dyDescent="0.25">
      <c r="B331" s="7" t="s">
        <v>66</v>
      </c>
      <c r="C331" s="7"/>
      <c r="D331" s="7"/>
      <c r="E331" s="7"/>
      <c r="F331" s="7"/>
      <c r="G331" s="7"/>
      <c r="H331" s="7"/>
    </row>
    <row r="332" spans="1:8" x14ac:dyDescent="0.25">
      <c r="B332" s="7"/>
      <c r="C332" s="7"/>
      <c r="D332" s="7"/>
      <c r="E332" s="7"/>
      <c r="F332" s="7"/>
      <c r="G332" s="7"/>
      <c r="H332" s="7"/>
    </row>
    <row r="333" spans="1:8" x14ac:dyDescent="0.25">
      <c r="B333" s="7"/>
      <c r="C333" s="7"/>
      <c r="D333" s="7"/>
      <c r="E333" s="7"/>
      <c r="F333" s="7"/>
      <c r="G333" s="7"/>
      <c r="H333" s="7"/>
    </row>
  </sheetData>
  <mergeCells count="12">
    <mergeCell ref="B327:H328"/>
    <mergeCell ref="B331:H333"/>
    <mergeCell ref="B206:H220"/>
    <mergeCell ref="B322:H325"/>
    <mergeCell ref="B138:D167"/>
    <mergeCell ref="B168:D172"/>
    <mergeCell ref="B44:I45"/>
    <mergeCell ref="B111:I114"/>
    <mergeCell ref="E87:I89"/>
    <mergeCell ref="B54:D57"/>
    <mergeCell ref="E74:I76"/>
    <mergeCell ref="E107:I109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2024-05-12T12:04:15Z</cp:lastPrinted>
  <dcterms:created xsi:type="dcterms:W3CDTF">2024-05-11T10:59:52Z</dcterms:created>
  <dcterms:modified xsi:type="dcterms:W3CDTF">2024-05-12T18:10:26Z</dcterms:modified>
</cp:coreProperties>
</file>