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AIR\SEMESTER 4\Metmat\"/>
    </mc:Choice>
  </mc:AlternateContent>
  <xr:revisionPtr revIDLastSave="0" documentId="8_{8B5ED36A-A6CF-4DD6-A864-7F08B6009D61}" xr6:coauthVersionLast="47" xr6:coauthVersionMax="47" xr10:uidLastSave="{00000000-0000-0000-0000-000000000000}"/>
  <bookViews>
    <workbookView xWindow="-120" yWindow="-120" windowWidth="20730" windowHeight="11760" activeTab="2" xr2:uid="{44CE6273-304E-4843-A118-C5F24DA3349D}"/>
  </bookViews>
  <sheets>
    <sheet name="Metode Tabel (Contoh 1)" sheetId="1" r:id="rId1"/>
    <sheet name="Metode Bagi Dua (Contoh 2)" sheetId="2" r:id="rId2"/>
    <sheet name="Metode Regula Falsi (Contoh 3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 s="1"/>
  <c r="F3" i="3"/>
  <c r="G3" i="3" s="1"/>
  <c r="E3" i="3"/>
  <c r="D3" i="3"/>
  <c r="C3" i="3"/>
  <c r="B3" i="3"/>
  <c r="H2" i="3"/>
  <c r="I2" i="3"/>
  <c r="G2" i="3"/>
  <c r="F2" i="3"/>
  <c r="D2" i="3"/>
  <c r="E2" i="3"/>
  <c r="C4" i="1"/>
  <c r="B5" i="2"/>
  <c r="D5" i="2" s="1"/>
  <c r="F5" i="2" s="1"/>
  <c r="C5" i="2"/>
  <c r="J5" i="2" s="1"/>
  <c r="E5" i="2"/>
  <c r="G5" i="2"/>
  <c r="H5" i="2" s="1"/>
  <c r="I5" i="2" s="1"/>
  <c r="D4" i="2"/>
  <c r="F4" i="2" s="1"/>
  <c r="E4" i="2"/>
  <c r="G4" i="2"/>
  <c r="H4" i="2"/>
  <c r="I4" i="2"/>
  <c r="J4" i="2"/>
  <c r="C4" i="2"/>
  <c r="B4" i="2"/>
  <c r="J3" i="2"/>
  <c r="I3" i="2"/>
  <c r="H3" i="2"/>
  <c r="E3" i="2"/>
  <c r="G3" i="2"/>
  <c r="F3" i="2"/>
  <c r="D3" i="2"/>
  <c r="C5" i="1"/>
  <c r="C6" i="1"/>
  <c r="C7" i="1"/>
  <c r="C8" i="1"/>
  <c r="C9" i="1"/>
  <c r="C10" i="1"/>
  <c r="C11" i="1"/>
  <c r="C12" i="1"/>
  <c r="C13" i="1"/>
  <c r="B4" i="1"/>
  <c r="B5" i="1"/>
  <c r="B6" i="1"/>
  <c r="B7" i="1"/>
  <c r="B8" i="1"/>
  <c r="B9" i="1"/>
  <c r="B10" i="1"/>
  <c r="B11" i="1"/>
  <c r="B12" i="1"/>
  <c r="B13" i="1"/>
  <c r="H4" i="3" l="1"/>
  <c r="I4" i="3"/>
  <c r="H3" i="3"/>
  <c r="I3" i="3"/>
  <c r="B6" i="2"/>
  <c r="C6" i="2"/>
  <c r="E6" i="2" s="1"/>
  <c r="B5" i="3" l="1"/>
  <c r="C5" i="3"/>
  <c r="F5" i="3" s="1"/>
  <c r="G5" i="3" s="1"/>
  <c r="D5" i="3"/>
  <c r="E5" i="3"/>
  <c r="J6" i="2"/>
  <c r="D6" i="2"/>
  <c r="F6" i="2" s="1"/>
  <c r="G6" i="2"/>
  <c r="H6" i="2" s="1"/>
  <c r="I6" i="2" s="1"/>
  <c r="H5" i="3" l="1"/>
  <c r="I5" i="3"/>
  <c r="B7" i="2"/>
  <c r="C7" i="2"/>
  <c r="E7" i="2" s="1"/>
  <c r="B6" i="3" l="1"/>
  <c r="C6" i="3"/>
  <c r="D6" i="3"/>
  <c r="E6" i="3"/>
  <c r="D7" i="2"/>
  <c r="F7" i="2" s="1"/>
  <c r="J7" i="2"/>
  <c r="G7" i="2"/>
  <c r="H7" i="2" s="1"/>
  <c r="I7" i="2" s="1"/>
  <c r="F6" i="3" l="1"/>
  <c r="G6" i="3" s="1"/>
  <c r="C8" i="2"/>
  <c r="E8" i="2" s="1"/>
  <c r="B8" i="2"/>
  <c r="H6" i="3" l="1"/>
  <c r="I6" i="3"/>
  <c r="G8" i="2"/>
  <c r="H8" i="2" s="1"/>
  <c r="I8" i="2" s="1"/>
  <c r="D8" i="2"/>
  <c r="F8" i="2" s="1"/>
  <c r="J8" i="2"/>
  <c r="B7" i="3" l="1"/>
  <c r="C7" i="3"/>
  <c r="D7" i="3"/>
  <c r="E7" i="3"/>
  <c r="B9" i="2"/>
  <c r="C9" i="2"/>
  <c r="E9" i="2" s="1"/>
  <c r="F7" i="3" l="1"/>
  <c r="G7" i="3" s="1"/>
  <c r="J9" i="2"/>
  <c r="G9" i="2"/>
  <c r="H9" i="2" s="1"/>
  <c r="I9" i="2" s="1"/>
  <c r="D9" i="2"/>
  <c r="F9" i="2" s="1"/>
  <c r="H7" i="3" l="1"/>
  <c r="I7" i="3"/>
  <c r="B10" i="2"/>
  <c r="C10" i="2"/>
  <c r="E10" i="2" s="1"/>
  <c r="B8" i="3" l="1"/>
  <c r="C8" i="3"/>
  <c r="D8" i="3"/>
  <c r="E8" i="3"/>
  <c r="J10" i="2"/>
  <c r="G10" i="2"/>
  <c r="H10" i="2" s="1"/>
  <c r="I10" i="2" s="1"/>
  <c r="D10" i="2"/>
  <c r="F10" i="2" s="1"/>
  <c r="F8" i="3" l="1"/>
  <c r="G8" i="3" s="1"/>
  <c r="B11" i="2"/>
  <c r="C11" i="2"/>
  <c r="E11" i="2" s="1"/>
  <c r="H8" i="3" l="1"/>
  <c r="I8" i="3"/>
  <c r="D11" i="2"/>
  <c r="F11" i="2" s="1"/>
  <c r="J11" i="2"/>
  <c r="G11" i="2"/>
  <c r="H11" i="2" s="1"/>
  <c r="I11" i="2" s="1"/>
  <c r="C12" i="2" l="1"/>
  <c r="E12" i="2" s="1"/>
  <c r="B12" i="2"/>
  <c r="G12" i="2" l="1"/>
  <c r="H12" i="2" s="1"/>
  <c r="I12" i="2" s="1"/>
  <c r="D12" i="2"/>
  <c r="F12" i="2" s="1"/>
  <c r="J12" i="2"/>
  <c r="B13" i="2" l="1"/>
  <c r="C13" i="2"/>
  <c r="E13" i="2" s="1"/>
  <c r="J13" i="2" l="1"/>
  <c r="G13" i="2"/>
  <c r="H13" i="2" s="1"/>
  <c r="I13" i="2" s="1"/>
  <c r="D13" i="2"/>
  <c r="F13" i="2" s="1"/>
</calcChain>
</file>

<file path=xl/sharedStrings.xml><?xml version="1.0" encoding="utf-8"?>
<sst xmlns="http://schemas.openxmlformats.org/spreadsheetml/2006/main" count="25" uniqueCount="22">
  <si>
    <t>i</t>
  </si>
  <si>
    <t>x_i</t>
  </si>
  <si>
    <t>f(x_i)</t>
  </si>
  <si>
    <t>x_bawah</t>
  </si>
  <si>
    <t>x_atas</t>
  </si>
  <si>
    <t>h</t>
  </si>
  <si>
    <t>iterasi</t>
  </si>
  <si>
    <t>f(x_atas)</t>
  </si>
  <si>
    <t>f(x_bawah)</t>
  </si>
  <si>
    <t>f(x_atas)*f(x_bawah)</t>
  </si>
  <si>
    <t>x_mid</t>
  </si>
  <si>
    <t>f(x_mid)</t>
  </si>
  <si>
    <t>f(x_mid)*f(x_bawah)</t>
  </si>
  <si>
    <t>epsilon</t>
  </si>
  <si>
    <t>a</t>
  </si>
  <si>
    <t>b</t>
  </si>
  <si>
    <t>f(a)</t>
  </si>
  <si>
    <t>f(b)</t>
  </si>
  <si>
    <t>x</t>
  </si>
  <si>
    <t>f(x)</t>
  </si>
  <si>
    <t>error</t>
  </si>
  <si>
    <t>f(x)*f(a)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</si>
</sst>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0</xdr:row>
      <xdr:rowOff>161925</xdr:rowOff>
    </xdr:from>
    <xdr:to>
      <xdr:col>22</xdr:col>
      <xdr:colOff>477284</xdr:colOff>
      <xdr:row>17</xdr:row>
      <xdr:rowOff>133798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E82DAC-CF5F-0B97-7237-CE9BE94FA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161925"/>
          <a:ext cx="7411484" cy="3210373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0</xdr:row>
      <xdr:rowOff>161925</xdr:rowOff>
    </xdr:from>
    <xdr:to>
      <xdr:col>10</xdr:col>
      <xdr:colOff>257691</xdr:colOff>
      <xdr:row>21</xdr:row>
      <xdr:rowOff>76746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9582BF-1DA5-3F87-DADD-6D328B35D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57475" y="161925"/>
          <a:ext cx="3696216" cy="3915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581026</xdr:colOff>
      <xdr:row>0</xdr:row>
      <xdr:rowOff>0</xdr:rowOff>
    </xdr:from>
    <xdr:to>
      <xdr:col>20</xdr:col>
      <xdr:colOff>161926</xdr:colOff>
      <xdr:row>10</xdr:row>
      <xdr:rowOff>49437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812127-40DC-A7B4-3AF3-1261A0E9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1" y="0"/>
          <a:ext cx="5067300" cy="1954437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10</xdr:row>
      <xdr:rowOff>112783</xdr:rowOff>
    </xdr:from>
    <xdr:to>
      <xdr:col>19</xdr:col>
      <xdr:colOff>581026</xdr:colOff>
      <xdr:row>23</xdr:row>
      <xdr:rowOff>180974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6A59DE-C13D-3408-53F1-63ED5CF64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3875" y="2017783"/>
          <a:ext cx="4867276" cy="25446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409575</xdr:colOff>
      <xdr:row>13</xdr:row>
      <xdr:rowOff>171450</xdr:rowOff>
    </xdr:from>
    <xdr:to>
      <xdr:col>19</xdr:col>
      <xdr:colOff>55022</xdr:colOff>
      <xdr:row>26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9BB27-0CAF-A48C-87D2-B836544A4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4775" y="2647950"/>
          <a:ext cx="3912647" cy="2362200"/>
        </a:xfrm>
        <a:prstGeom prst="rect">
          <a:avLst/>
        </a:prstGeom>
      </xdr:spPr>
    </xdr:pic>
    <xdr:clientData/>
  </xdr:twoCellAnchor>
  <xdr:twoCellAnchor editAs="oneCell">
    <xdr:from>
      <xdr:col>12</xdr:col>
      <xdr:colOff>419100</xdr:colOff>
      <xdr:row>0</xdr:row>
      <xdr:rowOff>0</xdr:rowOff>
    </xdr:from>
    <xdr:to>
      <xdr:col>20</xdr:col>
      <xdr:colOff>458210</xdr:colOff>
      <xdr:row>13</xdr:row>
      <xdr:rowOff>39670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E018B9-1B83-3AF7-0639-A37F810EF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34300" y="0"/>
          <a:ext cx="4915910" cy="2516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A7EB2-6A96-4650-9235-F9FA56155C49}">
  <dimension ref="A1:D13"/>
  <sheetViews>
    <sheetView workbookViewId="0">
      <selection activeCell="A3" sqref="A3:B13"/>
    </sheetView>
  </sheetViews>
  <sheetFormatPr defaultRowHeight="15" x14ac:dyDescent="0.25"/>
  <sheetData>
    <row r="1" spans="1:4" x14ac:dyDescent="0.25">
      <c r="A1" t="s">
        <v>3</v>
      </c>
      <c r="B1">
        <v>-1</v>
      </c>
      <c r="C1" t="s">
        <v>4</v>
      </c>
      <c r="D1">
        <v>0</v>
      </c>
    </row>
    <row r="2" spans="1:4" x14ac:dyDescent="0.25">
      <c r="A2" t="s">
        <v>5</v>
      </c>
      <c r="B2">
        <v>0.1</v>
      </c>
    </row>
    <row r="3" spans="1:4" x14ac:dyDescent="0.25">
      <c r="A3" t="s">
        <v>0</v>
      </c>
      <c r="B3" t="s">
        <v>1</v>
      </c>
      <c r="C3" t="s">
        <v>2</v>
      </c>
    </row>
    <row r="4" spans="1:4" x14ac:dyDescent="0.25">
      <c r="A4">
        <v>1</v>
      </c>
      <c r="B4">
        <f>$B$1+A4*$B$2</f>
        <v>-0.9</v>
      </c>
      <c r="C4">
        <f>B4+EXP(B4)</f>
        <v>-0.49343034025940091</v>
      </c>
    </row>
    <row r="5" spans="1:4" x14ac:dyDescent="0.25">
      <c r="A5">
        <v>2</v>
      </c>
      <c r="B5">
        <f t="shared" ref="B5:B13" si="0">$B$1+A5*$B$2</f>
        <v>-0.8</v>
      </c>
      <c r="C5">
        <f t="shared" ref="C5:C13" si="1">B5+EXP(B5)</f>
        <v>-0.35067103588277848</v>
      </c>
    </row>
    <row r="6" spans="1:4" x14ac:dyDescent="0.25">
      <c r="A6">
        <v>3</v>
      </c>
      <c r="B6">
        <f t="shared" si="0"/>
        <v>-0.7</v>
      </c>
      <c r="C6">
        <f t="shared" si="1"/>
        <v>-0.20341469620859043</v>
      </c>
    </row>
    <row r="7" spans="1:4" x14ac:dyDescent="0.25">
      <c r="A7">
        <v>4</v>
      </c>
      <c r="B7">
        <f t="shared" si="0"/>
        <v>-0.6</v>
      </c>
      <c r="C7">
        <f t="shared" si="1"/>
        <v>-5.1188363905973588E-2</v>
      </c>
    </row>
    <row r="8" spans="1:4" x14ac:dyDescent="0.25">
      <c r="A8">
        <v>5</v>
      </c>
      <c r="B8">
        <f t="shared" si="0"/>
        <v>-0.5</v>
      </c>
      <c r="C8">
        <f t="shared" si="1"/>
        <v>0.10653065971263342</v>
      </c>
    </row>
    <row r="9" spans="1:4" x14ac:dyDescent="0.25">
      <c r="A9">
        <v>6</v>
      </c>
      <c r="B9">
        <f t="shared" si="0"/>
        <v>-0.39999999999999991</v>
      </c>
      <c r="C9">
        <f t="shared" si="1"/>
        <v>0.27032004603563942</v>
      </c>
    </row>
    <row r="10" spans="1:4" x14ac:dyDescent="0.25">
      <c r="A10">
        <v>7</v>
      </c>
      <c r="B10">
        <f t="shared" si="0"/>
        <v>-0.29999999999999993</v>
      </c>
      <c r="C10">
        <f t="shared" si="1"/>
        <v>0.44081822068171794</v>
      </c>
    </row>
    <row r="11" spans="1:4" x14ac:dyDescent="0.25">
      <c r="A11">
        <v>8</v>
      </c>
      <c r="B11">
        <f t="shared" si="0"/>
        <v>-0.19999999999999996</v>
      </c>
      <c r="C11">
        <f t="shared" si="1"/>
        <v>0.61873075307798198</v>
      </c>
    </row>
    <row r="12" spans="1:4" x14ac:dyDescent="0.25">
      <c r="A12">
        <v>9</v>
      </c>
      <c r="B12">
        <f t="shared" si="0"/>
        <v>-9.9999999999999978E-2</v>
      </c>
      <c r="C12">
        <f t="shared" si="1"/>
        <v>0.80483741803595965</v>
      </c>
    </row>
    <row r="13" spans="1:4" x14ac:dyDescent="0.25">
      <c r="A13">
        <v>10</v>
      </c>
      <c r="B13">
        <f t="shared" si="0"/>
        <v>0</v>
      </c>
      <c r="C13">
        <f t="shared" si="1"/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A037-6375-488B-8DDB-48303A0E4F20}">
  <dimension ref="A2:J13"/>
  <sheetViews>
    <sheetView zoomScaleNormal="100" workbookViewId="0">
      <selection activeCell="B6" sqref="B6"/>
    </sheetView>
  </sheetViews>
  <sheetFormatPr defaultRowHeight="15" x14ac:dyDescent="0.25"/>
  <cols>
    <col min="1" max="2" width="6.5703125" bestFit="1" customWidth="1"/>
    <col min="3" max="3" width="8.85546875" bestFit="1" customWidth="1"/>
    <col min="4" max="4" width="8.7109375" bestFit="1" customWidth="1"/>
    <col min="5" max="5" width="11" bestFit="1" customWidth="1"/>
    <col min="6" max="6" width="20" bestFit="1" customWidth="1"/>
    <col min="7" max="7" width="6.42578125" bestFit="1" customWidth="1"/>
    <col min="8" max="8" width="8.5703125" bestFit="1" customWidth="1"/>
    <col min="9" max="9" width="19.85546875" bestFit="1" customWidth="1"/>
    <col min="10" max="10" width="7.5703125" bestFit="1" customWidth="1"/>
  </cols>
  <sheetData>
    <row r="2" spans="1:10" x14ac:dyDescent="0.25">
      <c r="A2" t="s">
        <v>6</v>
      </c>
      <c r="B2" t="s">
        <v>4</v>
      </c>
      <c r="C2" t="s">
        <v>3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</row>
    <row r="3" spans="1:10" x14ac:dyDescent="0.25">
      <c r="A3">
        <v>1</v>
      </c>
      <c r="B3">
        <v>0</v>
      </c>
      <c r="C3">
        <v>-1</v>
      </c>
      <c r="D3">
        <f>B3*EXP(-B3)+1</f>
        <v>1</v>
      </c>
      <c r="E3">
        <f>C3*EXP(-C3)+1</f>
        <v>-1.7182818284590451</v>
      </c>
      <c r="F3">
        <f>D3*E3</f>
        <v>-1.7182818284590451</v>
      </c>
      <c r="G3">
        <f>(B3+C3)/2</f>
        <v>-0.5</v>
      </c>
      <c r="H3">
        <f>G3*EXP(-G3)+1</f>
        <v>0.1756393646499359</v>
      </c>
      <c r="I3">
        <f>H3*E3</f>
        <v>-0.30179792864007682</v>
      </c>
      <c r="J3">
        <f>ABS(B3-C3)</f>
        <v>1</v>
      </c>
    </row>
    <row r="4" spans="1:10" x14ac:dyDescent="0.25">
      <c r="A4">
        <v>2</v>
      </c>
      <c r="B4">
        <f>IF(I3&lt;0,G3,B3)</f>
        <v>-0.5</v>
      </c>
      <c r="C4">
        <f>IF(I3&gt;0,G3,C3)</f>
        <v>-1</v>
      </c>
      <c r="D4">
        <f>B4*EXP(-B4)+1</f>
        <v>0.1756393646499359</v>
      </c>
      <c r="E4">
        <f>C4*EXP(-C4)+1</f>
        <v>-1.7182818284590451</v>
      </c>
      <c r="F4">
        <f>D4*E4</f>
        <v>-0.30179792864007682</v>
      </c>
      <c r="G4">
        <f>(B4+C4)/2</f>
        <v>-0.75</v>
      </c>
      <c r="H4">
        <f>G4*EXP(-G4)+1</f>
        <v>-0.58775001245950609</v>
      </c>
      <c r="I4">
        <f>H4*E4</f>
        <v>1.0099201660857466</v>
      </c>
      <c r="J4">
        <f>ABS(B4-C4)</f>
        <v>0.5</v>
      </c>
    </row>
    <row r="5" spans="1:10" x14ac:dyDescent="0.25">
      <c r="A5">
        <v>3</v>
      </c>
      <c r="B5">
        <f t="shared" ref="B5:B13" si="0">IF(I4&lt;0,G4,B4)</f>
        <v>-0.5</v>
      </c>
      <c r="C5">
        <f t="shared" ref="C5:C13" si="1">IF(I4&gt;0,G4,C4)</f>
        <v>-0.75</v>
      </c>
      <c r="D5">
        <f t="shared" ref="D5:D13" si="2">B5*EXP(-B5)+1</f>
        <v>0.1756393646499359</v>
      </c>
      <c r="E5">
        <f t="shared" ref="E5:E13" si="3">C5*EXP(-C5)+1</f>
        <v>-0.58775001245950609</v>
      </c>
      <c r="F5">
        <f t="shared" ref="F5:F13" si="4">D5*E5</f>
        <v>-0.10323203876137955</v>
      </c>
      <c r="G5">
        <f t="shared" ref="G5:G13" si="5">(B5+C5)/2</f>
        <v>-0.625</v>
      </c>
      <c r="H5">
        <f t="shared" ref="H5:H13" si="6">G5*EXP(-G5)+1</f>
        <v>-0.16765372339513895</v>
      </c>
      <c r="I5">
        <f t="shared" ref="I5:I13" si="7">H5*E5</f>
        <v>9.8538478014375513E-2</v>
      </c>
      <c r="J5">
        <f t="shared" ref="J5:J13" si="8">ABS(B5-C5)</f>
        <v>0.25</v>
      </c>
    </row>
    <row r="6" spans="1:10" x14ac:dyDescent="0.25">
      <c r="A6">
        <v>4</v>
      </c>
      <c r="B6">
        <f t="shared" si="0"/>
        <v>-0.5</v>
      </c>
      <c r="C6">
        <f t="shared" si="1"/>
        <v>-0.625</v>
      </c>
      <c r="D6">
        <f t="shared" si="2"/>
        <v>0.1756393646499359</v>
      </c>
      <c r="E6">
        <f t="shared" si="3"/>
        <v>-0.16765372339513895</v>
      </c>
      <c r="F6">
        <f t="shared" si="4"/>
        <v>-2.94465934583183E-2</v>
      </c>
      <c r="G6">
        <f t="shared" si="5"/>
        <v>-0.5625</v>
      </c>
      <c r="H6">
        <f t="shared" si="6"/>
        <v>1.2781755459832067E-2</v>
      </c>
      <c r="I6">
        <f t="shared" si="7"/>
        <v>-2.1429088943669926E-3</v>
      </c>
      <c r="J6">
        <f t="shared" si="8"/>
        <v>0.125</v>
      </c>
    </row>
    <row r="7" spans="1:10" x14ac:dyDescent="0.25">
      <c r="A7">
        <v>5</v>
      </c>
      <c r="B7">
        <f t="shared" si="0"/>
        <v>-0.5625</v>
      </c>
      <c r="C7">
        <f t="shared" si="1"/>
        <v>-0.625</v>
      </c>
      <c r="D7">
        <f t="shared" si="2"/>
        <v>1.2781755459832067E-2</v>
      </c>
      <c r="E7">
        <f t="shared" si="3"/>
        <v>-0.16765372339513895</v>
      </c>
      <c r="F7">
        <f t="shared" si="4"/>
        <v>-2.1429088943669926E-3</v>
      </c>
      <c r="G7">
        <f t="shared" si="5"/>
        <v>-0.59375</v>
      </c>
      <c r="H7">
        <f t="shared" si="6"/>
        <v>-7.5142355320886089E-2</v>
      </c>
      <c r="I7">
        <f t="shared" si="7"/>
        <v>1.2597895654227084E-2</v>
      </c>
      <c r="J7">
        <f t="shared" si="8"/>
        <v>6.25E-2</v>
      </c>
    </row>
    <row r="8" spans="1:10" x14ac:dyDescent="0.25">
      <c r="A8">
        <v>6</v>
      </c>
      <c r="B8">
        <f t="shared" si="0"/>
        <v>-0.5625</v>
      </c>
      <c r="C8">
        <f t="shared" si="1"/>
        <v>-0.59375</v>
      </c>
      <c r="D8">
        <f t="shared" si="2"/>
        <v>1.2781755459832067E-2</v>
      </c>
      <c r="E8">
        <f t="shared" si="3"/>
        <v>-7.5142355320886089E-2</v>
      </c>
      <c r="F8">
        <f t="shared" si="4"/>
        <v>-9.6045121038737698E-4</v>
      </c>
      <c r="G8">
        <f t="shared" si="5"/>
        <v>-0.578125</v>
      </c>
      <c r="H8">
        <f t="shared" si="6"/>
        <v>-3.0619243926830464E-2</v>
      </c>
      <c r="I8">
        <f t="shared" si="7"/>
        <v>2.3008021068067781E-3</v>
      </c>
      <c r="J8">
        <f t="shared" si="8"/>
        <v>3.125E-2</v>
      </c>
    </row>
    <row r="9" spans="1:10" x14ac:dyDescent="0.25">
      <c r="A9">
        <v>7</v>
      </c>
      <c r="B9">
        <f t="shared" si="0"/>
        <v>-0.5625</v>
      </c>
      <c r="C9">
        <f t="shared" si="1"/>
        <v>-0.578125</v>
      </c>
      <c r="D9">
        <f t="shared" si="2"/>
        <v>1.2781755459832067E-2</v>
      </c>
      <c r="E9">
        <f t="shared" si="3"/>
        <v>-3.0619243926830464E-2</v>
      </c>
      <c r="F9">
        <f t="shared" si="4"/>
        <v>-3.9136768823769513E-4</v>
      </c>
      <c r="G9">
        <f t="shared" si="5"/>
        <v>-0.5703125</v>
      </c>
      <c r="H9">
        <f t="shared" si="6"/>
        <v>-8.7799972682431893E-3</v>
      </c>
      <c r="I9">
        <f t="shared" si="7"/>
        <v>2.6883687803324333E-4</v>
      </c>
      <c r="J9">
        <f t="shared" si="8"/>
        <v>1.5625E-2</v>
      </c>
    </row>
    <row r="10" spans="1:10" x14ac:dyDescent="0.25">
      <c r="A10">
        <v>8</v>
      </c>
      <c r="B10">
        <f t="shared" si="0"/>
        <v>-0.5625</v>
      </c>
      <c r="C10">
        <f t="shared" si="1"/>
        <v>-0.5703125</v>
      </c>
      <c r="D10">
        <f t="shared" si="2"/>
        <v>1.2781755459832067E-2</v>
      </c>
      <c r="E10">
        <f t="shared" si="3"/>
        <v>-8.7799972682431893E-3</v>
      </c>
      <c r="F10">
        <f t="shared" si="4"/>
        <v>-1.1222377802067802E-4</v>
      </c>
      <c r="G10">
        <f t="shared" si="5"/>
        <v>-0.56640625</v>
      </c>
      <c r="H10">
        <f t="shared" si="6"/>
        <v>2.0353778624728758E-3</v>
      </c>
      <c r="I10">
        <f t="shared" si="7"/>
        <v>-1.7870612072354511E-5</v>
      </c>
      <c r="J10">
        <f t="shared" si="8"/>
        <v>7.8125E-3</v>
      </c>
    </row>
    <row r="11" spans="1:10" x14ac:dyDescent="0.25">
      <c r="A11">
        <v>9</v>
      </c>
      <c r="B11">
        <f t="shared" si="0"/>
        <v>-0.56640625</v>
      </c>
      <c r="C11">
        <f t="shared" si="1"/>
        <v>-0.5703125</v>
      </c>
      <c r="D11">
        <f t="shared" si="2"/>
        <v>2.0353778624728758E-3</v>
      </c>
      <c r="E11">
        <f t="shared" si="3"/>
        <v>-8.7799972682431893E-3</v>
      </c>
      <c r="F11">
        <f t="shared" si="4"/>
        <v>-1.7870612072354511E-5</v>
      </c>
      <c r="G11">
        <f t="shared" si="5"/>
        <v>-0.568359375</v>
      </c>
      <c r="H11">
        <f t="shared" si="6"/>
        <v>-3.3636615878054332E-3</v>
      </c>
      <c r="I11">
        <f t="shared" si="7"/>
        <v>2.9532939552226254E-5</v>
      </c>
      <c r="J11">
        <f t="shared" si="8"/>
        <v>3.90625E-3</v>
      </c>
    </row>
    <row r="12" spans="1:10" x14ac:dyDescent="0.25">
      <c r="A12">
        <v>10</v>
      </c>
      <c r="B12">
        <f t="shared" si="0"/>
        <v>-0.56640625</v>
      </c>
      <c r="C12">
        <f t="shared" si="1"/>
        <v>-0.568359375</v>
      </c>
      <c r="D12">
        <f t="shared" si="2"/>
        <v>2.0353778624728758E-3</v>
      </c>
      <c r="E12">
        <f t="shared" si="3"/>
        <v>-3.3636615878054332E-3</v>
      </c>
      <c r="F12">
        <f t="shared" si="4"/>
        <v>-6.8463223326695424E-6</v>
      </c>
      <c r="G12">
        <f t="shared" si="5"/>
        <v>-0.5673828125</v>
      </c>
      <c r="H12">
        <f t="shared" si="6"/>
        <v>-6.619827663993938E-4</v>
      </c>
      <c r="I12">
        <f t="shared" si="7"/>
        <v>2.2266860031268181E-6</v>
      </c>
      <c r="J12">
        <f t="shared" si="8"/>
        <v>1.953125E-3</v>
      </c>
    </row>
    <row r="13" spans="1:10" x14ac:dyDescent="0.25">
      <c r="A13">
        <v>11</v>
      </c>
      <c r="B13">
        <f t="shared" si="0"/>
        <v>-0.56640625</v>
      </c>
      <c r="C13">
        <f t="shared" si="1"/>
        <v>-0.5673828125</v>
      </c>
      <c r="D13">
        <f t="shared" si="2"/>
        <v>2.0353778624728758E-3</v>
      </c>
      <c r="E13">
        <f t="shared" si="3"/>
        <v>-6.619827663993938E-4</v>
      </c>
      <c r="F13">
        <f t="shared" si="4"/>
        <v>-1.3473850680678792E-6</v>
      </c>
      <c r="G13">
        <f t="shared" si="5"/>
        <v>-0.56689453125</v>
      </c>
      <c r="H13">
        <f t="shared" si="6"/>
        <v>6.8723695594152812E-4</v>
      </c>
      <c r="I13">
        <f t="shared" si="7"/>
        <v>-4.5493902126607112E-7</v>
      </c>
      <c r="J13">
        <f t="shared" si="8"/>
        <v>9.765625E-4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86D67-38E7-41D5-B106-96E7D7E962D1}">
  <dimension ref="A1:I8"/>
  <sheetViews>
    <sheetView tabSelected="1" workbookViewId="0">
      <selection activeCell="K10" sqref="K10"/>
    </sheetView>
  </sheetViews>
  <sheetFormatPr defaultRowHeight="15" x14ac:dyDescent="0.25"/>
  <sheetData>
    <row r="1" spans="1:9" x14ac:dyDescent="0.25">
      <c r="A1" t="s">
        <v>6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9" x14ac:dyDescent="0.25">
      <c r="A2">
        <v>1</v>
      </c>
      <c r="B2">
        <v>-1</v>
      </c>
      <c r="C2">
        <v>0</v>
      </c>
      <c r="D2">
        <f>B2*EXP(-B2)+1</f>
        <v>-1.7182818284590451</v>
      </c>
      <c r="E2">
        <f>C2*EXP(-C2)+1</f>
        <v>1</v>
      </c>
      <c r="F2">
        <f>C2-(((C2-B2)*(E2))/(E2-D2))</f>
        <v>-0.36787944117144233</v>
      </c>
      <c r="G2">
        <f>F2*EXP(-F2)+1</f>
        <v>0.46853639461338437</v>
      </c>
      <c r="H2">
        <f>ABS(G2)</f>
        <v>0.46853639461338437</v>
      </c>
      <c r="I2">
        <f>G2*D2</f>
        <v>-0.80507757283589476</v>
      </c>
    </row>
    <row r="3" spans="1:9" x14ac:dyDescent="0.25">
      <c r="A3">
        <v>2</v>
      </c>
      <c r="B3">
        <f>IF(I2&lt;0,B2)</f>
        <v>-1</v>
      </c>
      <c r="C3">
        <f>IF(I2&lt;0,F2)</f>
        <v>-0.36787944117144233</v>
      </c>
      <c r="D3">
        <f>IF(I2&lt;0,D2)</f>
        <v>-1.7182818284590451</v>
      </c>
      <c r="E3">
        <f>IF(I2&lt;0,G2)</f>
        <v>0.46853639461338437</v>
      </c>
      <c r="F3">
        <f>C3-(((C3-B3)*(E3))/(E3-D3))</f>
        <v>-0.5033143321329856</v>
      </c>
      <c r="G3">
        <f>F3*EXP(-F3)+1</f>
        <v>0.16742007618244814</v>
      </c>
      <c r="H3">
        <f>ABS(G3)</f>
        <v>0.16742007618244814</v>
      </c>
      <c r="I3">
        <f>G3*D3</f>
        <v>-0.28767487462352964</v>
      </c>
    </row>
    <row r="4" spans="1:9" x14ac:dyDescent="0.25">
      <c r="A4">
        <v>3</v>
      </c>
      <c r="B4">
        <f t="shared" ref="B4:B8" si="0">IF(I3&lt;0,B3)</f>
        <v>-1</v>
      </c>
      <c r="C4">
        <f t="shared" ref="C4:C8" si="1">IF(I3&lt;0,F3)</f>
        <v>-0.5033143321329856</v>
      </c>
      <c r="D4">
        <f t="shared" ref="D4:D8" si="2">IF(I3&lt;0,D3)</f>
        <v>-1.7182818284590451</v>
      </c>
      <c r="E4">
        <f t="shared" ref="E4:E8" si="3">IF(I3&lt;0,G3)</f>
        <v>0.16742007618244814</v>
      </c>
      <c r="F4">
        <f t="shared" ref="F4:F8" si="4">C4-(((C4-B4)*(E4))/(E4-D4))</f>
        <v>-0.54741205094439815</v>
      </c>
      <c r="G4">
        <f t="shared" ref="G4:G8" si="5">F4*EXP(-F4)+1</f>
        <v>5.3648691479005306E-2</v>
      </c>
      <c r="H4">
        <f t="shared" ref="H4:H8" si="6">ABS(G4)</f>
        <v>5.3648691479005306E-2</v>
      </c>
      <c r="I4">
        <f t="shared" ref="I4:I8" si="7">G4*D4</f>
        <v>-9.2183571688980434E-2</v>
      </c>
    </row>
    <row r="5" spans="1:9" x14ac:dyDescent="0.25">
      <c r="A5">
        <v>4</v>
      </c>
      <c r="B5">
        <f t="shared" si="0"/>
        <v>-1</v>
      </c>
      <c r="C5">
        <f t="shared" si="1"/>
        <v>-0.54741205094439815</v>
      </c>
      <c r="D5">
        <f t="shared" si="2"/>
        <v>-1.7182818284590451</v>
      </c>
      <c r="E5">
        <f t="shared" si="3"/>
        <v>5.3648691479005306E-2</v>
      </c>
      <c r="F5">
        <f t="shared" si="4"/>
        <v>-0.5611150437947322</v>
      </c>
      <c r="G5">
        <f t="shared" si="5"/>
        <v>1.6575372928013477E-2</v>
      </c>
      <c r="H5">
        <f t="shared" si="6"/>
        <v>1.6575372928013477E-2</v>
      </c>
      <c r="I5">
        <f t="shared" si="7"/>
        <v>-2.8481162102137553E-2</v>
      </c>
    </row>
    <row r="6" spans="1:9" x14ac:dyDescent="0.25">
      <c r="A6">
        <v>5</v>
      </c>
      <c r="B6">
        <f t="shared" si="0"/>
        <v>-1</v>
      </c>
      <c r="C6">
        <f t="shared" si="1"/>
        <v>-0.5611150437947322</v>
      </c>
      <c r="D6">
        <f t="shared" si="2"/>
        <v>-1.7182818284590451</v>
      </c>
      <c r="E6">
        <f t="shared" si="3"/>
        <v>1.6575372928013477E-2</v>
      </c>
      <c r="F6">
        <f t="shared" si="4"/>
        <v>-0.56530828910378761</v>
      </c>
      <c r="G6">
        <f t="shared" si="5"/>
        <v>5.062903191810797E-3</v>
      </c>
      <c r="H6">
        <f t="shared" si="6"/>
        <v>5.062903191810797E-3</v>
      </c>
      <c r="I6">
        <f t="shared" si="7"/>
        <v>-8.6994945537357919E-3</v>
      </c>
    </row>
    <row r="7" spans="1:9" x14ac:dyDescent="0.25">
      <c r="A7">
        <v>6</v>
      </c>
      <c r="B7">
        <f t="shared" si="0"/>
        <v>-1</v>
      </c>
      <c r="C7">
        <f t="shared" si="1"/>
        <v>-0.56530828910378761</v>
      </c>
      <c r="D7">
        <f t="shared" si="2"/>
        <v>-1.7182818284590451</v>
      </c>
      <c r="E7">
        <f t="shared" si="3"/>
        <v>5.062903191810797E-3</v>
      </c>
      <c r="F7">
        <f t="shared" si="4"/>
        <v>-0.56658534180840925</v>
      </c>
      <c r="G7">
        <f t="shared" si="5"/>
        <v>1.5410319414590479E-3</v>
      </c>
      <c r="H7">
        <f t="shared" si="6"/>
        <v>1.5410319414590479E-3</v>
      </c>
      <c r="I7">
        <f t="shared" si="7"/>
        <v>-2.6479271820840449E-3</v>
      </c>
    </row>
    <row r="8" spans="1:9" x14ac:dyDescent="0.25">
      <c r="A8">
        <v>7</v>
      </c>
      <c r="B8">
        <f t="shared" si="0"/>
        <v>-1</v>
      </c>
      <c r="C8">
        <f t="shared" si="1"/>
        <v>-0.56658534180840925</v>
      </c>
      <c r="D8">
        <f t="shared" si="2"/>
        <v>-1.7182818284590451</v>
      </c>
      <c r="E8">
        <f t="shared" si="3"/>
        <v>1.5410319414590479E-3</v>
      </c>
      <c r="F8">
        <f t="shared" si="4"/>
        <v>-0.56697369914889384</v>
      </c>
      <c r="G8">
        <f t="shared" si="5"/>
        <v>4.685533567156952E-4</v>
      </c>
      <c r="H8">
        <f t="shared" si="6"/>
        <v>4.685533567156952E-4</v>
      </c>
      <c r="I8">
        <f t="shared" si="7"/>
        <v>-8.0510671850806792E-4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Metode Tabel (Contoh 1)</vt:lpstr>
      <vt:lpstr>Metode Bagi Dua (Contoh 2)</vt:lpstr>
      <vt:lpstr>Metode Regula Falsi (Contoh 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Harvest Walukow</dc:creator>
  <cp:lastModifiedBy>Harvest Walukow</cp:lastModifiedBy>
  <dcterms:created xsi:type="dcterms:W3CDTF">2025-03-20T03:41:48Z</dcterms:created>
  <dcterms:modified xsi:type="dcterms:W3CDTF">2025-03-20T05:24:10Z</dcterms:modified>
</cp:coreProperties>
</file>